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3"/>
  <workbookPr dateCompatibility="0" hidePivotFieldList="1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amritsingh/Downloads/"/>
    </mc:Choice>
  </mc:AlternateContent>
  <xr:revisionPtr revIDLastSave="0" documentId="13_ncr:9_{01364319-9A3E-D44A-90CD-110B2F4FA40B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Kickstarter" sheetId="1" r:id="rId1"/>
    <sheet name="Theater Outcomes by Launch Date" sheetId="3" r:id="rId2"/>
    <sheet name="Outcomes Based on Goals" sheetId="6" r:id="rId3"/>
  </sheets>
  <definedNames>
    <definedName name="_xlchart.v1.0" hidden="1">'Outcomes Based on Goals'!$A$3:$A$14</definedName>
    <definedName name="_xlchart.v1.1" hidden="1">'Outcomes Based on Goals'!$F$2</definedName>
    <definedName name="_xlchart.v1.2" hidden="1">'Outcomes Based on Goals'!$F$3:$F$14</definedName>
    <definedName name="_xlchart.v1.3" hidden="1">'Outcomes Based on Goals'!$G$2</definedName>
    <definedName name="_xlchart.v1.4" hidden="1">'Outcomes Based on Goals'!$G$3:$G$14</definedName>
    <definedName name="_xlchart.v1.5" hidden="1">'Outcomes Based on Goals'!$H$2</definedName>
    <definedName name="_xlchart.v1.6" hidden="1">'Outcomes Based on Goals'!$H$3:$H$14</definedName>
  </definedNames>
  <calcPr calcId="191029"/>
  <pivotCaches>
    <pivotCache cacheId="0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3" i="6" l="1"/>
  <c r="C3" i="6"/>
  <c r="D3" i="6"/>
  <c r="D8" i="6"/>
  <c r="D14" i="6"/>
  <c r="C14" i="6"/>
  <c r="D13" i="6"/>
  <c r="C13" i="6"/>
  <c r="D12" i="6"/>
  <c r="C12" i="6"/>
  <c r="D11" i="6"/>
  <c r="C11" i="6"/>
  <c r="D10" i="6"/>
  <c r="C10" i="6"/>
  <c r="D9" i="6"/>
  <c r="C9" i="6"/>
  <c r="C8" i="6"/>
  <c r="D7" i="6"/>
  <c r="C7" i="6"/>
  <c r="D6" i="6"/>
  <c r="C6" i="6"/>
  <c r="D5" i="6"/>
  <c r="C5" i="6"/>
  <c r="D4" i="6"/>
  <c r="C4" i="6"/>
  <c r="B14" i="6"/>
  <c r="B13" i="6"/>
  <c r="B12" i="6"/>
  <c r="B11" i="6"/>
  <c r="B10" i="6"/>
  <c r="B9" i="6"/>
  <c r="B8" i="6"/>
  <c r="B7" i="6"/>
  <c r="B6" i="6"/>
  <c r="B5" i="6"/>
  <c r="B4" i="6"/>
  <c r="E3" i="6" l="1"/>
  <c r="H3" i="6" s="1"/>
  <c r="F3" i="6"/>
  <c r="E8" i="6"/>
  <c r="G8" i="6" s="1"/>
  <c r="E9" i="6"/>
  <c r="F9" i="6" s="1"/>
  <c r="E10" i="6"/>
  <c r="F10" i="6" s="1"/>
  <c r="G9" i="6"/>
  <c r="E7" i="6"/>
  <c r="F7" i="6" s="1"/>
  <c r="E14" i="6"/>
  <c r="H14" i="6" s="1"/>
  <c r="E6" i="6"/>
  <c r="H6" i="6" s="1"/>
  <c r="E13" i="6"/>
  <c r="H13" i="6" s="1"/>
  <c r="E4" i="6"/>
  <c r="F4" i="6" s="1"/>
  <c r="E12" i="6"/>
  <c r="H12" i="6" s="1"/>
  <c r="E5" i="6"/>
  <c r="G5" i="6" s="1"/>
  <c r="E11" i="6"/>
  <c r="F11" i="6" s="1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H10" i="6" l="1"/>
  <c r="G3" i="6"/>
  <c r="H9" i="6"/>
  <c r="F8" i="6"/>
  <c r="H8" i="6"/>
  <c r="G11" i="6"/>
  <c r="F14" i="6"/>
  <c r="H11" i="6"/>
  <c r="G14" i="6"/>
  <c r="G10" i="6"/>
  <c r="H5" i="6"/>
  <c r="H4" i="6"/>
  <c r="F12" i="6"/>
  <c r="H7" i="6"/>
  <c r="G7" i="6"/>
  <c r="F13" i="6"/>
  <c r="G12" i="6"/>
  <c r="F5" i="6"/>
  <c r="G13" i="6"/>
  <c r="G4" i="6"/>
  <c r="F6" i="6"/>
  <c r="G6" i="6"/>
</calcChain>
</file>

<file path=xl/sharedStrings.xml><?xml version="1.0" encoding="utf-8"?>
<sst xmlns="http://purl.oclc.org/ooxml/spreadsheetml/main" count="24744" uniqueCount="8348">
  <si>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</si>
  <si>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</si>
  <si>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</si>
  <si>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</si>
  <si>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</si>
  <si>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</si>
  <si>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</si>
  <si>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</si>
  <si>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</si>
  <si>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</si>
  <si>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</si>
  <si>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</si>
  <si>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</si>
  <si>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</si>
  <si>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</si>
  <si>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</si>
  <si>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</si>
  <si>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</si>
  <si>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</si>
  <si>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</si>
  <si>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</si>
  <si>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</si>
  <si>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</si>
  <si>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</si>
  <si>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</si>
  <si>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</si>
  <si>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</si>
  <si>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</si>
  <si>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</si>
  <si>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</si>
  <si>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</si>
  <si>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</si>
  <si>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</si>
  <si>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</si>
  <si>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</si>
  <si>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</si>
  <si>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</si>
  <si>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</si>
  <si>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</si>
  <si>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</si>
  <si>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</si>
  <si>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</si>
  <si>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</si>
  <si>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</si>
  <si>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</si>
  <si>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</si>
  <si>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</si>
  <si>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</si>
  <si>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</si>
  <si>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</si>
  <si>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</si>
  <si>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</si>
  <si>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</si>
  <si>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</si>
  <si>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</si>
  <si>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</si>
  <si>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</si>
  <si>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</si>
  <si>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</si>
  <si>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</si>
  <si>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</si>
  <si>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</si>
  <si>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</si>
  <si>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</si>
  <si>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</si>
  <si>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</si>
  <si>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</si>
  <si>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</si>
  <si>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</si>
  <si>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</si>
  <si>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</si>
  <si>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</si>
  <si>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</si>
  <si>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</si>
  <si>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</si>
  <si>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</si>
  <si>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</si>
  <si>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</si>
  <si>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</si>
  <si>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</si>
  <si>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</si>
  <si>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</si>
  <si>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</si>
  <si>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</si>
  <si>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</si>
  <si>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</si>
  <si>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</si>
  <si>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</si>
  <si>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</si>
  <si>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</si>
  <si>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</si>
  <si>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</si>
  <si>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</si>
  <si>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</si>
  <si>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</si>
  <si>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</si>
  <si>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</si>
  <si>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</si>
  <si>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</si>
  <si>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</si>
  <si>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</si>
  <si>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</si>
  <si>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</si>
  <si>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</si>
  <si>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</si>
  <si>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</si>
  <si>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</si>
  <si>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</si>
  <si>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</si>
  <si>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</si>
  <si>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</si>
  <si>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</si>
  <si>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</si>
  <si>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</si>
  <si>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</si>
  <si>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</si>
  <si>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</si>
  <si>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</si>
  <si>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</si>
  <si>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</si>
  <si>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</si>
  <si>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</si>
  <si>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</si>
  <si>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</si>
  <si>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</si>
  <si>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</si>
  <si>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</si>
  <si>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</si>
  <si>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</si>
  <si>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</si>
  <si>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</si>
  <si>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</si>
  <si>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</si>
  <si>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</si>
  <si>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</si>
  <si>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</si>
  <si>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</si>
  <si>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</si>
  <si>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</si>
  <si>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</si>
  <si>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</si>
  <si>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</si>
  <si>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</si>
  <si>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</si>
  <si>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</si>
  <si>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</si>
  <si>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</si>
  <si>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</si>
  <si>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</si>
  <si>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</si>
  <si>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</si>
  <si>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</si>
  <si>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</si>
  <si>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</si>
  <si>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</si>
  <si>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</si>
  <si>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</si>
  <si>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</si>
  <si>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</si>
  <si>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</si>
  <si>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</si>
  <si>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</si>
  <si>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</si>
  <si>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</si>
  <si>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</si>
  <si>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</si>
  <si>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</si>
  <si>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</si>
  <si>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</si>
  <si>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</si>
  <si>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</si>
  <si>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</si>
  <si>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</si>
  <si>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</si>
  <si>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</si>
  <si>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</si>
  <si>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</si>
  <si>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</si>
  <si>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</si>
  <si>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</si>
  <si>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</si>
  <si>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</si>
  <si>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</si>
  <si>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</si>
  <si>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</si>
  <si>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</si>
  <si>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</si>
  <si>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</si>
  <si>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</si>
  <si>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</si>
  <si>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</si>
  <si>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</si>
  <si>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</si>
  <si>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</si>
  <si>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</si>
  <si>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</si>
  <si>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</si>
  <si>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</si>
  <si>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</si>
  <si>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</si>
  <si>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</si>
  <si>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</si>
  <si>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</si>
  <si>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</si>
  <si>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</si>
  <si>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</si>
  <si>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</si>
  <si>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</si>
  <si>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</si>
  <si>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</si>
  <si>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</si>
  <si>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</si>
  <si>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</si>
  <si>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</si>
  <si>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</si>
  <si>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</si>
  <si>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</si>
  <si>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</si>
  <si>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</si>
  <si>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</si>
  <si>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</si>
  <si>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</si>
  <si>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</si>
  <si>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</si>
  <si>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</si>
  <si>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</si>
  <si>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</si>
  <si>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</si>
  <si>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</si>
  <si>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</si>
  <si>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</si>
  <si>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</si>
  <si>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</si>
  <si>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</si>
  <si>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</si>
  <si>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</si>
  <si>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</si>
  <si>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</si>
  <si>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</si>
  <si>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</si>
  <si>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</si>
  <si>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</si>
  <si>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</si>
  <si>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</si>
  <si>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</si>
  <si>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</si>
  <si>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</si>
  <si>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</si>
  <si>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</si>
  <si>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</si>
  <si>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</si>
  <si>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</si>
  <si>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</si>
  <si>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</si>
  <si>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</si>
  <si>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</si>
  <si>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</si>
  <si>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</si>
  <si>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</si>
  <si>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</si>
  <si>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</si>
  <si>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</si>
  <si>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</si>
  <si>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</si>
  <si>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</si>
  <si>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</si>
  <si>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</si>
  <si>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</si>
  <si>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</si>
  <si>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</si>
  <si>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</si>
  <si>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</si>
  <si>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</si>
  <si>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</si>
  <si>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</si>
  <si>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</si>
  <si>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</si>
  <si>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</si>
  <si>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</si>
  <si>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</si>
  <si>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</si>
  <si>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</si>
  <si>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</si>
  <si>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</si>
  <si>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</si>
  <si>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</si>
  <si>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</si>
  <si>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</si>
  <si>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</si>
  <si>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</si>
  <si>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</si>
  <si>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</si>
  <si>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</si>
  <si>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</si>
  <si>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</si>
  <si>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</si>
  <si>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</si>
  <si>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</si>
  <si>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</si>
  <si>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</si>
  <si>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</si>
  <si>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</si>
  <si>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</si>
  <si>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</si>
  <si>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</si>
  <si>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</si>
  <si>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</si>
  <si>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</si>
  <si>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</si>
  <si>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</si>
  <si>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</si>
  <si>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</si>
  <si>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</si>
  <si>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</si>
  <si>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</si>
  <si>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</si>
  <si>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</si>
  <si>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</si>
  <si>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</si>
  <si>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</si>
  <si>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</si>
  <si>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</si>
  <si>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</si>
  <si>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</si>
  <si>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</si>
  <si>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</si>
  <si>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</si>
  <si>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</si>
  <si>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</si>
  <si>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</si>
  <si>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</si>
  <si>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</si>
  <si>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</si>
  <si>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</si>
  <si>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</si>
  <si>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</si>
  <si>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</si>
  <si>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</si>
  <si>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</si>
  <si>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</si>
  <si>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</si>
  <si>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</si>
  <si>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</si>
  <si>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</si>
  <si>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</si>
  <si>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</si>
  <si>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</si>
  <si>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</si>
  <si>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</si>
  <si>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</si>
  <si>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</si>
  <si>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</si>
  <si>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</si>
  <si>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</si>
  <si>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</si>
  <si>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</si>
  <si>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</si>
  <si>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</si>
  <si>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</si>
  <si>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</si>
  <si>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</si>
  <si>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</si>
  <si>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</si>
  <si>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</si>
  <si>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</si>
  <si>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</si>
  <si>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</si>
  <si>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</si>
  <si>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</si>
  <si>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</si>
  <si>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</si>
  <si>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</si>
  <si>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</si>
  <si>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</si>
  <si>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</si>
  <si>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</si>
  <si>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</si>
  <si>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</si>
  <si>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</si>
  <si>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</si>
  <si>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</si>
  <si>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</si>
  <si>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</si>
  <si>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</si>
  <si>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</si>
  <si>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</si>
  <si>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</si>
  <si>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</si>
  <si>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</si>
  <si>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</si>
  <si>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</si>
  <si>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</si>
  <si>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</si>
  <si>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</si>
  <si>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</si>
  <si>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</si>
  <si>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</si>
  <si>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</si>
  <si>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</si>
  <si>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</si>
  <si>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</si>
  <si>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</si>
  <si>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</si>
  <si>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</si>
  <si>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</si>
  <si>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</si>
  <si>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</si>
  <si>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</si>
  <si>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</si>
  <si>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</si>
  <si>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</si>
  <si>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</si>
  <si>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</si>
  <si>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</si>
  <si>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</si>
  <si>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</si>
  <si>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</si>
  <si>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</si>
  <si>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</si>
  <si>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</si>
  <si>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</si>
  <si>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</si>
  <si>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</si>
  <si>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</si>
  <si>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</si>
  <si>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</si>
  <si>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</si>
  <si>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</si>
  <si>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</si>
  <si>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</si>
  <si>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</si>
  <si>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</si>
  <si>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</si>
  <si>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</si>
  <si>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</si>
  <si>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</si>
  <si>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</si>
  <si>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</si>
  <si>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</si>
  <si>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</si>
  <si>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</si>
  <si>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</si>
  <si>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</si>
  <si>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</si>
  <si>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</si>
  <si>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</si>
  <si>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</si>
  <si>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</si>
  <si>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</si>
  <si>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</si>
  <si>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</si>
  <si>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</si>
  <si>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</si>
  <si>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</si>
  <si>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</si>
  <si>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</si>
  <si>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</si>
  <si>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</si>
  <si>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</si>
  <si>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</si>
  <si>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</si>
  <si>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</si>
  <si>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</si>
  <si>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</si>
  <si>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</si>
  <si>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</si>
  <si>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</si>
  <si>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</si>
  <si>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</si>
  <si>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</si>
  <si>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</si>
  <si>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</si>
  <si>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</si>
  <si>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</si>
  <si>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</si>
  <si>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</si>
  <si>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</si>
  <si>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</si>
  <si>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</si>
  <si>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</si>
  <si>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</si>
  <si>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</si>
  <si>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</si>
  <si>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</si>
  <si>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</si>
  <si>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</si>
  <si>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</si>
  <si>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</si>
  <si>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</si>
  <si>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</si>
  <si>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</si>
  <si>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</si>
  <si>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</si>
  <si>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</si>
  <si>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</si>
  <si>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</si>
  <si>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</si>
  <si>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</si>
  <si>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</si>
  <si>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</si>
  <si>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</si>
  <si>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</si>
  <si>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</si>
  <si>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</si>
  <si>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</si>
  <si>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</si>
  <si>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</si>
  <si>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</si>
  <si>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</si>
  <si>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</si>
  <si>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</si>
  <si>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</si>
  <si>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</si>
  <si>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</si>
  <si>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</si>
  <si>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</si>
  <si>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</si>
  <si>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</si>
  <si>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</si>
  <si>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</si>
  <si>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</si>
  <si>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</si>
  <si>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</si>
  <si>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</si>
  <si>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</si>
  <si>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</si>
  <si>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</si>
  <si>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</si>
  <si>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</si>
  <si>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</si>
  <si>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</si>
  <si>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</si>
  <si>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</si>
  <si>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</si>
  <si>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</si>
  <si>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</si>
  <si>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</si>
  <si>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</si>
  <si>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</si>
  <si>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</si>
  <si>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</si>
  <si>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</si>
  <si>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</si>
  <si>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</si>
  <si>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</si>
  <si>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</si>
  <si>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</si>
  <si>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</si>
  <si>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</si>
  <si>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</si>
  <si>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</si>
  <si>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</si>
  <si>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</si>
  <si>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</si>
  <si>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</si>
  <si>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</si>
  <si>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</si>
  <si>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</si>
  <si>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</si>
  <si>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</si>
  <si>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</si>
  <si>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</si>
  <si>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</si>
  <si>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</si>
  <si>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</si>
  <si>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</si>
  <si>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</si>
  <si>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</si>
  <si>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</si>
  <si>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</si>
  <si>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</si>
  <si>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</si>
  <si>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</si>
  <si>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</si>
  <si>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</si>
  <si>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</si>
  <si>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</si>
  <si>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</si>
  <si>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</si>
  <si>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</si>
  <si>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</si>
  <si>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</si>
  <si>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</si>
  <si>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</si>
  <si>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</si>
  <si>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</si>
  <si>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</si>
  <si>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</si>
  <si>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</si>
  <si>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</si>
  <si>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</si>
  <si>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</si>
  <si>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</si>
  <si>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</si>
  <si>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</si>
  <si>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</si>
  <si>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</si>
  <si>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</si>
  <si>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</si>
  <si>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</si>
  <si>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</si>
  <si>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</si>
  <si>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</si>
  <si>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</si>
  <si>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</si>
  <si>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</si>
  <si>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</si>
  <si>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</si>
  <si>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</si>
  <si>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</si>
  <si>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</si>
  <si>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</si>
  <si>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</si>
  <si>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</si>
  <si>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</si>
  <si>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</si>
  <si>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</si>
  <si>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</si>
  <si>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</si>
  <si>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</si>
  <si>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</si>
  <si>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</si>
  <si>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</si>
  <si>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</si>
  <si>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</si>
  <si>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</si>
  <si>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</si>
  <si>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</si>
  <si>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</si>
  <si>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</si>
  <si>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</si>
  <si>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</si>
  <si>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</si>
  <si>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</si>
  <si>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</si>
  <si>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</si>
  <si>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</si>
  <si>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</si>
  <si>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</si>
  <si>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</si>
  <si>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</si>
  <si>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</si>
  <si>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</si>
  <si>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</si>
  <si>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</si>
  <si>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</si>
  <si>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</si>
  <si>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</si>
  <si>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</si>
  <si>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</si>
  <si>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</si>
  <si>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</si>
  <si>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</si>
  <si>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</si>
  <si>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</si>
  <si>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</si>
  <si>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</si>
  <si>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</si>
  <si>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</si>
  <si>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</si>
  <si>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</si>
  <si>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</si>
  <si>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</si>
  <si>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</si>
  <si>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</si>
  <si>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</si>
  <si>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</si>
  <si>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</si>
  <si>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</si>
  <si>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</si>
  <si>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</si>
  <si>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</si>
  <si>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</si>
  <si>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</si>
  <si>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</si>
  <si>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</si>
  <si>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</si>
  <si>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</si>
  <si>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</si>
  <si>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</si>
  <si>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</si>
  <si>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</si>
  <si>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</si>
  <si>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</si>
  <si>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</si>
  <si>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</si>
  <si>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</si>
  <si>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</si>
  <si>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</si>
  <si>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</si>
  <si>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</si>
  <si>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</si>
  <si>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</si>
  <si>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</si>
  <si>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</si>
  <si>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</si>
  <si>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</si>
  <si>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</si>
  <si>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</si>
  <si>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</si>
  <si>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</si>
  <si>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</si>
  <si>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</si>
  <si>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</si>
  <si>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</si>
  <si>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</si>
  <si>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</si>
  <si>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</si>
  <si>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</si>
  <si>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</si>
  <si>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</si>
  <si>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</si>
  <si>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</si>
  <si>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</si>
  <si>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</si>
  <si>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</si>
  <si>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</si>
  <si>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</si>
  <si>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</si>
  <si>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</si>
  <si>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</si>
  <si>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</si>
  <si>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</si>
  <si>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</si>
  <si>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</si>
  <si>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</si>
  <si>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</si>
  <si>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</si>
  <si>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</si>
  <si>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</si>
  <si>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</si>
  <si>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</si>
  <si>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</si>
  <si>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</si>
  <si>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</si>
  <si>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</si>
  <si>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</si>
  <si>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</si>
  <si>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</si>
  <si>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</si>
  <si>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</si>
  <si>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</si>
  <si>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</si>
  <si>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</si>
  <si>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</si>
  <si>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</si>
  <si>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</si>
  <si>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</si>
  <si>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</si>
  <si>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</si>
  <si>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</si>
  <si>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</si>
  <si>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</si>
  <si>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</si>
  <si>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</si>
  <si>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</si>
  <si>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</si>
  <si>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</si>
  <si>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</si>
  <si>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</si>
  <si>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</si>
  <si>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</si>
  <si>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</si>
  <si>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</si>
  <si>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</si>
  <si>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</si>
  <si>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</si>
  <si>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</si>
  <si>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</si>
  <si>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</si>
  <si>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</si>
  <si>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</si>
  <si>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</si>
  <si>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</si>
  <si>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</si>
  <si>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</si>
  <si>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</si>
  <si>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</si>
  <si>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</si>
  <si>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</si>
  <si>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</si>
  <si>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</si>
  <si>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</si>
  <si>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</si>
  <si>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</si>
  <si>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</si>
  <si>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</si>
  <si>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</si>
  <si>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</si>
  <si>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</si>
  <si>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</si>
  <si>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</si>
  <si>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</si>
  <si>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</si>
  <si>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</si>
  <si>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</si>
  <si>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</si>
  <si>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</si>
  <si>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</si>
  <si>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</si>
  <si>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</si>
  <si>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</si>
  <si>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</si>
  <si>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</si>
  <si>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</si>
  <si>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</si>
  <si>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</si>
  <si>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</si>
  <si>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</si>
  <si>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</si>
  <si>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</si>
  <si>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</si>
  <si>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</si>
  <si>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</si>
  <si>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</si>
  <si>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</si>
  <si>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</si>
  <si>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</si>
  <si>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</si>
  <si>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</si>
  <si>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</si>
  <si>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</si>
  <si>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</si>
  <si>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</si>
  <si>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</si>
  <si>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</si>
  <si>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</si>
  <si>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</si>
  <si>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</si>
  <si>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</si>
  <si>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</si>
  <si>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</si>
  <si>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</si>
  <si>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</si>
  <si>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</si>
  <si>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</si>
  <si>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</si>
  <si>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</si>
  <si>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</si>
  <si>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</si>
  <si>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</si>
  <si>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</si>
  <si>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</si>
  <si>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</si>
  <si>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</si>
  <si>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</si>
  <si>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</si>
  <si>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</si>
  <si>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</si>
  <si>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</si>
  <si>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</si>
  <si>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</si>
  <si>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</si>
  <si>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</si>
  <si>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</si>
  <si>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</si>
  <si>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</si>
  <si>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</si>
  <si>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</si>
  <si>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</si>
  <si>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</si>
  <si>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</si>
  <si>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</si>
  <si>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</si>
  <si>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</si>
  <si>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</si>
  <si>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</si>
  <si>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</si>
  <si>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</si>
  <si>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</si>
  <si>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</si>
  <si>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</si>
  <si>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</si>
  <si>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</si>
  <si>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</si>
  <si>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</si>
  <si>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</si>
  <si>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</si>
  <si>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</si>
  <si>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</si>
  <si>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</si>
  <si>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</si>
  <si>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</si>
  <si>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</si>
  <si>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</si>
  <si>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</si>
  <si>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</si>
  <si>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</si>
  <si>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</si>
  <si>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</si>
  <si>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</si>
  <si>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</si>
  <si>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</si>
  <si>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</si>
  <si>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</si>
  <si>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</si>
  <si>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</si>
  <si>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</si>
  <si>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</si>
  <si>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</si>
  <si>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</si>
  <si>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</si>
  <si>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</si>
  <si>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</si>
  <si>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</si>
  <si>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</si>
  <si>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</si>
  <si>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</si>
  <si>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</si>
  <si>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</si>
  <si>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</si>
  <si>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</si>
  <si>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</si>
  <si>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</si>
  <si>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</si>
  <si>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</si>
  <si>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</si>
  <si>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</si>
  <si>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</si>
  <si>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</si>
  <si>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</si>
  <si>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</si>
  <si>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</si>
  <si>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</si>
  <si>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</si>
  <si>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</si>
  <si>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</si>
  <si>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</si>
  <si>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</si>
  <si>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</si>
  <si>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</si>
  <si>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</si>
  <si>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</si>
  <si>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</si>
  <si>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</si>
  <si>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</si>
  <si>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</si>
  <si>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</si>
  <si>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</si>
  <si>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</si>
  <si>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</si>
  <si>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</si>
  <si>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</si>
  <si>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</si>
  <si>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</si>
  <si>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</si>
  <si>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</si>
  <si>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</si>
  <si>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</si>
  <si>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</si>
  <si>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</si>
  <si>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</si>
  <si>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</si>
  <si>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</si>
  <si>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</si>
  <si>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</si>
  <si>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</si>
  <si>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</si>
  <si>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</si>
  <si>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</si>
  <si>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</si>
  <si>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</si>
  <si>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</si>
  <si>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</si>
  <si>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</si>
  <si>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</si>
  <si>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</si>
  <si>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</si>
  <si>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</si>
  <si>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</si>
  <si>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</si>
  <si>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</si>
  <si>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</si>
  <si>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</si>
  <si>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</si>
  <si>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</si>
  <si>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</si>
  <si>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</si>
  <si>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</si>
  <si>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</si>
  <si>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</si>
  <si>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</si>
  <si>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</si>
  <si>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</si>
  <si>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</si>
  <si>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</si>
  <si>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</si>
  <si>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</si>
  <si>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</si>
  <si>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</si>
  <si>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</si>
  <si>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</si>
  <si>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</si>
  <si>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</si>
  <si>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</si>
  <si>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</si>
  <si>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</si>
  <si>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</si>
  <si>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</si>
  <si>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</si>
  <si>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</si>
  <si>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</si>
  <si>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</si>
  <si>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</si>
  <si>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</si>
  <si>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</si>
  <si>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</si>
  <si>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</si>
  <si>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</si>
  <si>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</si>
  <si>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</si>
  <si>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</si>
  <si>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</si>
  <si>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</si>
  <si>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</si>
  <si>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</si>
  <si>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</si>
  <si>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</si>
  <si>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</si>
  <si>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</si>
  <si>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</si>
  <si>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</si>
  <si>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</si>
  <si>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</si>
  <si>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</si>
  <si>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</si>
  <si>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</si>
  <si>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</si>
  <si>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</si>
  <si>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</si>
  <si>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</si>
  <si>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</si>
  <si>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</si>
  <si>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</si>
  <si>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</si>
  <si>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</si>
  <si>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</si>
  <si>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</si>
  <si>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</si>
  <si>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</si>
  <si>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</si>
  <si>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</si>
  <si>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</si>
  <si>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</si>
  <si>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</si>
  <si>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</si>
  <si>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</si>
  <si>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</si>
  <si>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</si>
  <si>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</si>
  <si>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</si>
  <si>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</si>
  <si>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</si>
  <si>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</si>
  <si>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</si>
  <si>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</si>
  <si>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</si>
  <si>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</si>
  <si>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</si>
  <si>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</si>
  <si>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</si>
  <si>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</si>
  <si>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</si>
  <si>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</si>
  <si>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</si>
  <si>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</si>
  <si>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</si>
  <si>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</si>
  <si>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</si>
  <si>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</si>
  <si>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</si>
  <si>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</si>
  <si>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</si>
  <si>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</si>
  <si>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</si>
  <si>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</si>
  <si>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</si>
  <si>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</si>
  <si>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</si>
  <si>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</si>
  <si>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</si>
  <si>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</si>
  <si>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</si>
  <si>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</si>
  <si>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</si>
  <si>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</si>
  <si>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</si>
  <si>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</si>
  <si>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</si>
  <si>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</si>
  <si>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</si>
  <si>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</si>
  <si>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</si>
  <si>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</si>
  <si>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</si>
  <si>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</si>
  <si>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</si>
  <si>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</si>
  <si>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</si>
  <si>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</si>
  <si>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</si>
  <si>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</si>
  <si>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</si>
  <si>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</si>
  <si>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</si>
  <si>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</si>
  <si>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</si>
  <si>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</si>
  <si>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</si>
  <si>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</si>
  <si>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</si>
  <si>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</si>
  <si>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</si>
  <si>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</si>
  <si>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</si>
  <si>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</si>
  <si>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</si>
  <si>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</si>
  <si>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</si>
  <si>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</si>
  <si>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</si>
  <si>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</si>
  <si>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</si>
  <si>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</si>
  <si>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</si>
  <si>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</si>
  <si>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</si>
  <si>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</si>
  <si>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</si>
  <si>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</si>
  <si>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</si>
  <si>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</si>
  <si>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</si>
  <si>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</si>
  <si>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</si>
  <si>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</si>
  <si>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</si>
  <si>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</si>
  <si>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</si>
  <si>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</si>
  <si>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</si>
  <si>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</si>
  <si>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</si>
  <si>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</si>
  <si>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</si>
  <si>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</si>
  <si>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</si>
  <si>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</si>
  <si>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</si>
  <si>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</si>
  <si>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</si>
  <si>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</si>
  <si>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</si>
  <si>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</si>
  <si>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</si>
  <si>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</si>
  <si>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</si>
  <si>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</si>
  <si>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</si>
  <si>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</si>
  <si>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</si>
  <si>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</si>
  <si>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</si>
  <si>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</si>
  <si>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</si>
  <si>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</si>
  <si>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</si>
  <si>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</si>
  <si>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</si>
  <si>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</si>
  <si>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</si>
  <si>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</si>
  <si>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</si>
  <si>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</si>
  <si>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</si>
  <si>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</si>
  <si>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</si>
  <si>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</si>
  <si>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</si>
  <si>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</si>
  <si>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</si>
  <si>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</si>
  <si>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</si>
  <si>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</si>
  <si>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</si>
  <si>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</si>
  <si>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</si>
  <si>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</si>
  <si>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</si>
  <si>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</si>
  <si>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</si>
  <si>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</si>
  <si>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</si>
  <si>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</si>
  <si>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</si>
  <si>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</si>
  <si>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</si>
  <si>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</si>
  <si>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</si>
  <si>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</si>
  <si>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</si>
  <si>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</si>
  <si>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</si>
  <si>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</si>
  <si>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</si>
  <si>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</si>
  <si>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</si>
  <si>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</si>
  <si>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</si>
  <si>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</si>
  <si>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</si>
  <si>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</si>
  <si>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</si>
  <si>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</si>
  <si>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</si>
  <si>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</si>
  <si>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</si>
  <si>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</si>
  <si>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</si>
  <si>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</si>
  <si>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</si>
  <si>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</si>
  <si>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</si>
  <si>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</si>
  <si>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</si>
  <si>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</si>
  <si>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</si>
  <si>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</si>
  <si>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</si>
  <si>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</si>
  <si>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</si>
  <si>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</si>
  <si>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</si>
  <si>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</si>
  <si>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</si>
  <si>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</si>
  <si>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</si>
  <si>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</si>
  <si>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</si>
  <si>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</si>
  <si>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</si>
  <si>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</si>
  <si>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</si>
  <si>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</si>
  <si>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</si>
  <si>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</si>
  <si>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</si>
  <si>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</si>
  <si>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</si>
  <si>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</si>
  <si>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</si>
  <si>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</si>
  <si>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</si>
  <si>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</si>
  <si>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</si>
  <si>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</si>
  <si>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</si>
  <si>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</si>
  <si>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</si>
  <si>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</si>
  <si>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</si>
  <si>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</si>
  <si>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</si>
  <si>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</si>
  <si>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</si>
  <si>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</si>
  <si>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</si>
  <si>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</si>
  <si>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</si>
  <si>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</si>
  <si>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</si>
  <si>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</si>
  <si>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</si>
  <si>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</si>
  <si>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</si>
  <si>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</si>
  <si>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</si>
  <si>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</si>
  <si>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</si>
  <si>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</si>
  <si>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</si>
  <si>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</si>
  <si>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</si>
  <si>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</si>
  <si>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</si>
  <si>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</si>
  <si>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</si>
  <si>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</si>
  <si>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</si>
  <si>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</si>
  <si>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</si>
  <si>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</si>
  <si>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</si>
  <si>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</si>
  <si>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</si>
  <si>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</si>
  <si>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</si>
  <si>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</si>
  <si>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</si>
  <si>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</si>
  <si>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</si>
  <si>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</si>
  <si>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</si>
  <si>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</si>
  <si>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</si>
  <si>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</si>
  <si>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</si>
  <si>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</si>
  <si>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</si>
  <si>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</si>
  <si>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</si>
  <si>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</si>
  <si>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</si>
  <si>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</si>
  <si>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</si>
  <si>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</si>
  <si>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</si>
  <si>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</si>
  <si>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</si>
  <si>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</si>
  <si>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</si>
  <si>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</si>
  <si>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</si>
  <si>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</si>
  <si>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</si>
  <si>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</si>
  <si>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</si>
  <si>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</si>
  <si>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</si>
  <si>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</si>
  <si>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</si>
  <si>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</si>
  <si>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</si>
  <si>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</si>
  <si>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</si>
  <si>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</si>
  <si>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</si>
  <si>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</si>
  <si>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</si>
  <si>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</si>
  <si>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</si>
  <si>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</si>
  <si>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</si>
  <si>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</si>
  <si>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</si>
  <si>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</si>
  <si>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</si>
  <si>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</si>
  <si>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</si>
  <si>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</si>
  <si>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</si>
  <si>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</si>
  <si>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</si>
  <si>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</si>
  <si>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</si>
  <si>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</si>
  <si>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</si>
  <si>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</si>
  <si>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</si>
  <si>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</si>
  <si>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</si>
  <si>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</si>
  <si>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</si>
  <si>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</si>
  <si>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</si>
  <si>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</si>
  <si>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</si>
  <si>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</si>
  <si>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</si>
  <si>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</si>
  <si>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</si>
  <si>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</si>
  <si>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</si>
  <si>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</si>
  <si>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</si>
  <si>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</si>
  <si>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</si>
  <si>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</si>
  <si>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</si>
  <si>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</si>
  <si>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</si>
  <si>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</si>
  <si>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</si>
  <si>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</si>
  <si>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</si>
  <si>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</si>
  <si>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</si>
  <si>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</si>
  <si>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</si>
  <si>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</si>
  <si>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</si>
  <si>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</si>
  <si>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</si>
  <si>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</si>
  <si>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</si>
  <si>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</si>
  <si>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</si>
  <si>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</si>
  <si>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</si>
  <si>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</si>
  <si>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</si>
  <si>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</si>
  <si>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</si>
  <si>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</si>
  <si>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</si>
  <si>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</si>
  <si>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</si>
  <si>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</si>
  <si>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</si>
  <si>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</si>
  <si>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</si>
  <si>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</si>
  <si>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</si>
  <si>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</si>
  <si>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</si>
  <si>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</si>
  <si>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</si>
  <si>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</si>
  <si>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</si>
  <si>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</si>
  <si>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</si>
  <si>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</si>
  <si>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</si>
  <si>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</si>
  <si>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</si>
  <si>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</si>
  <si>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</si>
  <si>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</si>
  <si>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</si>
  <si>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</si>
  <si>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</si>
  <si>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</si>
  <si>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</si>
  <si>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</si>
  <si>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</si>
  <si>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</si>
  <si>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</si>
  <si>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</si>
  <si>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</si>
  <si>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</si>
  <si>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</si>
  <si>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</si>
  <si>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</si>
  <si>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</si>
  <si>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</si>
  <si>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</si>
  <si>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</si>
  <si>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</si>
  <si>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</si>
  <si>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</si>
  <si>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</si>
  <si>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</si>
  <si>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</si>
  <si>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</si>
  <si>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</si>
  <si>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</si>
  <si>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</si>
  <si>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</si>
  <si>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</si>
  <si>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</si>
  <si>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</si>
  <si>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</si>
  <si>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</si>
  <si>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</si>
  <si>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</si>
  <si>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</si>
  <si>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</si>
  <si>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</si>
  <si>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</si>
  <si>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</si>
  <si>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</si>
  <si>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</si>
  <si>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</si>
  <si>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</si>
  <si>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</si>
  <si>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</si>
  <si>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</si>
  <si>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</si>
  <si>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</si>
  <si>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</si>
  <si>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</si>
  <si>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</si>
  <si>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</si>
  <si>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</si>
  <si>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</si>
  <si>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</si>
  <si>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</si>
  <si>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</si>
  <si>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</si>
  <si>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</si>
  <si>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</si>
  <si>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</si>
  <si>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</si>
  <si>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</si>
  <si>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</si>
  <si>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</si>
  <si>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</si>
  <si>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</si>
  <si>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</si>
  <si>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</si>
  <si>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</si>
  <si>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</si>
  <si>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</si>
  <si>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</si>
  <si>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</si>
  <si>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</si>
  <si>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</si>
  <si>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</si>
  <si>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</si>
  <si>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</si>
  <si>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</si>
  <si>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</si>
  <si>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</si>
  <si>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</si>
  <si>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</si>
  <si>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</si>
  <si>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</si>
  <si>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</si>
  <si>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</si>
  <si>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</si>
  <si>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</si>
  <si>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</si>
  <si>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</si>
  <si>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</si>
  <si>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</si>
  <si>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</si>
  <si>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</si>
  <si>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</si>
  <si>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</si>
  <si>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</si>
  <si>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</si>
  <si>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</si>
  <si>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</si>
  <si>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</si>
  <si>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</si>
  <si>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</si>
  <si>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</si>
  <si>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</si>
  <si>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</si>
  <si>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</si>
  <si>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</si>
  <si>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</si>
  <si>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</si>
  <si>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</si>
  <si>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</si>
  <si>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</si>
  <si>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</si>
  <si>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</si>
  <si>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</si>
  <si>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</si>
  <si>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</si>
  <si>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</si>
  <si>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</si>
  <si>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</si>
  <si>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</si>
  <si>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</si>
  <si>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</si>
  <si>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</si>
  <si>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</si>
  <si>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</si>
  <si>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</si>
  <si>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</si>
  <si>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</si>
  <si>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</si>
  <si>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</si>
  <si>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</si>
  <si>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</si>
  <si>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</si>
  <si>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</si>
  <si>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</si>
  <si>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</si>
  <si>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</si>
  <si>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</si>
  <si>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</si>
  <si>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</si>
  <si>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</si>
  <si>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</si>
  <si>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</si>
  <si>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</si>
  <si>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</si>
  <si>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</si>
  <si>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</si>
  <si>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</si>
  <si>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</si>
  <si>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</si>
  <si>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</si>
  <si>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</si>
  <si>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</si>
  <si>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</si>
  <si>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</si>
  <si>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</si>
  <si>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</si>
  <si>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</si>
  <si>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</si>
  <si>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</si>
  <si>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</si>
  <si>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</si>
  <si>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</si>
  <si>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</si>
  <si>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</si>
  <si>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</si>
  <si>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</si>
  <si>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</si>
  <si>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</si>
  <si>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</si>
  <si>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</si>
  <si>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</si>
  <si>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</si>
  <si>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</si>
  <si>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</si>
  <si>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</si>
  <si>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</si>
  <si>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</si>
  <si>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</si>
  <si>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</si>
  <si>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</si>
  <si>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</si>
  <si>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</si>
  <si>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</si>
  <si>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</si>
  <si>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</si>
  <si>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</si>
  <si>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</si>
  <si>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</si>
  <si>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</si>
  <si>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</si>
  <si>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</si>
  <si>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</si>
  <si>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</si>
  <si>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</si>
  <si>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</si>
  <si>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</si>
  <si>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</si>
  <si>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</si>
  <si>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</si>
  <si>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</si>
  <si>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</si>
  <si>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</si>
  <si>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</si>
  <si>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</si>
  <si>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</si>
  <si>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</si>
  <si>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</si>
  <si>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</si>
  <si>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</si>
  <si>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</si>
  <si>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</si>
  <si>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</si>
  <si>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</si>
  <si>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</si>
  <si>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</si>
  <si>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</si>
  <si>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</si>
  <si>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</si>
  <si>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</si>
  <si>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</si>
  <si>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</si>
  <si>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</si>
  <si>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</si>
  <si>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</si>
  <si>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</si>
  <si>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</si>
  <si>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</si>
  <si>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</si>
  <si>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</si>
  <si>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</si>
  <si>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</si>
  <si>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</si>
  <si>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</si>
  <si>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</si>
  <si>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</si>
  <si>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</si>
  <si>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</si>
  <si>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</si>
  <si>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</si>
  <si>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</si>
  <si>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</si>
  <si>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</si>
  <si>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</si>
  <si>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</si>
  <si>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</si>
  <si>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</si>
  <si>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</si>
  <si>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</si>
  <si>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</si>
  <si>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</si>
  <si>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</si>
  <si>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</si>
  <si>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</si>
  <si>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</si>
  <si>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</si>
  <si>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</si>
  <si>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</si>
  <si>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</si>
  <si>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</si>
  <si>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</si>
  <si>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</si>
  <si>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</si>
  <si>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</si>
  <si>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</si>
  <si>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</si>
  <si>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</si>
  <si>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</si>
  <si>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</si>
  <si>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</si>
  <si>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</si>
  <si>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</si>
  <si>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</si>
  <si>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</si>
  <si>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</si>
  <si>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</si>
  <si>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</si>
  <si>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</si>
  <si>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</si>
  <si>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</si>
  <si>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</si>
  <si>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</si>
  <si>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</si>
  <si>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</si>
  <si>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</si>
  <si>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</si>
  <si>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</si>
  <si>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</si>
  <si>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</si>
  <si>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</si>
  <si>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</si>
  <si>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</si>
  <si>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</si>
  <si>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</si>
  <si>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</si>
  <si>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</si>
  <si>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</si>
  <si>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</si>
  <si>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</si>
  <si>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</si>
  <si>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</si>
  <si>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</si>
  <si>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</si>
  <si>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</si>
  <si>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</si>
  <si>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</si>
  <si>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</si>
  <si>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</si>
  <si>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</si>
  <si>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</si>
  <si>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</si>
  <si>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</si>
  <si>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</si>
  <si>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</si>
  <si>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</si>
  <si>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</si>
  <si>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</si>
  <si>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</si>
  <si>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</si>
  <si>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</si>
  <si>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</si>
  <si>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</si>
  <si>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</si>
  <si>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</si>
  <si>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</si>
  <si>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</si>
  <si>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</si>
  <si>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</si>
  <si>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</si>
  <si>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</si>
  <si>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</si>
  <si>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</si>
  <si>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</si>
  <si>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</si>
  <si>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</si>
  <si>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</si>
  <si>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</si>
  <si>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</si>
  <si>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</si>
  <si>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</si>
  <si>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</si>
  <si>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</si>
  <si>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</si>
  <si>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</si>
  <si>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</si>
  <si>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</si>
  <si>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</si>
  <si>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</si>
  <si>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</si>
  <si>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</si>
  <si>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</si>
  <si>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</si>
  <si>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</si>
  <si>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</si>
  <si>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</si>
  <si>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</si>
  <si>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</si>
  <si>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</si>
  <si>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</si>
  <si>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</si>
  <si>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</si>
  <si>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</si>
  <si>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</si>
  <si>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</si>
  <si>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</si>
  <si>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</si>
  <si>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</si>
  <si>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</si>
  <si>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</si>
  <si>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</si>
  <si>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</si>
  <si>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</si>
  <si>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</si>
  <si>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</si>
  <si>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</si>
  <si>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</si>
  <si>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</si>
  <si>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</si>
  <si>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</si>
  <si>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</si>
  <si>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</si>
  <si>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</si>
  <si>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</si>
  <si>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</si>
  <si>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</si>
  <si>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</si>
  <si>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</si>
  <si>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</si>
  <si>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</si>
  <si>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</si>
  <si>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</si>
  <si>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</si>
  <si>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</si>
  <si>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</si>
  <si>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</si>
  <si>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</si>
  <si>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</si>
  <si>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</si>
  <si>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</si>
  <si>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</si>
  <si>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</si>
  <si>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</si>
  <si>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</si>
  <si>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</si>
  <si>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</si>
  <si>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</si>
  <si>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</si>
  <si>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</si>
  <si>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</si>
  <si>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</si>
  <si>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</si>
  <si>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</si>
  <si>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</si>
  <si>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</si>
  <si>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</si>
  <si>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</si>
  <si>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</si>
  <si>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</si>
  <si>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</si>
  <si>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</si>
  <si>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</si>
  <si>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</si>
  <si>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</si>
  <si>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</si>
  <si>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</si>
  <si>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</si>
  <si>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</si>
  <si>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</si>
  <si>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</si>
  <si>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</si>
  <si>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</si>
  <si>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</si>
  <si>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</si>
  <si>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</si>
  <si>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</si>
  <si>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</si>
  <si>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</si>
  <si>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</si>
  <si>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</si>
  <si>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</si>
  <si>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</si>
  <si>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</si>
  <si>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</si>
  <si>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</si>
  <si>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</si>
  <si>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</si>
  <si>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</si>
  <si>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</si>
  <si>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</si>
  <si>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</si>
  <si>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</si>
  <si>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</si>
  <si>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</si>
  <si>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</si>
  <si>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</si>
  <si>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</si>
  <si>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</si>
  <si>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</si>
  <si>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</si>
  <si>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</si>
  <si>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</si>
  <si>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</si>
  <si>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</si>
  <si>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</si>
  <si>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</si>
  <si>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</si>
  <si>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</si>
  <si>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</si>
  <si>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</si>
  <si>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</si>
  <si>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</si>
  <si>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</si>
  <si>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</si>
  <si>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</si>
  <si>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</si>
  <si>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</si>
  <si>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</si>
  <si>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</si>
  <si>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</si>
  <si>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</si>
  <si>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</si>
  <si>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</si>
  <si>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</si>
  <si>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</si>
  <si>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</si>
  <si>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</si>
  <si>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</si>
  <si>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</si>
  <si>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</si>
  <si>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</si>
  <si>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</si>
  <si>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</si>
  <si>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</si>
  <si>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</si>
  <si>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</si>
  <si>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</si>
  <si>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</si>
  <si>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</si>
  <si>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</si>
  <si>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</si>
  <si>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</si>
  <si>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</si>
  <si>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</si>
  <si>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</si>
  <si>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</si>
  <si>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</si>
  <si>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</si>
  <si>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</si>
  <si>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</si>
  <si>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</si>
  <si>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</si>
  <si>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</si>
  <si>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</si>
  <si>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</si>
  <si>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</si>
  <si>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</si>
  <si>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</si>
  <si>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</si>
  <si>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</si>
  <si>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</si>
  <si>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</si>
  <si>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</si>
  <si>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</si>
  <si>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</si>
  <si>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</si>
  <si>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</si>
  <si>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</si>
  <si>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</si>
  <si>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</si>
  <si>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</si>
  <si>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</si>
  <si>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</si>
  <si>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</si>
  <si>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</si>
  <si>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</si>
  <si>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</si>
  <si>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</si>
  <si>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</si>
  <si>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</si>
  <si>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</si>
  <si>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</si>
  <si>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</si>
  <si>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</si>
  <si>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</si>
  <si>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</si>
  <si>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</si>
  <si>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</si>
  <si>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</si>
  <si>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</si>
  <si>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</si>
  <si>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</si>
  <si>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</si>
  <si>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</si>
  <si>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</si>
  <si>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</si>
  <si>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</si>
  <si>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</si>
  <si>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</si>
  <si>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</si>
  <si>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</si>
  <si>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</si>
  <si>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</si>
  <si>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</si>
  <si>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</si>
  <si>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</si>
  <si>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</si>
  <si>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</si>
  <si>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</si>
  <si>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</si>
  <si>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</si>
  <si>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</si>
  <si>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</si>
  <si>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</si>
  <si>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</si>
  <si>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</si>
  <si>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</si>
  <si>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</si>
  <si>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</si>
  <si>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</si>
  <si>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</si>
  <si>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</si>
  <si>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</si>
  <si>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</si>
  <si>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</si>
  <si>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</si>
  <si>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</si>
  <si>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</si>
  <si>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</si>
  <si>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</si>
  <si>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</si>
  <si>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</si>
  <si>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</si>
  <si>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</si>
  <si>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</si>
  <si>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</si>
  <si>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</si>
  <si>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</si>
  <si>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</si>
  <si>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</si>
  <si>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</si>
  <si>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</si>
  <si>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</si>
  <si>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</si>
  <si>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</si>
  <si>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</si>
  <si>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</si>
  <si>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</si>
  <si>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</si>
  <si>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</si>
  <si>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</si>
  <si>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</si>
  <si>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</si>
  <si>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</si>
  <si>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</si>
  <si>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</si>
  <si>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</si>
  <si>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</si>
  <si>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</si>
  <si>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</si>
  <si>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</si>
  <si>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</si>
  <si>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</si>
  <si>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</si>
  <si>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</si>
  <si>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</si>
  <si>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</si>
  <si>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</si>
  <si>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</si>
  <si>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</si>
  <si>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</si>
  <si>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</si>
  <si>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</si>
  <si>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</si>
  <si>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</si>
  <si>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</si>
  <si>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</si>
  <si>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</si>
  <si>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</si>
  <si>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</si>
  <si>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</si>
  <si>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</si>
  <si>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</si>
  <si>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</si>
  <si>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</si>
  <si>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</si>
  <si>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</si>
  <si>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</si>
  <si>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</si>
  <si>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</si>
  <si>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</si>
  <si>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</si>
  <si>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</si>
  <si>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</si>
  <si>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</si>
  <si>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</si>
  <si>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</si>
  <si>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</si>
  <si>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</si>
  <si>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</si>
  <si>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</si>
  <si>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</si>
  <si>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</si>
  <si>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</si>
  <si>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</si>
  <si>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</si>
  <si>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</si>
  <si>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</si>
  <si>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</si>
  <si>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</si>
  <si>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</si>
  <si>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</si>
  <si>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</si>
  <si>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</si>
  <si>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</si>
  <si>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</si>
  <si>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</si>
  <si>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</si>
  <si>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</si>
  <si>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</si>
  <si>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</si>
  <si>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</si>
  <si>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</si>
  <si>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</si>
  <si>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</si>
  <si>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</si>
  <si>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</si>
  <si>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</si>
  <si>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</si>
  <si>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</si>
  <si>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</si>
  <si>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</si>
  <si>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</si>
  <si>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</si>
  <si>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</si>
  <si>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</si>
  <si>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</si>
  <si>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</si>
  <si>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</si>
  <si>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</si>
  <si>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</si>
  <si>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</si>
  <si>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</si>
  <si>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</si>
  <si>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</si>
  <si>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</si>
  <si>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</si>
  <si>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</si>
  <si>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</si>
  <si>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</si>
  <si>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</si>
  <si>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</si>
  <si>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</si>
  <si>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</si>
  <si>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</si>
  <si>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</si>
  <si>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</si>
  <si>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</si>
  <si>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</si>
  <si>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</si>
  <si>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</si>
  <si>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</si>
  <si>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</si>
  <si>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</si>
  <si>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</si>
  <si>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</si>
  <si>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</si>
  <si>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</si>
  <si>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</si>
  <si>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</si>
  <si>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</si>
  <si>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</si>
  <si>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</si>
  <si>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</si>
  <si>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</si>
  <si>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</si>
  <si>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</si>
  <si>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</si>
  <si>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</si>
  <si>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</si>
  <si>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</si>
  <si>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</si>
  <si>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</si>
  <si>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</si>
  <si>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</si>
  <si>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</si>
  <si>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</si>
  <si>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</si>
  <si>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</si>
  <si>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</si>
  <si>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</si>
  <si>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</si>
  <si>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</si>
  <si>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</si>
  <si>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</si>
  <si>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</si>
  <si>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</si>
  <si>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</si>
  <si>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</si>
  <si>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</si>
  <si>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</si>
  <si>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</si>
  <si>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</si>
  <si>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</si>
  <si>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</si>
  <si>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</si>
  <si>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</si>
  <si>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</si>
  <si>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</si>
  <si>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</si>
  <si>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</si>
  <si>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</si>
  <si>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</si>
  <si>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</si>
  <si>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</si>
  <si>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</si>
  <si>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</si>
  <si>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</si>
  <si>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</si>
  <si>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</si>
  <si>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</si>
  <si>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</si>
  <si>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</si>
  <si>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</si>
  <si>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</si>
  <si>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</si>
  <si>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</si>
  <si>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</si>
  <si>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</si>
  <si>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</si>
  <si>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</si>
  <si>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</si>
  <si>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</si>
  <si>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</si>
  <si>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</si>
  <si>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</si>
  <si>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</si>
  <si>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</si>
  <si>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</si>
  <si>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</si>
  <si>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</si>
  <si>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</si>
  <si>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</si>
  <si>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</si>
  <si>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</si>
  <si>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</si>
  <si>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</si>
  <si>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</si>
  <si>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</si>
  <si>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</si>
  <si>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</si>
  <si>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</si>
  <si>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</si>
  <si>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</si>
  <si>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</si>
  <si>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</si>
  <si>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</si>
  <si>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</si>
  <si>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</si>
  <si>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</si>
  <si>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</si>
  <si>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</si>
  <si>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</si>
  <si>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</si>
  <si>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</si>
  <si>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</si>
  <si>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</si>
  <si>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</si>
  <si>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</si>
  <si>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</si>
  <si>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</si>
  <si>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</si>
  <si>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</si>
  <si>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</si>
  <si>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</si>
  <si>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</si>
  <si>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</si>
  <si>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</si>
  <si>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</si>
  <si>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</si>
  <si>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</si>
  <si>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</si>
  <si>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</si>
  <si>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</si>
  <si>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</si>
  <si>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</si>
  <si>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</si>
  <si>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</si>
  <si>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</si>
  <si>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</si>
  <si>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</si>
  <si>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</si>
  <si>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</si>
  <si>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</si>
  <si>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</si>
  <si>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</si>
  <si>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</si>
  <si>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</si>
  <si>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</si>
  <si>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</si>
  <si>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</si>
  <si>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</si>
  <si>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</si>
  <si>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</si>
  <si>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</si>
  <si>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</si>
  <si>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</si>
  <si>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</si>
  <si>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</si>
  <si>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</si>
  <si>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</si>
  <si>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</si>
  <si>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</si>
  <si>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</si>
  <si>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</si>
  <si>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</si>
  <si>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</si>
  <si>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</si>
  <si>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</si>
  <si>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</si>
  <si>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</si>
  <si>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</si>
  <si>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</si>
  <si>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</si>
  <si>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</si>
  <si>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</si>
  <si>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</si>
  <si>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</si>
  <si>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</si>
  <si>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</si>
  <si>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</si>
  <si>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</si>
  <si>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</si>
  <si>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</si>
  <si>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</si>
  <si>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</si>
  <si>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</si>
  <si>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</si>
  <si>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</si>
  <si>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</si>
  <si>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</si>
  <si>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</si>
  <si>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</si>
  <si>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</si>
  <si>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</si>
  <si>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</si>
  <si>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</si>
  <si>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</si>
  <si>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</si>
  <si>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</si>
  <si>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</si>
  <si>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</si>
  <si>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</si>
  <si>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</si>
  <si>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</si>
  <si>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</si>
  <si>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</si>
  <si>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</si>
  <si>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</si>
  <si>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</si>
  <si>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</si>
  <si>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</si>
  <si>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</si>
  <si>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</si>
  <si>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</si>
  <si>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</si>
  <si>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</si>
  <si>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</si>
  <si>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</si>
  <si>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</si>
  <si>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</si>
  <si>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</si>
  <si>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</si>
  <si>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</si>
  <si>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</si>
  <si>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</si>
  <si>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</si>
  <si>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</si>
  <si>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</si>
  <si>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</si>
  <si>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</si>
  <si>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</si>
  <si>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</si>
  <si>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</si>
  <si>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</si>
  <si>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</si>
  <si>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</si>
  <si>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</si>
  <si>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</si>
  <si>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</si>
  <si>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</si>
  <si>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</si>
  <si>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</si>
  <si>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</si>
  <si>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</si>
  <si>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</si>
  <si>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</si>
  <si>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</si>
  <si>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</si>
  <si>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</si>
  <si>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</si>
  <si>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</si>
  <si>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</si>
  <si>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</si>
  <si>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</si>
  <si>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</si>
  <si>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</si>
  <si>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</si>
  <si>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</si>
  <si>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</si>
  <si>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</si>
  <si>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</si>
  <si>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</si>
  <si>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</si>
  <si>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</si>
  <si>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</si>
  <si>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</si>
  <si>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</si>
  <si>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</si>
  <si>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</si>
  <si>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</si>
  <si>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</si>
  <si>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</si>
  <si>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</si>
  <si>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</si>
  <si>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</si>
  <si>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</si>
  <si>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</si>
  <si>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</si>
  <si>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</si>
  <si>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</si>
  <si>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</si>
  <si>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</si>
  <si>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</si>
  <si>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</si>
  <si>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</si>
  <si>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</si>
  <si>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</si>
  <si>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</si>
  <si>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</si>
  <si>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</si>
  <si>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</si>
  <si>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</si>
  <si>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</si>
  <si>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</si>
  <si>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</si>
  <si>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</si>
  <si>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</si>
  <si>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</si>
  <si>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</si>
  <si>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</si>
  <si>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</si>
  <si>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</si>
  <si>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</si>
  <si>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</si>
  <si>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</si>
  <si>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</si>
  <si>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</si>
  <si>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</si>
  <si>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</si>
  <si>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</si>
  <si>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</si>
  <si>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</si>
  <si>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</si>
  <si>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</si>
  <si>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</si>
  <si>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</si>
  <si>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</si>
  <si>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</si>
  <si>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</si>
  <si>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</si>
  <si>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</si>
  <si>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</si>
  <si>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</si>
  <si>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</si>
  <si>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</si>
  <si>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</si>
  <si>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</si>
  <si>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</si>
  <si>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</si>
  <si>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</si>
  <si>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</si>
  <si>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</si>
  <si>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</si>
  <si>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</si>
  <si>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</si>
  <si>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</si>
  <si>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</si>
  <si>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</si>
  <si>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</si>
  <si>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</si>
  <si>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</si>
  <si>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</si>
  <si>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</si>
  <si>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</si>
  <si>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</si>
  <si>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</si>
  <si>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</si>
  <si>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</si>
  <si>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</si>
  <si>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</si>
  <si>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</si>
  <si>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</si>
  <si>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</si>
  <si>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</si>
  <si>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</si>
  <si>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</si>
  <si>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</si>
  <si>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</si>
  <si>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</si>
  <si>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</si>
  <si>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</si>
  <si>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</si>
  <si>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</si>
  <si>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</si>
  <si>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</si>
  <si>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</si>
  <si>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</si>
  <si>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</si>
  <si>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</si>
  <si>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</si>
  <si>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</si>
  <si>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</si>
  <si>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</si>
  <si>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</si>
  <si>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</si>
  <si>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</si>
  <si>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</si>
  <si>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</si>
  <si>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</si>
  <si>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</si>
  <si>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</si>
  <si>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</si>
  <si>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</si>
  <si>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</si>
  <si>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</si>
  <si>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</si>
  <si>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</si>
  <si>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</si>
  <si>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</si>
  <si>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</si>
  <si>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</si>
  <si>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</si>
  <si>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</si>
  <si>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</si>
  <si>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</si>
  <si>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</si>
  <si>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</si>
  <si>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</si>
  <si>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</si>
  <si>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</si>
  <si>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</si>
  <si>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</si>
  <si>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</si>
  <si>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</si>
  <si>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</si>
  <si>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</si>
  <si>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</si>
  <si>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</si>
  <si>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</si>
  <si>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</si>
  <si>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</si>
  <si>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</si>
  <si>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</si>
  <si>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</si>
  <si>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</si>
  <si>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</si>
  <si>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</si>
  <si>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</si>
  <si>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</si>
  <si>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</si>
  <si>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</si>
  <si>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</si>
  <si>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</si>
  <si>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</si>
  <si>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</si>
  <si>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</si>
  <si>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</si>
  <si>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</si>
  <si>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</si>
  <si>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</si>
  <si>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</si>
  <si>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</si>
  <si>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</si>
  <si>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</si>
  <si>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</si>
  <si>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</si>
  <si>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</si>
  <si>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</si>
  <si>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</si>
  <si>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</si>
  <si>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</si>
  <si>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</si>
  <si>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</si>
  <si>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</si>
  <si>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</si>
  <si>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</si>
  <si>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</si>
  <si>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</si>
  <si>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</si>
  <si>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</si>
  <si>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</si>
  <si>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</si>
  <si>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</si>
  <si>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</si>
  <si>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</si>
  <si>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</si>
  <si>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</si>
  <si>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</si>
  <si>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</si>
  <si>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</si>
  <si>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</si>
  <si>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</si>
  <si>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</si>
  <si>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</si>
  <si>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</si>
  <si>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</si>
  <si>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</si>
  <si>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</si>
  <si>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</si>
  <si>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</si>
  <si>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</si>
  <si>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</si>
  <si>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</si>
  <si>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</si>
  <si>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</si>
  <si>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</si>
  <si>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</si>
  <si>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</si>
  <si>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</si>
  <si>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</si>
  <si>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</si>
  <si>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</si>
  <si>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</si>
  <si>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</si>
  <si>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</si>
  <si>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</si>
  <si>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</si>
  <si>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</si>
  <si>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</si>
  <si>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</si>
  <si>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</si>
  <si>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</si>
  <si>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</si>
  <si>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</si>
  <si>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</si>
  <si>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</si>
  <si>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</si>
  <si>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</si>
  <si>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</si>
  <si>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</si>
  <si>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</si>
  <si>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</si>
  <si>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</si>
  <si>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</si>
  <si>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</si>
  <si>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</si>
  <si>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</si>
  <si>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</si>
  <si>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</si>
  <si>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</si>
  <si>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</si>
  <si>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</si>
  <si>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</si>
  <si>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</si>
  <si>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</si>
  <si>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</si>
  <si>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</si>
  <si>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</si>
  <si>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</si>
  <si>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</si>
  <si>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</si>
  <si>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</si>
  <si>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</si>
  <si>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</si>
  <si>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</si>
  <si>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</si>
  <si>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</si>
  <si>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</si>
  <si>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</si>
  <si>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</si>
  <si>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</si>
  <si>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</si>
  <si>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</si>
  <si>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</si>
  <si>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</si>
  <si>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</si>
  <si>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</si>
  <si>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</si>
  <si>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</si>
  <si>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</si>
  <si>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</si>
  <si>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</si>
  <si>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</si>
  <si>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</si>
  <si>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</si>
  <si>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</si>
  <si>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</si>
  <si>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</si>
  <si>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</si>
  <si>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</si>
  <si>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</si>
  <si>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</si>
  <si>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</si>
  <si>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</si>
  <si>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</si>
  <si>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</si>
  <si>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</si>
  <si>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</si>
  <si>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</si>
  <si>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</si>
  <si>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</si>
  <si>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</si>
  <si>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</si>
  <si>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</si>
  <si>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</si>
  <si>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</si>
  <si>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</si>
  <si>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</si>
  <si>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</si>
  <si>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</si>
  <si>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</si>
  <si>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</si>
  <si>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</si>
  <si>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</si>
  <si>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</si>
  <si>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</si>
  <si>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</si>
  <si>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</si>
  <si>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</si>
  <si>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</si>
  <si>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</si>
  <si>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</si>
  <si>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</si>
  <si>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</si>
  <si>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</si>
  <si>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</si>
  <si>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</si>
  <si>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</si>
  <si>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</si>
  <si>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</si>
  <si>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</si>
  <si>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</si>
  <si>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</si>
  <si>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</si>
  <si>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</si>
  <si>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</si>
  <si>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</si>
  <si>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</si>
  <si>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</si>
  <si>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</si>
  <si>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</si>
  <si>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</si>
  <si>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</si>
  <si>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</si>
  <si>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</si>
  <si>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</si>
  <si>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</si>
  <si>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</si>
  <si>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</si>
  <si>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</si>
  <si>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</si>
  <si>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</si>
  <si>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</si>
  <si>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</si>
  <si>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</si>
  <si>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</si>
  <si>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</si>
  <si>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</si>
  <si>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</si>
  <si>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</si>
  <si>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</si>
  <si>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</si>
  <si>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</si>
  <si>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</si>
  <si>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</si>
  <si>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</si>
  <si>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</si>
  <si>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</si>
  <si>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</si>
  <si>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</si>
  <si>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</si>
  <si>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</si>
  <si>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</si>
  <si>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</si>
  <si>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</si>
  <si>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</si>
  <si>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</si>
  <si>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</si>
  <si>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</si>
  <si>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</si>
  <si>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</si>
  <si>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</si>
  <si>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</si>
  <si>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</si>
  <si>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</si>
  <si>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</si>
  <si>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</si>
  <si>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</si>
  <si>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</si>
  <si>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</si>
  <si>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</si>
  <si>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</si>
  <si>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</si>
  <si>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</si>
  <si>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</si>
  <si>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</si>
  <si>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</si>
  <si>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</si>
  <si>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</si>
  <si>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</si>
  <si>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</si>
  <si>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</si>
  <si>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</si>
  <si>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</si>
  <si>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</si>
  <si>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</si>
  <si>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</si>
  <si>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</si>
  <si>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</si>
  <si>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</si>
  <si>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</si>
  <si>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</si>
  <si>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</si>
  <si>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</si>
  <si>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</si>
  <si>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</si>
  <si>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</si>
  <si>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</si>
  <si>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</si>
  <si>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</si>
  <si>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</si>
  <si>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</si>
  <si>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</si>
  <si>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</si>
  <si>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</si>
  <si>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</si>
  <si>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</si>
  <si>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</si>
  <si>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</si>
  <si>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</si>
  <si>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</si>
  <si>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</si>
  <si>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</si>
  <si>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</si>
  <si>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</si>
  <si>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</si>
  <si>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</si>
  <si>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</si>
  <si>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</si>
  <si>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</si>
  <si>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</si>
  <si>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</si>
  <si>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</si>
  <si>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</si>
  <si>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</si>
  <si>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</si>
  <si>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</si>
  <si>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</si>
  <si>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</si>
  <si>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</si>
  <si>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</si>
  <si>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</si>
  <si>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</si>
  <si>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</si>
  <si>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</si>
  <si>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</si>
  <si>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</si>
  <si>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</si>
  <si>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</si>
  <si>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</si>
  <si>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</si>
  <si>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</si>
  <si>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</si>
  <si>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</si>
  <si>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</si>
  <si>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</si>
  <si>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</si>
  <si>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</si>
  <si>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</si>
  <si>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</si>
  <si>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</si>
  <si>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</si>
  <si>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</si>
  <si>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</si>
  <si>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</si>
  <si>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</si>
  <si>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</si>
  <si>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</si>
  <si>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</si>
  <si>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</si>
  <si>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</si>
  <si>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</si>
  <si>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</si>
  <si>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</si>
  <si>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</si>
  <si>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</si>
  <si>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</si>
  <si>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</si>
  <si>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</si>
  <si>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</si>
  <si>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</si>
  <si>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</si>
  <si>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</si>
  <si>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</si>
  <si>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</si>
  <si>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</si>
  <si>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</si>
  <si>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</si>
  <si>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</si>
  <si>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</si>
  <si>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</si>
  <si>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</si>
  <si>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</si>
  <si>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</si>
  <si>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</si>
  <si>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</si>
  <si>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</si>
  <si>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</si>
  <si>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</si>
  <si>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</si>
  <si>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</si>
  <si>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</si>
  <si>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</si>
  <si>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</si>
  <si>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</si>
  <si>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</si>
  <si>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</si>
  <si>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</si>
  <si>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</si>
  <si>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</si>
  <si>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</si>
  <si>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</si>
  <si>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</si>
  <si>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</si>
  <si>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</si>
  <si>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</si>
  <si>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</si>
  <si>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</si>
  <si>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</si>
  <si>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</si>
  <si>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</si>
  <si>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</si>
  <si>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</si>
  <si>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</si>
  <si>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</si>
  <si>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</si>
  <si>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</si>
  <si>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</si>
  <si>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</si>
  <si>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</si>
  <si>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</si>
  <si>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</si>
  <si>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</si>
  <si>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</si>
  <si>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</si>
  <si>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</si>
  <si>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</si>
  <si>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</si>
  <si>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</si>
  <si>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</si>
  <si>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</si>
  <si>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</si>
  <si>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</si>
  <si>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</si>
  <si>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</si>
  <si>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</si>
  <si>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</si>
  <si>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</si>
  <si>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</si>
  <si>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</si>
  <si>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</si>
  <si>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</si>
  <si>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</si>
  <si>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</si>
  <si>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</si>
  <si>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</si>
  <si>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</si>
  <si>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</si>
  <si>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</si>
  <si>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</si>
  <si>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</si>
  <si>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</si>
  <si>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</si>
  <si>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</si>
  <si>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</si>
  <si>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</si>
  <si>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</si>
  <si>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</si>
  <si>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</si>
  <si>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</si>
  <si>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</si>
  <si>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</si>
  <si>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</si>
  <si>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</si>
  <si>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</si>
  <si>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</si>
  <si>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</si>
  <si>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</si>
  <si>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</si>
  <si>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</si>
  <si>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</si>
  <si>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</si>
  <si>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</si>
  <si>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</si>
  <si>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</si>
  <si>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</si>
  <si>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</si>
  <si>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</si>
  <si>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</si>
  <si>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</si>
  <si>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</si>
  <si>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</si>
  <si>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</si>
  <si>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</si>
  <si>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</si>
  <si>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</si>
  <si>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</si>
  <si>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</si>
  <si>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</si>
  <si>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</si>
  <si>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</si>
  <si>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</si>
  <si>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</si>
  <si>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</si>
  <si>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</si>
  <si>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</si>
  <si>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</si>
  <si>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</si>
  <si>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</si>
  <si>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</si>
  <si>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</si>
  <si>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</si>
  <si>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</si>
  <si>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</si>
  <si>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</si>
  <si>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</si>
  <si>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</si>
  <si>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</si>
  <si>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</si>
  <si>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</si>
  <si>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</si>
  <si>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</si>
  <si>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</si>
  <si>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</si>
  <si>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</si>
  <si>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</si>
  <si>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</si>
  <si>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</si>
  <si>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</si>
  <si>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</si>
  <si>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</si>
  <si>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</si>
  <si>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</si>
  <si>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</si>
  <si>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</si>
  <si>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</si>
  <si>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</si>
  <si>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</si>
  <si>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</si>
  <si>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</si>
  <si>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</si>
  <si>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</si>
  <si>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</si>
  <si>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</si>
  <si>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</si>
  <si>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</si>
  <si>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</si>
  <si>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</si>
  <si>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</si>
  <si>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</si>
  <si>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</si>
  <si>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</si>
  <si>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</si>
  <si>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</si>
  <si>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</si>
  <si>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</si>
  <si>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</si>
  <si>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</si>
  <si>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</si>
  <si>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</si>
  <si>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</si>
  <si>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</si>
  <si>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</si>
  <si>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</si>
  <si>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</si>
  <si>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</si>
  <si>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</si>
  <si>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</si>
  <si>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</si>
  <si>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</si>
  <si>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</si>
  <si>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</si>
  <si>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</si>
  <si>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</si>
  <si>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</si>
  <si>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</si>
  <si>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</si>
  <si>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</si>
  <si>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</si>
  <si>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</si>
  <si>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</si>
  <si>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</si>
  <si>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</si>
  <si>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</si>
  <si>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</si>
  <si>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</si>
  <si>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</si>
  <si>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</si>
  <si>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</si>
  <si>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</si>
  <si>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</si>
  <si>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</si>
  <si>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</si>
  <si>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</si>
  <si>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</si>
  <si>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</si>
  <si>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</si>
  <si>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</si>
  <si>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</si>
  <si>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</si>
  <si>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</si>
  <si>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</si>
  <si>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</si>
  <si>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</si>
  <si>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</si>
  <si>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</si>
  <si>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</si>
  <si>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</si>
  <si>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</si>
  <si>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</si>
  <si>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</si>
  <si>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</si>
  <si>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</si>
  <si>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</si>
  <si>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</si>
  <si>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</si>
  <si>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</si>
  <si>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</si>
  <si>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</si>
  <si>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</si>
  <si>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</si>
  <si>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</si>
  <si>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</si>
  <si>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</si>
  <si>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</si>
  <si>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</si>
  <si>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</si>
  <si>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</si>
  <si>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</si>
  <si>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</si>
  <si>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</si>
  <si>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</si>
  <si>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</si>
  <si>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</si>
  <si>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</si>
  <si>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</si>
  <si>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</si>
  <si>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</si>
  <si>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</si>
  <si>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</si>
  <si>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</si>
  <si>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</si>
  <si>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</si>
  <si>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</si>
  <si>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</si>
  <si>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</si>
  <si>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</si>
  <si>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</si>
  <si>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</si>
  <si>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</si>
  <si>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</si>
  <si>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</si>
  <si>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</si>
  <si>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</si>
  <si>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</si>
  <si>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</si>
  <si>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</si>
  <si>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</si>
  <si>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</si>
  <si>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</si>
  <si>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</si>
  <si>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</si>
  <si>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</si>
  <si>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</si>
  <si>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</si>
  <si>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</si>
  <si>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</si>
  <si>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</si>
  <si>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</si>
  <si>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</si>
  <si>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</si>
  <si>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</si>
  <si>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</si>
  <si>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</si>
  <si>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</si>
  <si>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</si>
  <si>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</si>
  <si>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</si>
  <si>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</si>
  <si>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</si>
  <si>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</si>
  <si>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</si>
  <si>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</si>
  <si>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</si>
  <si>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</si>
  <si>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</si>
  <si>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</si>
  <si>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</si>
  <si>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</si>
  <si>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</si>
  <si>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</si>
  <si>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</si>
  <si>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</si>
  <si>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</si>
  <si>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</si>
  <si>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</si>
  <si>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</si>
  <si>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</si>
  <si>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</si>
  <si>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</si>
  <si>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</si>
  <si>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</si>
  <si>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</si>
  <si>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</si>
  <si>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</si>
  <si>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</si>
  <si>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</si>
  <si>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</si>
  <si>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</si>
  <si>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</si>
  <si>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</si>
  <si>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</si>
  <si>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</si>
  <si>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</si>
  <si>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</si>
  <si>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</si>
  <si>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</si>
  <si>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</si>
  <si>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</si>
  <si>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</si>
  <si>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</si>
  <si>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</si>
  <si>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</si>
  <si>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</si>
  <si>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</si>
  <si>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</si>
  <si>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</si>
  <si>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</si>
  <si>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</si>
  <si>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</si>
  <si>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</si>
  <si>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</si>
  <si>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</si>
  <si>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</si>
  <si>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</si>
  <si>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</si>
  <si>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</si>
  <si>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</si>
  <si>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</si>
  <si>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</si>
  <si>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</si>
  <si>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</si>
  <si>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</si>
  <si>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</si>
  <si>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</si>
  <si>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</si>
  <si>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</si>
  <si>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</si>
  <si>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</si>
  <si>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</si>
  <si>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</si>
  <si>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</si>
  <si>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</si>
  <si>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</si>
  <si>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</si>
  <si>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</si>
  <si>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</si>
  <si>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</si>
  <si>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</si>
  <si>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</si>
  <si>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</si>
  <si>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</si>
  <si>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</si>
  <si>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</si>
  <si>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</si>
  <si>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</si>
  <si>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</si>
  <si>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</si>
  <si>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</si>
  <si>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</si>
  <si>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</si>
  <si>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</si>
  <si>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</si>
  <si>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</si>
  <si>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</si>
  <si>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</si>
  <si>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</si>
  <si>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</si>
  <si>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</si>
  <si>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</si>
  <si>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</si>
  <si>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</si>
  <si>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</si>
  <si>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</si>
  <si>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</si>
  <si>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</si>
  <si>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</si>
  <si>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</si>
  <si>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</si>
  <si>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</si>
  <si>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</si>
  <si>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</si>
  <si>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</si>
  <si>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</si>
  <si>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</si>
  <si>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</si>
  <si>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</si>
  <si>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</si>
  <si>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</si>
  <si>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</si>
  <si>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</si>
  <si>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</si>
  <si>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</si>
  <si>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</si>
  <si>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</si>
  <si>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</si>
  <si>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</si>
  <si>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</si>
  <si>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</si>
  <si>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</si>
  <si>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</si>
  <si>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</si>
  <si>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</si>
  <si>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</si>
  <si>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</si>
  <si>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</si>
  <si>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</si>
  <si>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</si>
  <si>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</si>
  <si>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</si>
  <si>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</si>
  <si>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</si>
  <si>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</si>
  <si>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</si>
  <si>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</si>
  <si>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</si>
  <si>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</si>
  <si>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</si>
  <si>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</si>
  <si>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</si>
  <si>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</si>
  <si>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</si>
  <si>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</si>
  <si>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</si>
  <si>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</si>
  <si>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</si>
  <si>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</si>
  <si>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</si>
  <si>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</si>
  <si>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</si>
  <si>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</si>
  <si>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</si>
  <si>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</si>
  <si>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</si>
  <si>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</si>
  <si>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</si>
  <si>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</si>
  <si>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</si>
  <si>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</si>
  <si>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</si>
  <si>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</si>
  <si>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</si>
  <si>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</si>
  <si>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</si>
  <si>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</si>
  <si>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</si>
  <si>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</si>
  <si>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</si>
  <si>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</si>
  <si>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</si>
  <si>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</si>
  <si>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</si>
  <si>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</si>
  <si>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</si>
  <si>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</si>
  <si>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</si>
  <si>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</si>
  <si>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</si>
  <si>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</si>
  <si>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</si>
  <si>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</si>
  <si>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</si>
  <si>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</si>
  <si>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</si>
  <si>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</si>
  <si>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</si>
  <si>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</si>
  <si>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</si>
  <si>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</si>
  <si>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</si>
  <si>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</si>
  <si>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</si>
  <si>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</si>
  <si>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</si>
  <si>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</si>
  <si>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</si>
  <si>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</si>
  <si>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</si>
  <si>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</si>
  <si>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</si>
  <si>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</si>
  <si>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</si>
  <si>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</si>
  <si>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</si>
  <si>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</si>
  <si>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</si>
  <si>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</si>
  <si>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</si>
  <si>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</si>
  <si>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</si>
  <si>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</si>
  <si>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</si>
  <si>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</si>
  <si>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</si>
  <si>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</si>
  <si>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</si>
  <si>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</si>
  <si>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</si>
  <si>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</si>
  <si>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</si>
  <si>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</si>
  <si>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</si>
  <si>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</si>
  <si>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</si>
  <si>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</si>
  <si>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</si>
  <si>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</si>
  <si>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</si>
  <si>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</si>
  <si>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</si>
  <si>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</si>
  <si>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</si>
  <si>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</si>
  <si>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</si>
  <si>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</si>
  <si>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</si>
  <si>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</si>
  <si>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</si>
  <si>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</si>
  <si>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</si>
  <si>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</si>
  <si>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</si>
  <si>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</si>
  <si>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</si>
  <si>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</si>
  <si>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</si>
  <si>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</si>
  <si>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</si>
  <si>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</si>
  <si>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</si>
  <si>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</si>
  <si>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</si>
  <si>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</si>
  <si>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</si>
  <si>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</si>
  <si>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</si>
  <si>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</si>
  <si>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</si>
  <si>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</si>
  <si>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</si>
  <si>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</si>
  <si>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</si>
  <si>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</si>
  <si>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</si>
  <si>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</si>
  <si>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</si>
  <si>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</si>
  <si>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</si>
  <si>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</si>
  <si>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</si>
  <si>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</si>
  <si>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</si>
  <si>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</si>
  <si>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</si>
  <si>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</si>
  <si>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</si>
  <si>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</si>
  <si>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</si>
  <si>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</si>
  <si>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</si>
  <si>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</si>
  <si>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</si>
  <si>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</si>
  <si>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</si>
  <si>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</si>
  <si>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</si>
  <si>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</si>
  <si>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</si>
  <si>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</si>
  <si>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</si>
  <si>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</si>
  <si>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</si>
  <si>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</si>
  <si>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</si>
  <si>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</si>
  <si>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</si>
  <si>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</si>
  <si>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</si>
  <si>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</si>
  <si>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</si>
  <si>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</si>
  <si>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</si>
  <si>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</si>
  <si>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</si>
  <si>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</si>
  <si>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</si>
  <si>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</si>
  <si>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</si>
  <si>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</si>
  <si>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</si>
  <si>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</si>
  <si>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</si>
  <si>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</si>
  <si>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</si>
  <si>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</si>
  <si>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</si>
  <si>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</si>
  <si>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</si>
  <si>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</si>
  <si>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</si>
  <si>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</si>
  <si>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</si>
  <si>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</si>
  <si>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</si>
  <si>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</si>
  <si>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</si>
  <si>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</si>
  <si>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</si>
  <si>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</si>
  <si>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</si>
  <si>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</si>
  <si>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</si>
  <si>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</si>
  <si>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</si>
  <si>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</si>
  <si>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</si>
  <si>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</si>
  <si>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</si>
  <si>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</si>
  <si>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</si>
  <si>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</si>
  <si>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</si>
  <si>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</si>
  <si>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</si>
  <si>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</si>
  <si>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</si>
  <si>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</si>
  <si>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</si>
  <si>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</si>
  <si>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</si>
  <si>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</si>
  <si>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</si>
  <si>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</si>
  <si>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</si>
  <si>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</si>
  <si>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</si>
  <si>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</si>
  <si>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</si>
  <si>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</si>
  <si>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</si>
  <si>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</si>
  <si>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</si>
  <si>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</si>
  <si>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</si>
  <si>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</si>
  <si>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</si>
  <si>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</si>
  <si>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</si>
  <si>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</si>
  <si>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</si>
  <si>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</si>
  <si>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</si>
  <si>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</si>
  <si>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</si>
  <si>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</si>
  <si>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</si>
  <si>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</si>
  <si>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</si>
  <si>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</si>
  <si>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</si>
  <si>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</si>
  <si>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</si>
  <si>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</si>
  <si>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</si>
  <si>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</si>
  <si>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</si>
  <si>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</si>
  <si>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</si>
  <si>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</si>
  <si>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</si>
  <si>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</si>
  <si>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</si>
  <si>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</si>
  <si>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</si>
  <si>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</si>
  <si>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</si>
  <si>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</si>
  <si>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</si>
  <si>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</si>
  <si>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</si>
  <si>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</si>
  <si>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</si>
  <si>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</si>
  <si>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</si>
  <si>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</si>
  <si>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</si>
  <si>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</si>
  <si>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</si>
  <si>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</si>
  <si>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</si>
  <si>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</si>
  <si>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</si>
  <si>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</si>
  <si>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</si>
  <si>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</si>
  <si>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</si>
  <si>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</si>
  <si>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</si>
  <si>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</si>
  <si>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</si>
  <si>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</si>
  <si>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</si>
  <si>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</si>
  <si>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</si>
  <si>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</si>
  <si>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</si>
  <si>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</si>
  <si>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</si>
  <si>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</si>
  <si>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</si>
  <si>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</si>
  <si>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</si>
  <si>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</si>
  <si>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</si>
  <si>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</si>
  <si>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</si>
  <si>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</si>
  <si>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</si>
  <si>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</si>
  <si>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</si>
  <si>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</si>
  <si>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</si>
  <si>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</si>
  <si>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</si>
  <si>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</si>
  <si>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</si>
  <si>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</si>
  <si>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</si>
  <si>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</si>
  <si>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</si>
  <si>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</si>
  <si>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</si>
  <si>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</si>
  <si>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</si>
  <si>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</si>
  <si>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</si>
  <si>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</si>
  <si>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</si>
  <si>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</si>
  <si>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</si>
  <si>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</si>
  <si>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</si>
  <si>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</si>
  <si>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</si>
  <si>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</si>
  <si>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</si>
  <si>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</si>
  <si>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</si>
  <si>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</si>
  <si>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</si>
  <si>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</si>
  <si>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</si>
  <si>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</si>
  <si>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</si>
  <si>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</si>
  <si>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</si>
  <si>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</si>
  <si>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</si>
  <si>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</si>
  <si>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</si>
  <si>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</si>
  <si>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</si>
  <si>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</si>
  <si>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</si>
  <si>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</si>
  <si>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</si>
  <si>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</si>
  <si>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</si>
  <si>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</si>
  <si>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</si>
  <si>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</si>
  <si>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</si>
  <si>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</si>
  <si>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</si>
  <si>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</si>
  <si>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</si>
  <si>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</si>
  <si>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</si>
  <si>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</si>
  <si>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</si>
  <si>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</si>
  <si>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</si>
  <si>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</si>
  <si>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</si>
  <si>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</si>
  <si>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</si>
  <si>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</si>
  <si>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</si>
  <si>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</si>
  <si>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</si>
  <si>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</si>
  <si>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</si>
  <si>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</si>
  <si>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</si>
  <si>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</si>
  <si>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</si>
  <si>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</si>
  <si>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</si>
  <si>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</si>
  <si>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</si>
  <si>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</si>
  <si>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</si>
  <si>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</si>
  <si>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</si>
  <si>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</si>
  <si>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</si>
  <si>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</si>
  <si>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</si>
  <si>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</si>
  <si>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</si>
  <si>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</si>
  <si>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</si>
  <si>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</si>
  <si>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</si>
  <si>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</si>
  <si>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</si>
  <si>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</si>
  <si>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</si>
  <si>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</si>
  <si>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</si>
  <si>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</si>
  <si>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</si>
  <si>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</si>
  <si>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</si>
  <si>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</si>
  <si>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</si>
  <si>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</si>
  <si>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</si>
  <si>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</si>
  <si>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</si>
  <si>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</si>
  <si>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</si>
  <si>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</si>
  <si>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</si>
  <si>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</si>
  <si>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</si>
  <si>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</si>
  <si>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</si>
  <si>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</si>
  <si>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</si>
  <si>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</si>
  <si>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</si>
  <si>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</si>
  <si>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</si>
  <si>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</si>
  <si>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</si>
  <si>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</si>
  <si>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</si>
  <si>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</si>
  <si>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</si>
  <si>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</si>
  <si>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</si>
  <si>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</si>
  <si>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</si>
  <si>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</si>
  <si>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</si>
  <si>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</si>
  <si>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</si>
  <si>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</si>
  <si>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</si>
  <si>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</si>
  <si>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</si>
  <si>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</si>
  <si>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</si>
  <si>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</si>
  <si>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</si>
  <si>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</si>
  <si>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</si>
  <si>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</si>
  <si>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</si>
  <si>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</si>
  <si>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</si>
  <si>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</si>
  <si>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</si>
  <si>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</si>
  <si>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</si>
  <si>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</si>
  <si>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</si>
  <si>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</si>
  <si>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</si>
  <si>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</si>
  <si>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</si>
  <si>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</si>
  <si>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</si>
  <si>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</si>
  <si>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</si>
  <si>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</si>
  <si>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</si>
  <si>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</si>
  <si>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</si>
  <si>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</si>
  <si>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</si>
  <si>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</si>
  <si>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</si>
  <si>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</si>
  <si>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</si>
  <si>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</si>
  <si>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</si>
  <si>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</si>
  <si>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</si>
  <si>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</si>
  <si>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</si>
  <si>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</si>
  <si>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</si>
  <si>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</si>
  <si>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</si>
  <si>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</si>
  <si>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</si>
  <si>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</si>
  <si>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</si>
  <si>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</si>
  <si>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</si>
  <si>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</si>
  <si>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</si>
  <si>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</si>
  <si>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</si>
  <si>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</si>
  <si>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</si>
  <si>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</si>
  <si>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</si>
  <si>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</si>
  <si>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</si>
  <si>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</si>
  <si>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</si>
  <si>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</si>
  <si>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</si>
  <si>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</si>
  <si>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</si>
  <si>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</si>
  <si>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</si>
  <si>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</si>
  <si>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</si>
  <si>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</si>
  <si>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</si>
  <si>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</si>
  <si>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</si>
  <si>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</si>
  <si>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</si>
  <si>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</si>
  <si>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</si>
  <si>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</si>
  <si>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</si>
  <si>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</si>
  <si>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</si>
  <si>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</si>
  <si>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</si>
  <si>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</si>
  <si>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</si>
  <si>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</si>
  <si>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</si>
  <si>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</si>
  <si>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</si>
  <si>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</si>
  <si>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</si>
  <si>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</si>
  <si>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</si>
  <si>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</si>
  <si>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</si>
  <si>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</si>
  <si>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</si>
  <si>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</si>
  <si>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</si>
  <si>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</si>
  <si>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</si>
  <si>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</si>
  <si>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</si>
  <si>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</si>
  <si>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</si>
  <si>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</si>
  <si>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</si>
  <si>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</si>
  <si>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</si>
  <si>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</si>
  <si>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</si>
  <si>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</si>
  <si>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</si>
  <si>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</si>
  <si>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</si>
  <si>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</si>
  <si>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</si>
  <si>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</si>
  <si>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</si>
  <si>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</si>
  <si>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</si>
  <si>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</si>
  <si>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</si>
  <si>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</si>
  <si>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</si>
  <si>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</si>
  <si>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</si>
  <si>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</si>
  <si>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</si>
  <si>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</si>
  <si>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</si>
  <si>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</si>
  <si>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</si>
  <si>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</si>
  <si>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</si>
  <si>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</si>
  <si>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</si>
  <si>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</si>
  <si>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</si>
  <si>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</si>
  <si>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</si>
  <si>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</si>
  <si>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</si>
  <si>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</si>
  <si>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</si>
  <si>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</si>
  <si>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</si>
  <si>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</si>
  <si>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</si>
  <si>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</si>
  <si>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</si>
  <si>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</si>
  <si>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</si>
  <si>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</si>
  <si>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</si>
  <si>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</si>
  <si>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</si>
  <si>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</si>
  <si>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</si>
  <si>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</si>
  <si>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</si>
  <si>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</si>
  <si>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</si>
  <si>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</si>
  <si>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</si>
  <si>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</si>
  <si>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</si>
  <si>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</si>
  <si>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</si>
  <si>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</si>
  <si>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</si>
  <si>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</si>
  <si>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</si>
  <si>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</si>
  <si>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</si>
  <si>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</si>
  <si>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</si>
  <si>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</si>
  <si>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</si>
  <si>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</si>
  <si>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</si>
  <si>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</si>
  <si>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</si>
  <si>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</si>
  <si>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</si>
  <si>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</si>
  <si>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</si>
  <si>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</si>
  <si>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</si>
  <si>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</si>
  <si>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</si>
  <si>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</si>
  <si>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</si>
  <si>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</si>
  <si>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</si>
  <si>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</si>
  <si>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</si>
  <si>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</si>
  <si>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</si>
  <si>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</si>
  <si>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</si>
  <si>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</si>
  <si>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</si>
  <si>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</si>
  <si>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</si>
  <si>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</si>
  <si>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</si>
  <si>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</si>
  <si>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</si>
  <si>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</si>
  <si>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</si>
  <si>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</si>
  <si>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</si>
  <si>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</si>
  <si>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</si>
  <si>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</si>
  <si>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</si>
  <si>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</si>
  <si>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</si>
  <si>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</si>
  <si>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</si>
  <si>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</si>
  <si>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</si>
  <si>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</si>
  <si>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</si>
  <si>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</si>
  <si>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</si>
  <si>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</si>
  <si>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</si>
  <si>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</si>
  <si>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</si>
  <si>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</si>
  <si>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</si>
  <si>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</si>
  <si>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</si>
  <si>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</si>
  <si>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</si>
  <si>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</si>
  <si>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</si>
  <si>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</si>
  <si>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</si>
  <si>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</si>
  <si>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</si>
  <si>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</si>
  <si>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</si>
  <si>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</si>
  <si>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</si>
  <si>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</si>
  <si>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</si>
  <si>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</si>
  <si>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</si>
  <si>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</si>
  <si>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</si>
  <si>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</si>
  <si>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</si>
  <si>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</si>
  <si>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</si>
  <si>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</si>
  <si>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</si>
  <si>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</si>
  <si>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</si>
  <si>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</si>
  <si>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</si>
  <si>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</si>
  <si>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</si>
  <si>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</si>
  <si>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</si>
  <si>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</si>
  <si>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</si>
  <si>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</si>
  <si>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</si>
  <si>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</si>
  <si>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</si>
  <si>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</si>
  <si>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</si>
  <si>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</si>
  <si>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</si>
  <si>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</si>
  <si>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</si>
  <si>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</si>
  <si>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</si>
  <si>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</si>
  <si>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</si>
  <si>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</si>
  <si>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</si>
  <si>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</si>
  <si>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</si>
  <si>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</si>
  <si>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</si>
  <si>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</si>
  <si>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</si>
  <si>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</si>
  <si>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</si>
  <si>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</si>
  <si>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</si>
  <si>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</si>
  <si>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</si>
  <si>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</si>
  <si>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</si>
  <si>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</si>
  <si>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</si>
  <si>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</si>
  <si>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</si>
  <si>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</si>
  <si>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</si>
  <si>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</si>
  <si>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</si>
  <si>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</si>
  <si>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</si>
  <si>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</si>
  <si>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</si>
  <si>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</si>
  <si>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</si>
  <si>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</si>
  <si>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</si>
  <si>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</si>
  <si>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</si>
  <si>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</si>
  <si>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</si>
  <si>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</si>
  <si>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</si>
  <si>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</si>
  <si>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</si>
  <si>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</si>
  <si>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</si>
  <si>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</si>
  <si>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</si>
  <si>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</si>
  <si>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</si>
  <si>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</si>
  <si>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</si>
  <si>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</si>
  <si>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</si>
  <si>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</si>
  <si>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</si>
  <si>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</si>
  <si>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</si>
  <si>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</si>
  <si>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</si>
  <si>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</si>
  <si>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</si>
  <si>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</si>
  <si>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</si>
  <si>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</si>
  <si>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</si>
  <si>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</si>
  <si>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</si>
  <si>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</si>
  <si>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</si>
  <si>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</si>
  <si>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</si>
  <si>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</si>
  <si>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</si>
  <si>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</si>
  <si>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</si>
  <si>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</si>
  <si>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</si>
  <si>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</si>
  <si>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</si>
  <si>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</si>
  <si>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</si>
  <si>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</si>
  <si>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</si>
  <si>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</si>
  <si>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</si>
  <si>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</si>
  <si>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</si>
  <si>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</si>
  <si>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</si>
  <si>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</si>
  <si>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</si>
  <si>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</si>
  <si>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</si>
  <si>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</si>
  <si>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</si>
  <si>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</si>
  <si>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</si>
  <si>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</si>
  <si>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</si>
  <si>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</si>
  <si>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</si>
  <si>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</si>
  <si>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</si>
  <si>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</si>
  <si>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</si>
  <si>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</si>
  <si>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</si>
  <si>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</si>
  <si>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</si>
  <si>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</si>
  <si>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</si>
  <si>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</si>
  <si>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</si>
  <si>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</si>
  <si>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</si>
  <si>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</si>
  <si>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</si>
  <si>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</si>
  <si>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</si>
  <si>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</si>
  <si>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</si>
  <si>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</si>
  <si>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</si>
  <si>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</si>
  <si>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</si>
  <si>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</si>
  <si>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</si>
  <si>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</si>
  <si>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</si>
  <si>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</si>
  <si>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</si>
  <si>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</si>
  <si>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</si>
  <si>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</si>
  <si>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</si>
  <si>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</si>
  <si>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</si>
  <si>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</si>
  <si>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</si>
  <si>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</si>
  <si>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</si>
  <si>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</si>
  <si>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</si>
  <si>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</si>
  <si>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</si>
  <si>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</si>
  <si>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</si>
  <si>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</si>
  <si>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</si>
  <si>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</si>
  <si>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</si>
  <si>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</si>
  <si>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</si>
  <si>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</si>
  <si>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</si>
  <si>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</si>
  <si>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</si>
  <si>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</si>
  <si>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</si>
  <si>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</si>
  <si>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</si>
  <si>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</si>
  <si>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</si>
  <si>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</si>
  <si>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</si>
  <si>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</si>
  <si>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</si>
  <si>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</si>
  <si>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</si>
  <si>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</si>
  <si>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</si>
  <si>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</si>
  <si>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</si>
  <si>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</si>
  <si>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</si>
  <si>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</si>
  <si>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</si>
  <si>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</si>
  <si>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</si>
  <si>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</si>
  <si>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</si>
  <si>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</si>
  <si>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</si>
  <si>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</si>
  <si>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</si>
  <si>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</si>
  <si>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</si>
  <si>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</si>
  <si>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</si>
  <si>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</si>
  <si>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</si>
  <si>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</si>
  <si>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</si>
  <si>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</si>
  <si>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</si>
  <si>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</si>
  <si>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</si>
  <si>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</si>
  <si>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</si>
  <si>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</si>
  <si>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</si>
  <si>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</si>
  <si>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</si>
  <si>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</si>
  <si>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</si>
  <si>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</si>
  <si>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</si>
  <si>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</si>
  <si>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</si>
  <si>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</si>
  <si>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</si>
  <si>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</si>
  <si>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</si>
  <si>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</si>
  <si>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</si>
  <si>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</si>
  <si>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</si>
  <si>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</si>
  <si>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</si>
  <si>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</si>
  <si>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</si>
  <si>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</si>
  <si>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</si>
  <si>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</si>
  <si>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</si>
  <si>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</si>
  <si>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</si>
  <si>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</si>
  <si>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</si>
  <si>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</si>
  <si>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</si>
  <si>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</si>
  <si>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</si>
  <si>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</si>
  <si>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</si>
  <si>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</si>
  <si>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</si>
  <si>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</si>
  <si>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</si>
  <si>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</si>
  <si>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</si>
  <si>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</si>
  <si>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</si>
  <si>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</si>
  <si>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</si>
  <si>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</si>
  <si>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</si>
  <si>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</si>
  <si>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</si>
  <si>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</si>
  <si>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</si>
  <si>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</si>
  <si>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</si>
  <si>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</si>
  <si>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</si>
  <si>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</si>
  <si>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</si>
  <si>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</si>
  <si>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</si>
  <si>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</si>
  <si>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</si>
  <si>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</si>
  <si>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</si>
  <si>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</si>
  <si>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</si>
  <si>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</si>
  <si>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</si>
  <si>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</si>
  <si>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</si>
  <si>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</si>
  <si>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</si>
  <si>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</si>
  <si>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</si>
  <si>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</si>
  <si>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</si>
  <si>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</si>
  <si>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</si>
  <si>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</si>
  <si>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</si>
  <si>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</si>
  <si>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</si>
  <si>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</si>
  <si>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</si>
  <si>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</si>
  <si>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</si>
  <si>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</si>
  <si>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</si>
  <si>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</si>
  <si>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</si>
  <si>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</si>
  <si>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</si>
  <si>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</si>
  <si>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</si>
  <si>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</si>
  <si>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</si>
  <si>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</si>
  <si>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</si>
  <si>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</si>
  <si>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</si>
  <si>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</si>
  <si>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</si>
  <si>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</si>
  <si>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</si>
  <si>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</si>
  <si>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</si>
  <si>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</si>
  <si>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</si>
  <si>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</si>
  <si>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</si>
  <si>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</si>
  <si>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</si>
  <si>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</si>
  <si>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</si>
  <si>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</si>
  <si>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</si>
  <si>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</si>
  <si>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</si>
  <si>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</si>
  <si>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</si>
  <si>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</si>
  <si>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</si>
  <si>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</si>
  <si>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</si>
  <si>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</si>
  <si>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</si>
  <si>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</si>
  <si>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</si>
  <si>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</si>
  <si>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</si>
  <si>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</si>
  <si>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</si>
  <si>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</si>
  <si>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</si>
  <si>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</si>
  <si>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</si>
  <si>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</si>
  <si>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</si>
  <si>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</si>
  <si>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</si>
  <si>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</si>
  <si>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</si>
  <si>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</si>
  <si>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</si>
  <si>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</si>
  <si>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</si>
  <si>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</si>
  <si>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</si>
  <si>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</si>
  <si>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</si>
  <si>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</si>
  <si>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</si>
  <si>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</si>
  <si>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</si>
  <si>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</si>
  <si>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</si>
  <si>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</si>
  <si>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</si>
  <si>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</si>
  <si>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</si>
  <si>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</si>
  <si>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</si>
  <si>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</si>
  <si>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</si>
  <si>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</si>
  <si>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</si>
  <si>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</si>
  <si>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</si>
  <si>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</si>
  <si>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</si>
  <si>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</si>
  <si>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</si>
  <si>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</si>
  <si>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</si>
  <si>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</si>
  <si>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</si>
  <si>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</si>
  <si>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</si>
  <si>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</si>
  <si>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</si>
  <si>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</si>
  <si>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</si>
  <si>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</si>
  <si>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</si>
  <si>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</si>
  <si>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</si>
  <si>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</si>
  <si>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</si>
  <si>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</si>
  <si>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</si>
  <si>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</si>
  <si>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</si>
  <si>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</si>
  <si>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</si>
  <si>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</si>
  <si>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</si>
  <si>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</si>
  <si>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</si>
  <si>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</si>
  <si>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</si>
  <si>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</si>
  <si>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</si>
  <si>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</si>
  <si>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</si>
  <si>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</si>
  <si>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</si>
  <si>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</si>
  <si>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</si>
  <si>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</si>
  <si>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</si>
  <si>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</si>
  <si>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</si>
  <si>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</si>
  <si>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</si>
  <si>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</si>
  <si>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</si>
  <si>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</si>
  <si>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</si>
  <si>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</si>
  <si>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</si>
  <si>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</si>
  <si>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</si>
  <si>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</si>
  <si>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</si>
  <si>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</si>
  <si>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</si>
  <si>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</si>
  <si>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</si>
  <si>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</si>
  <si>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</si>
  <si>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</si>
  <si>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</si>
  <si>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</si>
  <si>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</si>
  <si>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</si>
  <si>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</si>
  <si>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</si>
  <si>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</si>
  <si>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</si>
  <si>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</si>
  <si>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</si>
  <si>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</si>
  <si>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</si>
  <si>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</si>
  <si>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</si>
  <si>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</si>
  <si>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</si>
  <si>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</si>
  <si>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</si>
  <si>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</si>
  <si>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</si>
  <si>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</si>
  <si>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</si>
  <si>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</si>
  <si>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</si>
  <si>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</si>
  <si>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</si>
  <si>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</si>
  <si>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</si>
  <si>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</si>
  <si>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</si>
  <si>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</si>
  <si>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</si>
  <si>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</si>
  <si>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</si>
  <si>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</si>
  <si>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</si>
  <si>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</si>
  <si>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</si>
  <si>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</si>
  <si>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</si>
  <si>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</si>
  <si>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</si>
  <si>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</si>
  <si>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</si>
  <si>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</si>
  <si>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</si>
  <si>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</si>
  <si>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</si>
  <si>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</si>
  <si>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</si>
  <si>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</si>
  <si>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</si>
  <si>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</si>
  <si>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</si>
  <si>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</si>
  <si>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</si>
  <si>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</si>
  <si>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</si>
  <si>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</si>
  <si>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</si>
  <si>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</si>
  <si>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</si>
  <si>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</si>
  <si>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</si>
  <si>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</si>
  <si>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</si>
  <si>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</si>
  <si>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</si>
  <si>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</si>
  <si>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</si>
  <si>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</si>
  <si>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</si>
  <si>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</si>
  <si>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</si>
  <si>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</si>
  <si>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</si>
  <si>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</si>
  <si>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</si>
  <si>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</si>
  <si>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</si>
  <si>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</si>
  <si>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</si>
  <si>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</si>
  <si>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</si>
  <si>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</si>
  <si>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</si>
  <si>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</si>
  <si>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</si>
  <si>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</si>
  <si>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</si>
  <si>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</si>
  <si>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</si>
  <si>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</si>
  <si>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</si>
  <si>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</si>
  <si>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</si>
  <si>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</si>
  <si>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</si>
  <si>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</si>
  <si>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</si>
  <si>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</si>
  <si>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</si>
  <si>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</si>
  <si>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</si>
  <si>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</si>
  <si>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</si>
  <si>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</si>
  <si>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</si>
  <si>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</si>
  <si>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</si>
  <si>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</si>
  <si>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</si>
  <si>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</si>
  <si>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</si>
  <si>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</si>
  <si>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</si>
  <si>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</si>
  <si>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</si>
  <si>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</si>
  <si>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</si>
  <si>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</si>
  <si>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</si>
  <si>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</si>
  <si>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</si>
  <si>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</si>
  <si>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</si>
  <si>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</si>
  <si>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</si>
  <si>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</si>
  <si>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</si>
  <si>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</si>
  <si>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</si>
  <si>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</si>
  <si>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</si>
  <si>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</si>
  <si>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</si>
  <si>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</si>
  <si>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</si>
  <si>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</si>
  <si>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</si>
  <si>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</si>
  <si>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</si>
  <si>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</si>
  <si>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</si>
  <si>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</si>
  <si>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</si>
  <si>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</si>
  <si>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</si>
  <si>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</si>
  <si>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</si>
  <si>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</si>
  <si>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</si>
  <si>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</si>
  <si>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</si>
  <si>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</si>
  <si>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</si>
  <si>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</si>
  <si>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</si>
  <si>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</si>
  <si>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</si>
  <si>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</si>
  <si>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</si>
  <si>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</si>
  <si>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</si>
  <si>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</si>
  <si>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</si>
  <si>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</si>
  <si>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</si>
  <si>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</si>
  <si>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</si>
  <si>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</si>
  <si>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</si>
  <si>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</si>
  <si>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</si>
  <si>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</si>
  <si>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</si>
  <si>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</si>
  <si>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</si>
  <si>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</si>
  <si>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</si>
  <si>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</si>
  <si>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</si>
  <si>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</si>
  <si>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</si>
  <si>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</si>
  <si>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</si>
  <si>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</si>
  <si>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</si>
  <si>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</si>
  <si>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</si>
  <si>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</si>
  <si>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</si>
  <si>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</si>
  <si>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</si>
  <si>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</si>
  <si>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</si>
  <si>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</si>
  <si>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</si>
  <si>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</si>
  <si>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</si>
  <si>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</si>
  <si>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</si>
  <si>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</si>
  <si>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</si>
  <si>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</si>
  <si>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</si>
  <si>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</si>
  <si>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</si>
  <si>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</si>
  <si>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</si>
  <si>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</si>
  <si>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</si>
  <si>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</si>
  <si>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</si>
  <si>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</si>
  <si>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</si>
  <si>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</si>
  <si>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</si>
  <si>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</si>
  <si>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</si>
  <si>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</si>
  <si>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</si>
  <si>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</si>
  <si>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</si>
  <si>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</si>
  <si>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</si>
  <si>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</si>
  <si>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</si>
  <si>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</si>
  <si>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</si>
  <si>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</si>
  <si>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</si>
  <si>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</si>
  <si>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</si>
  <si>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</si>
  <si>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</si>
  <si>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</si>
  <si>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</si>
  <si>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</si>
  <si>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</si>
  <si>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</si>
  <si>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</si>
  <si>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</si>
  <si>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</si>
  <si>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</si>
  <si>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</si>
  <si>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</si>
  <si>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</si>
  <si>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</si>
  <si>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</si>
  <si>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</si>
  <si>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</si>
  <si>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</si>
  <si>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</si>
  <si>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</si>
  <si>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</si>
  <si>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</si>
  <si>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</si>
  <si>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</si>
  <si>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</si>
  <si>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</si>
  <si>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</si>
  <si>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</si>
  <si>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</si>
  <si>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</si>
  <si>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</si>
  <si>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</si>
  <si>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</si>
  <si>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</si>
  <si>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</si>
  <si>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</si>
  <si>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</si>
  <si>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</si>
  <si>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</si>
  <si>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</si>
  <si>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</si>
  <si>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</si>
  <si>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</si>
  <si>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</si>
  <si>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</si>
  <si>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</si>
  <si>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</si>
  <si>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</si>
  <si>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</si>
  <si>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</si>
  <si>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</si>
  <si>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</si>
  <si>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</si>
  <si>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</si>
  <si>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</si>
  <si>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</si>
  <si>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</si>
  <si>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</si>
  <si>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</si>
  <si>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</si>
  <si>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</si>
  <si>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</si>
  <si>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</si>
  <si>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</si>
  <si>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</si>
  <si>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</si>
  <si>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</si>
  <si>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</si>
  <si>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</si>
  <si>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</si>
  <si>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</si>
  <si>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</si>
  <si>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</si>
  <si>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</si>
  <si>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</si>
  <si>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</si>
  <si>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</si>
  <si>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</si>
  <si>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</si>
  <si>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</si>
  <si>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</si>
  <si>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</si>
  <si>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</si>
  <si>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</si>
  <si>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</si>
  <si>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</si>
  <si>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</si>
  <si>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</si>
  <si>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</si>
  <si>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</si>
  <si>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</si>
  <si>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</si>
  <si>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</si>
  <si>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</si>
  <si>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</si>
  <si>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</si>
  <si>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</si>
  <si>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</si>
  <si>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</si>
  <si>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</si>
  <si>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</si>
  <si>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</si>
  <si>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</si>
  <si>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</si>
  <si>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</si>
  <si>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</si>
  <si>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</si>
  <si>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</si>
  <si>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</si>
  <si>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</si>
  <si>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</si>
  <si>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</si>
  <si>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</si>
  <si>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</si>
  <si>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</si>
  <si>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</si>
  <si>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</si>
  <si>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</si>
  <si>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</si>
  <si>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</si>
  <si>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</si>
  <si>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</si>
  <si>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</si>
  <si>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</si>
  <si>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</si>
  <si>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</si>
  <si>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</si>
  <si>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</si>
  <si>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</si>
  <si>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</si>
  <si>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</si>
  <si>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</si>
  <si>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</si>
  <si>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</si>
  <si>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</si>
  <si>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</si>
  <si>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</si>
  <si>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</si>
  <si>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</si>
  <si>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</si>
  <si>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</si>
  <si>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</si>
  <si>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</si>
  <si>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</si>
  <si>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</si>
  <si>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</si>
  <si>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</si>
  <si>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</si>
  <si>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</si>
  <si>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</si>
  <si>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</si>
  <si>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</si>
  <si>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</si>
  <si>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</si>
  <si>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</si>
  <si>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</si>
  <si>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</si>
  <si>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</si>
  <si>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</si>
  <si>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</si>
  <si>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</si>
  <si>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</si>
  <si>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</si>
  <si>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</si>
  <si>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</si>
  <si>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</si>
  <si>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</si>
  <si>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</si>
  <si>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</si>
  <si>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</si>
  <si>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</si>
  <si>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</si>
  <si>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</si>
  <si>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</si>
  <si>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</si>
  <si>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</si>
  <si>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</si>
  <si>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</si>
  <si>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</si>
  <si>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</si>
  <si>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</si>
  <si>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</si>
  <si>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</si>
  <si>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</si>
  <si>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</si>
  <si>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</si>
  <si>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</si>
  <si>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</si>
  <si>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</si>
  <si>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</si>
  <si>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</si>
  <si>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</si>
  <si>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</si>
  <si>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</si>
  <si>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</si>
  <si>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</si>
  <si>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</si>
  <si>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</si>
  <si>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</si>
  <si>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</si>
  <si>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</si>
  <si>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</si>
  <si>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</si>
  <si>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</si>
  <si>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</si>
  <si>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</si>
  <si>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</si>
  <si>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</si>
  <si>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</si>
  <si>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</si>
  <si>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</si>
  <si>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</si>
  <si>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</si>
  <si>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</si>
  <si>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</si>
  <si>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</si>
  <si>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</si>
  <si>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</si>
  <si>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</si>
  <si>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</si>
  <si>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</si>
  <si>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</si>
  <si>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</si>
  <si>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</si>
  <si>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</si>
  <si>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</si>
  <si>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</si>
  <si>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</si>
  <si>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</si>
  <si>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</si>
  <si>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</si>
  <si>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</si>
  <si>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</si>
  <si>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</si>
  <si>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</si>
  <si>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</si>
  <si>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</si>
  <si>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</si>
  <si>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</si>
  <si>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</si>
  <si>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</si>
  <si>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</si>
  <si>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</si>
  <si>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</si>
  <si>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</si>
  <si>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</si>
  <si>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</si>
  <si>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</si>
  <si>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</si>
  <si>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</si>
  <si>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</si>
  <si>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</si>
  <si>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</si>
  <si>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</si>
  <si>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</si>
  <si>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</si>
  <si>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</si>
  <si>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</si>
  <si>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</si>
  <si>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</si>
  <si>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</si>
  <si>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</si>
  <si>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</si>
  <si>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</si>
  <si>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</si>
  <si>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</si>
  <si>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</si>
  <si>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</si>
  <si>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</si>
  <si>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</si>
  <si>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</si>
  <si>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</si>
  <si>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</si>
  <si>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</si>
  <si>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</si>
  <si>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</si>
  <si>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</si>
  <si>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</si>
  <si>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</si>
  <si>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</si>
  <si>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</si>
  <si>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</si>
  <si>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</si>
  <si>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</si>
  <si>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</si>
  <si>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</si>
  <si>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</si>
  <si>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</si>
  <si>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</si>
  <si>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</si>
  <si>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</si>
  <si>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</si>
  <si>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</si>
  <si>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</si>
  <si>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</si>
  <si>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</si>
  <si>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</si>
  <si>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</si>
  <si>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</si>
  <si>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</si>
  <si>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</si>
  <si>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</si>
  <si>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</si>
  <si>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</si>
  <si>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</si>
  <si>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</si>
  <si>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</si>
  <si>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</si>
  <si>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</si>
  <si>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</si>
  <si>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</si>
  <si>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</si>
  <si>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</si>
  <si>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</si>
  <si>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</si>
  <si>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</si>
  <si>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</si>
  <si>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</si>
  <si>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</si>
  <si>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</si>
  <si>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</si>
  <si>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</si>
  <si>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</si>
  <si>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</si>
  <si>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</si>
  <si>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</si>
  <si>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</si>
  <si>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</si>
  <si>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</si>
  <si>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</si>
  <si>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</si>
  <si>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</si>
  <si>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</si>
  <si>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</si>
  <si>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</si>
  <si>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</si>
  <si>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</si>
  <si>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</si>
  <si>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</si>
  <si>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</si>
  <si>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</si>
  <si>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</si>
  <si>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</si>
  <si>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</si>
  <si>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</si>
  <si>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</si>
  <si>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</si>
  <si>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</si>
  <si>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</si>
  <si>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</si>
  <si>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</si>
  <si>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</si>
  <si>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</si>
  <si>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</si>
  <si>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</si>
  <si>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</si>
  <si>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</si>
  <si>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</si>
  <si>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</si>
  <si>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</si>
  <si>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</si>
  <si>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</si>
  <si>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</si>
  <si>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</si>
  <si>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</si>
  <si>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</si>
  <si>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</si>
  <si>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</si>
  <si>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</si>
  <si>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</si>
  <si>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</si>
  <si>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</si>
  <si>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</si>
  <si>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</si>
  <si>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</si>
  <si>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</si>
  <si>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</si>
  <si>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</si>
  <si>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</si>
  <si>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</si>
  <si>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</si>
  <si>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</si>
  <si>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</si>
  <si>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</si>
  <si>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</si>
  <si>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</si>
  <si>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</si>
  <si>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</si>
  <si>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</si>
  <si>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</si>
  <si>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</si>
  <si>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</si>
  <si>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</si>
  <si>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</si>
  <si>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</si>
  <si>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</si>
  <si>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</si>
  <si>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</si>
  <si>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</si>
  <si>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</si>
  <si>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</si>
  <si>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</si>
  <si>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</si>
  <si>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</si>
  <si>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</si>
  <si>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</si>
  <si>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</si>
  <si>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</si>
  <si>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</si>
  <si>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</si>
  <si>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</si>
  <si>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</si>
  <si>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</si>
  <si>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</si>
  <si>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</si>
  <si>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</si>
  <si>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</si>
  <si>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</si>
  <si>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</si>
  <si>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</si>
  <si>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</si>
  <si>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</si>
  <si>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</si>
  <si>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</si>
  <si>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</si>
  <si>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</si>
  <si>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</si>
  <si>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</si>
  <si>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</si>
  <si>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</si>
  <si>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</si>
  <si>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</si>
  <si>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</si>
  <si>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</si>
  <si>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</si>
  <si>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</si>
  <si>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</si>
  <si>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</si>
  <si>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</si>
  <si>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</si>
  <si>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</si>
  <si>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</si>
  <si>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</si>
  <si>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</si>
  <si>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</si>
  <si>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</si>
  <si>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</si>
  <si>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</si>
  <si>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</si>
  <si>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</si>
  <si>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</si>
  <si>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</si>
  <si>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</si>
  <si>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</si>
  <si>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</si>
  <si>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</si>
  <si>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</si>
  <si>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</si>
  <si>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</si>
  <si>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</si>
  <si>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</si>
  <si>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</si>
  <si>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</si>
  <si>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</si>
  <si>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</si>
  <si>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</si>
  <si>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</si>
  <si>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</si>
  <si>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</si>
  <si>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</si>
  <si>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</si>
  <si>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</si>
  <si>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</si>
  <si>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</si>
  <si>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</si>
  <si>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</si>
  <si>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</si>
  <si>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</si>
  <si>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</si>
  <si>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</si>
  <si>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</si>
  <si>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</si>
  <si>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</si>
  <si>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</si>
  <si>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</si>
  <si>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</si>
  <si>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</si>
  <si>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</si>
  <si>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</si>
  <si>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</si>
  <si>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</si>
  <si>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</si>
  <si>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</si>
  <si>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</si>
  <si>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</si>
  <si>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</si>
  <si>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</si>
  <si>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</si>
  <si>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</si>
  <si>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</si>
  <si>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</si>
  <si>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</si>
  <si>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</si>
  <si>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</si>
  <si>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</si>
  <si>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</si>
  <si>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</si>
  <si>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</si>
  <si>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</si>
  <si>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</si>
  <si>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</si>
  <si>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</si>
  <si>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</si>
  <si>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</si>
  <si>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</si>
  <si>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</si>
  <si>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</si>
  <si>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</si>
  <si>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</si>
  <si>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</si>
  <si>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</si>
  <si>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</si>
  <si>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</si>
  <si>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</si>
  <si>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</si>
  <si>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</si>
  <si>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</si>
  <si>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</si>
  <si>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</si>
  <si>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</si>
  <si>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</si>
  <si>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</si>
  <si>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</si>
  <si>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</si>
  <si>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</si>
  <si>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</si>
  <si>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</si>
  <si>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</si>
  <si>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</si>
  <si>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</si>
  <si>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</si>
  <si>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</si>
  <si>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</si>
  <si>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</si>
  <si>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</si>
  <si>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</si>
  <si>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</si>
  <si>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</si>
  <si>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</si>
  <si>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</si>
  <si>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</si>
  <si>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</si>
  <si>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</si>
  <si>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</si>
  <si>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</si>
  <si>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</si>
  <si>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</si>
  <si>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</si>
  <si>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</si>
  <si>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</si>
  <si>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</si>
  <si>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</si>
  <si>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</si>
  <si>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</si>
  <si>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</si>
  <si>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</si>
  <si>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</si>
  <si>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</si>
  <si>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</si>
  <si>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</si>
  <si>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</si>
  <si>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</si>
  <si>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</si>
  <si>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</si>
  <si>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</si>
  <si>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</si>
  <si>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</si>
  <si>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</si>
  <si>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</si>
  <si>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</si>
  <si>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</si>
  <si>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</si>
  <si>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</si>
  <si>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</si>
  <si>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</si>
  <si>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</si>
  <si>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</si>
  <si>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</si>
  <si>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</si>
  <si>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</si>
  <si>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</si>
  <si>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</si>
  <si>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</si>
  <si>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</si>
  <si>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</si>
  <si>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</si>
  <si>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</si>
  <si>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</si>
  <si>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</si>
  <si>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</si>
  <si>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</si>
  <si>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</si>
  <si>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</si>
  <si>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</si>
  <si>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</si>
  <si>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</si>
  <si>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</si>
  <si>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</si>
  <si>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</si>
  <si>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</si>
  <si>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</si>
  <si>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</si>
  <si>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</si>
  <si>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</si>
  <si>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</si>
  <si>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</si>
  <si>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</si>
  <si>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</si>
  <si>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</si>
  <si>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</si>
  <si>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</si>
  <si>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</si>
  <si>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</si>
  <si>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</si>
  <si>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</si>
  <si>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</si>
  <si>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</si>
  <si>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</si>
  <si>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</si>
  <si>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</si>
  <si>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</si>
  <si>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</si>
  <si>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</si>
  <si>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</si>
  <si>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</si>
  <si>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</si>
  <si>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</si>
  <si>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</si>
  <si>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</si>
  <si>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</si>
  <si>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</si>
  <si>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</si>
  <si>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</si>
  <si>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</si>
  <si>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</si>
  <si>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</si>
  <si>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</si>
  <si>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</si>
  <si>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</si>
  <si>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</si>
  <si>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</si>
  <si>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</si>
  <si>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</si>
  <si>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</si>
  <si>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</si>
  <si>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</si>
  <si>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</si>
  <si>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</si>
  <si>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</si>
  <si>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</si>
  <si>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</si>
  <si>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</si>
  <si>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</si>
  <si>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</si>
  <si>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</si>
  <si>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</si>
  <si>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</si>
  <si>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</si>
  <si>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</si>
  <si>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</si>
  <si>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</si>
  <si>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</si>
  <si>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</si>
  <si>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</si>
  <si>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</si>
  <si>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</si>
  <si>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</si>
  <si>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</si>
  <si>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</si>
  <si>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</si>
  <si>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</si>
  <si>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</si>
  <si>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</si>
  <si>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</si>
  <si>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</si>
  <si>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</si>
  <si>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</si>
  <si>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</si>
  <si>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</si>
  <si>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</si>
  <si>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</si>
  <si>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</si>
  <si>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</si>
  <si>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</si>
  <si>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</si>
  <si>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</si>
  <si>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</si>
  <si>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</si>
  <si>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</si>
  <si>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</si>
  <si>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</si>
  <si>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</si>
  <si>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</si>
  <si>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</si>
  <si>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</si>
  <si>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</si>
  <si>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</si>
  <si>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</si>
  <si>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</si>
  <si>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</si>
  <si>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</si>
  <si>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</si>
  <si>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</si>
  <si>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</si>
  <si>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</si>
  <si>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</si>
  <si>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</si>
  <si>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</si>
  <si>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</si>
  <si>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</si>
  <si>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</si>
  <si>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</si>
  <si>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</si>
  <si>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</si>
  <si>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</si>
  <si>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</si>
  <si>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</si>
  <si>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</si>
  <si>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</si>
  <si>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</si>
  <si>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</si>
  <si>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</si>
  <si>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</si>
  <si>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</si>
  <si>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</si>
  <si>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</si>
  <si>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</si>
  <si>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</si>
  <si>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</si>
  <si>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</si>
  <si>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</si>
  <si>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</si>
  <si>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</si>
  <si>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</si>
  <si>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</si>
  <si>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</si>
  <si>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</si>
  <si>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</si>
  <si>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</si>
  <si>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</si>
  <si>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</si>
  <si>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</si>
  <si>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</si>
  <si>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</si>
  <si>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</si>
  <si>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</si>
  <si>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</si>
  <si>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</si>
  <si>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</si>
  <si>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</si>
  <si>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</si>
  <si>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</si>
  <si>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</si>
  <si>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</si>
  <si>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</si>
  <si>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</si>
  <si>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</si>
  <si>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</si>
  <si>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</si>
  <si>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</si>
  <si>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</si>
  <si>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</si>
  <si>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</si>
  <si>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</si>
  <si>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</si>
  <si>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</si>
  <si>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</si>
  <si>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</si>
  <si>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</si>
  <si>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</si>
  <si>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</si>
  <si>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</si>
  <si>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</si>
  <si>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</si>
  <si>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</si>
  <si>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</si>
  <si>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</si>
  <si>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</si>
  <si>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</si>
  <si>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</si>
  <si>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</si>
  <si>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</si>
  <si>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</si>
  <si>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</si>
  <si>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</si>
  <si>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</si>
  <si>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</si>
  <si>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</si>
  <si>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</si>
  <si>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</si>
  <si>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</si>
  <si>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</si>
  <si>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</si>
  <si>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</si>
  <si>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</si>
  <si>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</si>
  <si>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</si>
  <si>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</si>
  <si>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</si>
  <si>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</si>
  <si>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</si>
  <si>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</si>
  <si>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</si>
  <si>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</si>
  <si>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</si>
  <si>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</si>
  <si>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</si>
  <si>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</si>
  <si>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</si>
  <si>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</si>
  <si>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</si>
  <si>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</si>
  <si>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</si>
  <si>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</si>
  <si>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</si>
  <si>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</si>
  <si>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</si>
  <si>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</si>
  <si>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</si>
  <si>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</si>
  <si>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</si>
  <si>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</si>
  <si>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</si>
  <si>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</si>
  <si>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</si>
  <si>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</si>
  <si>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</si>
  <si>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</si>
  <si>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</si>
  <si>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</si>
  <si>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</si>
  <si>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</si>
  <si>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</si>
  <si>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</si>
  <si>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</si>
  <si>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</si>
  <si>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</si>
  <si>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</si>
  <si>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</si>
  <si>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</si>
  <si>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</si>
  <si>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</si>
  <si>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</si>
  <si>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</si>
  <si>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</si>
  <si>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</si>
  <si>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</si>
  <si>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</si>
  <si>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</si>
  <si>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</si>
  <si>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</si>
  <si>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</si>
  <si>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</si>
  <si>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</si>
  <si>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</si>
  <si>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</si>
  <si>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</si>
  <si>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</si>
  <si>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</si>
  <si>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</si>
  <si>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</si>
  <si>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</si>
  <si>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</si>
  <si>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</si>
  <si>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</si>
  <si>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</si>
  <si>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</si>
  <si>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</si>
  <si>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</si>
  <si>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</si>
  <si>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</si>
  <si>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</si>
  <si>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</si>
  <si>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</si>
  <si>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</si>
  <si>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</si>
  <si>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</si>
  <si>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</si>
  <si>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</si>
  <si>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</si>
  <si>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</si>
  <si>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</si>
  <si>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</si>
  <si>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</si>
  <si>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</si>
  <si>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</si>
  <si>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</si>
  <si>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</si>
  <si>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</si>
  <si>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</si>
  <si>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</si>
  <si>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</si>
  <si>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</si>
  <si>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</si>
  <si>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</si>
  <si>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</si>
  <si>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</si>
  <si>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</si>
  <si>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</si>
  <si>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</si>
  <si>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</si>
  <si>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</si>
  <si>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</si>
  <si>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</si>
  <si>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</si>
  <si>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</si>
  <si>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</si>
  <si>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</si>
  <si>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</si>
  <si>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</si>
  <si>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</si>
  <si>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</si>
  <si>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</si>
  <si>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</si>
  <si>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</si>
  <si>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</si>
  <si>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</si>
  <si>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</si>
  <si>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</si>
  <si>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</si>
  <si>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</si>
  <si>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</si>
  <si>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</si>
  <si>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</si>
  <si>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</si>
  <si>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</si>
  <si>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</si>
  <si>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</si>
  <si>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</si>
  <si>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</si>
  <si>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</si>
  <si>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</si>
  <si>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</si>
  <si>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</si>
  <si>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</si>
  <si>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</si>
  <si>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</si>
  <si>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</si>
  <si>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</si>
  <si>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</si>
  <si>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</si>
  <si>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</si>
  <si>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</si>
  <si>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</si>
  <si>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</si>
  <si>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</si>
  <si>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</si>
  <si>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</si>
  <si>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</si>
  <si>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</si>
  <si>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</si>
  <si>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</si>
  <si>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</si>
  <si>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</si>
  <si>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</si>
  <si>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</si>
  <si>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</si>
  <si>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</si>
  <si>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</si>
  <si>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</si>
  <si>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</si>
  <si>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</si>
  <si>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</si>
  <si>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</si>
  <si>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</si>
  <si>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</si>
  <si>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</si>
  <si>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</si>
  <si>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</si>
  <si>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</si>
  <si>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</si>
  <si>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</si>
  <si>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</si>
  <si>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</si>
  <si>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</si>
  <si>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</si>
  <si>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</si>
  <si>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</si>
  <si>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</si>
  <si>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</si>
  <si>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</si>
  <si>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</si>
  <si>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</si>
  <si>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</si>
  <si>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</si>
  <si>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</si>
  <si>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</si>
  <si>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</si>
  <si>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</si>
  <si>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</si>
  <si>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</si>
  <si>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</si>
  <si>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</si>
  <si>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</si>
  <si>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</si>
  <si>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</si>
  <si>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</si>
  <si>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</si>
  <si>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</si>
  <si>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</si>
  <si>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</si>
  <si>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</si>
  <si>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</si>
  <si>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</si>
  <si>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</si>
  <si>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</si>
  <si>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</si>
  <si>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</si>
  <si>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</si>
  <si>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</si>
  <si>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</si>
  <si>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</si>
  <si>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</si>
  <si>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</si>
  <si>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</si>
  <si>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</si>
  <si>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</si>
  <si>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</si>
  <si>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</si>
  <si>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</si>
  <si>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</si>
  <si>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</si>
  <si>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</si>
  <si>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</si>
  <si>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</si>
  <si>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</si>
  <si>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</si>
  <si>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</si>
  <si>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</si>
  <si>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</si>
  <si>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</si>
  <si>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</si>
  <si>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</si>
  <si>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</si>
  <si>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</si>
  <si>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</si>
  <si>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</si>
  <si>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</si>
  <si>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</si>
  <si>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</si>
  <si>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</si>
  <si>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</si>
  <si>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</si>
  <si>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</si>
  <si>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</si>
  <si>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</si>
  <si>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</si>
  <si>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</si>
  <si>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</si>
  <si>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</si>
  <si>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</si>
  <si>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</si>
  <si>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</si>
  <si>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</si>
  <si>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</si>
  <si>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</si>
  <si>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</si>
  <si>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</si>
  <si>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</si>
  <si>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</si>
  <si>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</si>
  <si>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</si>
  <si>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</si>
  <si>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</si>
  <si>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</si>
  <si>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</si>
  <si>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</si>
  <si>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</si>
  <si>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</si>
  <si>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</si>
  <si>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</si>
  <si>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</si>
  <si>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</si>
  <si>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</si>
  <si>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</si>
  <si>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</si>
  <si>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</si>
  <si>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</si>
  <si>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</si>
  <si>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</si>
  <si>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</si>
  <si>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</si>
  <si>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</si>
  <si>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</si>
  <si>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</si>
  <si>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</si>
  <si>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</si>
  <si>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</si>
  <si>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</si>
  <si>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</si>
  <si>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</si>
  <si>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</si>
  <si>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</si>
  <si>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</si>
  <si>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</si>
  <si>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</si>
  <si>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</si>
  <si>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</si>
  <si>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</si>
  <si>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</si>
  <si>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</si>
  <si>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</si>
  <si>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</si>
  <si>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</si>
  <si>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</si>
  <si>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</si>
  <si>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</si>
  <si>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</si>
  <si>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</si>
  <si>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</si>
  <si>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</si>
  <si>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</si>
  <si>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</si>
  <si>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</si>
  <si>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</si>
  <si>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</si>
  <si>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</si>
  <si>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</si>
  <si>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</si>
  <si>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</si>
  <si>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</si>
  <si>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</si>
  <si>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</si>
  <si>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</si>
  <si>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</si>
  <si>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</si>
  <si>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</si>
  <si>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</si>
  <si>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</si>
  <si>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</si>
  <si>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</si>
  <si>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</si>
  <si>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</si>
  <si>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</si>
  <si>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</si>
  <si>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</si>
  <si>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</si>
  <si>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</si>
  <si>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</si>
  <si>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</si>
  <si>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</si>
  <si>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</si>
  <si>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</si>
  <si>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</si>
  <si>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</si>
  <si>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</si>
  <si>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</si>
  <si>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</si>
  <si>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</si>
  <si>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</si>
  <si>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</si>
  <si>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</si>
  <si>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</si>
  <si>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</si>
  <si>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</si>
  <si>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</si>
  <si>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</si>
  <si>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</si>
  <si>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</si>
  <si>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</si>
  <si>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</si>
  <si>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</si>
  <si>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</si>
  <si>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</si>
  <si>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</si>
  <si>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</si>
  <si>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</si>
  <si>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</si>
  <si>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</si>
  <si>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</si>
  <si>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</si>
  <si>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</si>
  <si>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</si>
  <si>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</si>
  <si>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</si>
  <si>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</si>
  <si>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</si>
  <si>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</si>
  <si>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</si>
  <si>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</si>
  <si>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</si>
  <si>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</si>
  <si>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</si>
  <si>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</si>
  <si>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</si>
  <si>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</si>
  <si>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</si>
  <si>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</si>
  <si>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</si>
  <si>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</si>
  <si>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</si>
  <si>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</si>
  <si>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</si>
  <si>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</si>
  <si>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</si>
  <si>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</si>
  <si>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</si>
  <si>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</si>
  <si>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</si>
  <si>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</si>
  <si>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</si>
  <si>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</si>
  <si>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</si>
  <si>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</si>
  <si>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</si>
  <si>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</si>
  <si>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</si>
  <si>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</si>
  <si>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</si>
  <si>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</si>
  <si>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</si>
  <si>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</si>
  <si>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</si>
  <si>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</si>
  <si>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</si>
  <si>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</si>
  <si>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</si>
  <si>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</si>
  <si>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</si>
  <si>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</si>
  <si>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</si>
  <si>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</si>
  <si>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</si>
  <si>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</si>
  <si>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</si>
  <si>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</si>
  <si>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</si>
  <si>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</si>
  <si>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</si>
  <si>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</si>
  <si>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</si>
  <si>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</si>
  <si>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</si>
  <si>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</si>
  <si>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</si>
  <si>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</si>
  <si>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</si>
  <si>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</si>
  <si>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</si>
  <si>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</si>
  <si>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</si>
  <si>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</si>
  <si>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</si>
  <si>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</si>
  <si>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</si>
  <si>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</si>
  <si>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</si>
  <si>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</si>
  <si>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</si>
  <si>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</si>
  <si>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</si>
  <si>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</si>
  <si>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</si>
  <si>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</si>
  <si>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</si>
  <si>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</si>
  <si>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</si>
  <si>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</si>
  <si>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</si>
  <si>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</si>
  <si>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</si>
  <si>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</si>
  <si>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</si>
  <si>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</si>
  <si>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</si>
  <si>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</si>
  <si>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</si>
  <si>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</si>
  <si>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</si>
  <si>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</si>
  <si>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</si>
  <si>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</si>
  <si>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</si>
  <si>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</si>
  <si>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</si>
  <si>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</si>
  <si>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</si>
  <si>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</si>
  <si>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</si>
  <si>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</si>
  <si>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</si>
  <si>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</si>
  <si>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</si>
  <si>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</si>
  <si>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</si>
  <si>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</si>
  <si>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</si>
  <si>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</si>
  <si>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</si>
  <si>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</si>
  <si>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</si>
  <si>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</si>
  <si>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</si>
  <si>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</si>
  <si>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</si>
  <si>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</si>
  <si>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</si>
  <si>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</si>
  <si>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</si>
  <si>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</si>
  <si>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</si>
  <si>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</si>
  <si>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</si>
  <si>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</si>
  <si>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</si>
  <si>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</si>
  <si>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</si>
  <si>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</si>
  <si>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</si>
  <si>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</si>
  <si>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</si>
  <si>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</si>
  <si>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</si>
  <si>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</si>
  <si>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</si>
  <si>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</si>
  <si>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</si>
  <si>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</si>
  <si>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</si>
  <si>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</si>
  <si>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</si>
  <si>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</si>
  <si>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</si>
  <si>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</si>
  <si>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</si>
  <si>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</si>
  <si>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</si>
  <si>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</si>
  <si>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</si>
  <si>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</si>
  <si>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</si>
  <si>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</si>
  <si>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</si>
  <si>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</si>
  <si>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</si>
  <si>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</si>
  <si>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</si>
  <si>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</si>
  <si>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</si>
  <si>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</si>
  <si>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</si>
  <si>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</si>
  <si>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</si>
  <si>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</si>
  <si>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</si>
  <si>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</si>
  <si>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</si>
  <si>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</si>
  <si>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</si>
  <si>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</si>
  <si>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</si>
  <si>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</si>
  <si>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</si>
  <si>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</si>
  <si>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</si>
  <si>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</si>
  <si>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</si>
  <si>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</si>
  <si>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</si>
  <si>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</si>
  <si>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</si>
  <si>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</si>
  <si>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</si>
  <si>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</si>
  <si>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</si>
  <si>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</si>
  <si>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</si>
  <si>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</si>
  <si>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</si>
  <si>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</si>
  <si>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</si>
  <si>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</si>
  <si>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</si>
  <si>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</si>
  <si>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</si>
  <si>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</si>
  <si>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</si>
  <si>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</si>
  <si>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</si>
  <si>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</si>
  <si>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</si>
  <si>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</si>
  <si>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</si>
  <si>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</si>
  <si>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</si>
  <si>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</si>
  <si>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</si>
  <si>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</si>
  <si>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</si>
  <si>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</si>
  <si>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</si>
  <si>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</si>
  <si>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</si>
  <si>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</si>
  <si>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</si>
  <si>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</si>
  <si>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</si>
  <si>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</si>
  <si>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</si>
  <si>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</si>
  <si>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</si>
  <si>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</si>
  <si>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</si>
  <si>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</si>
  <si>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</si>
  <si>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</si>
  <si>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</si>
  <si>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</si>
  <si>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</si>
  <si>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</si>
  <si>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</si>
  <si>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</si>
  <si>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</si>
  <si>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</si>
  <si>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</si>
  <si>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</si>
  <si>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</si>
  <si>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</si>
  <si>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</si>
  <si>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</si>
  <si>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</si>
  <si>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</si>
  <si>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</si>
  <si>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</si>
  <si>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</si>
  <si>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</si>
  <si>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</si>
  <si>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</si>
  <si>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</si>
  <si>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</si>
  <si>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</si>
  <si>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</si>
  <si>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</si>
  <si>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</si>
  <si>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</si>
  <si>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</si>
  <si>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</si>
  <si>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</si>
  <si>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</si>
  <si>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</si>
  <si>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</si>
  <si>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</si>
  <si>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</si>
  <si>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</si>
  <si>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</si>
  <si>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</si>
  <si>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</si>
  <si>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</si>
  <si>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</si>
  <si>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</si>
  <si>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</si>
  <si>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</si>
  <si>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</si>
  <si>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</si>
  <si>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</si>
  <si>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</si>
  <si>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</si>
  <si>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</si>
  <si>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</si>
  <si>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</si>
  <si>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</si>
  <si>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</si>
  <si>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</si>
  <si>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</si>
  <si>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</si>
  <si>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</si>
  <si>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</si>
  <si>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</si>
  <si>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</si>
  <si>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</si>
  <si>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</si>
  <si>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</si>
  <si>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</si>
  <si>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</si>
  <si>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</si>
  <si>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</si>
  <si>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</si>
  <si>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</si>
  <si>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</si>
  <si>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</si>
  <si>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</si>
  <si>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</si>
  <si>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</si>
  <si>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</si>
  <si>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</si>
  <si>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</si>
  <si>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</si>
  <si>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</si>
  <si>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</si>
  <si>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</si>
  <si>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</si>
  <si>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</si>
  <si>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</si>
  <si>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</si>
  <si>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</si>
  <si>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</si>
  <si>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</si>
  <si>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</si>
  <si>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</si>
  <si>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</si>
  <si>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</si>
  <si>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</si>
  <si>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</si>
  <si>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</si>
  <si>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</si>
  <si>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</si>
  <si>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</si>
  <si>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</si>
  <si>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</si>
  <si>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</si>
  <si>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</si>
  <si>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</si>
  <si>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</si>
  <si>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</si>
  <si>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</si>
  <si>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</si>
  <si>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</si>
  <si>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</si>
  <si>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</si>
  <si>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</si>
  <si>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</si>
  <si>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</si>
  <si>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</si>
  <si>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</si>
  <si>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</si>
  <si>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</si>
  <si>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</si>
  <si>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</si>
  <si>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</si>
  <si>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</si>
  <si>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</si>
  <si>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</si>
  <si>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</si>
  <si>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</si>
  <si>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</si>
  <si>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</si>
  <si>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</si>
  <si>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</si>
  <si>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</si>
  <si>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</si>
  <si>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</si>
  <si>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</si>
  <si>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</si>
  <si>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</si>
  <si>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</si>
  <si>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</si>
  <si>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</si>
  <si>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</si>
  <si>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</si>
  <si>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</si>
  <si>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</si>
  <si>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</si>
  <si>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</si>
  <si>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</si>
  <si>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</si>
  <si>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</si>
  <si>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</si>
  <si>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</si>
  <si>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</si>
  <si>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</si>
  <si>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</si>
  <si>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</si>
  <si>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</si>
  <si>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</si>
  <si>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</si>
  <si>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</si>
  <si>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</si>
  <si>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</si>
  <si>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</si>
  <si>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</si>
  <si>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</si>
  <si>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</si>
  <si>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</si>
  <si>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</si>
  <si>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</si>
  <si>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</si>
  <si>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</si>
  <si>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</si>
  <si>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</si>
  <si>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</si>
  <si>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</si>
  <si>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</si>
  <si>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</si>
  <si>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</si>
  <si>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</si>
  <si>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</si>
  <si>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</si>
  <si>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</si>
  <si>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</si>
  <si>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</si>
  <si>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</si>
  <si>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</si>
  <si>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</si>
  <si>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</si>
  <si>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</si>
  <si>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</si>
  <si>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</si>
  <si>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</si>
  <si>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</si>
  <si>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</si>
  <si>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</si>
  <si>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</si>
  <si>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</si>
  <si>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</si>
  <si>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</si>
  <si>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</si>
  <si>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</si>
  <si>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</si>
  <si>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</si>
  <si>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</si>
  <si>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</si>
  <si>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</si>
  <si>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</si>
  <si>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</si>
  <si>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</si>
  <si>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</si>
  <si>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</si>
  <si>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</si>
  <si>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</si>
  <si>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</si>
  <si>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</si>
  <si>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</si>
  <si>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</si>
  <si>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</si>
  <si>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</si>
  <si>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</si>
  <si>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</si>
  <si>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</si>
  <si>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</si>
  <si>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</si>
  <si>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</si>
  <si>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</si>
  <si>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</si>
  <si>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</si>
  <si>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</si>
  <si>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</si>
  <si>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</si>
  <si>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</si>
  <si>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</si>
  <si>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</si>
  <si>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</si>
  <si>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</si>
  <si>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</si>
  <si>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</si>
  <si>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</si>
  <si>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</si>
  <si>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</si>
  <si>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</si>
  <si>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</si>
  <si>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</si>
  <si>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</si>
  <si>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</si>
  <si>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</si>
  <si>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</si>
  <si>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</si>
  <si>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</si>
  <si>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</si>
  <si>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</si>
  <si>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</si>
  <si>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</si>
  <si>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</si>
  <si>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</si>
  <si>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</si>
  <si>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</si>
  <si>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</si>
  <si>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</si>
  <si>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</si>
  <si>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</si>
  <si>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</si>
  <si>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</si>
  <si>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</si>
  <si>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</si>
  <si>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</si>
  <si>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</si>
  <si>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</si>
  <si>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</si>
  <si>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</si>
  <si>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</si>
  <si>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</si>
  <si>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</si>
  <si>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</si>
  <si>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</si>
  <si>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</si>
  <si>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</si>
  <si>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</si>
  <si>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</si>
  <si>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</si>
  <si>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</si>
  <si>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</si>
  <si>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</si>
  <si>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</si>
  <si>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</si>
  <si>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</si>
  <si>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</si>
  <si>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</si>
  <si>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</si>
  <si>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</si>
  <si>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</si>
  <si>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</si>
  <si>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</si>
  <si>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</si>
  <si>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</si>
  <si>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</si>
  <si>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</si>
  <si>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</si>
  <si>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</si>
  <si>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</si>
  <si>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</si>
  <si>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</si>
  <si>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</si>
  <si>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</si>
  <si>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</si>
  <si>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</si>
  <si>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</si>
  <si>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</si>
  <si>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</si>
  <si>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</si>
  <si>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</si>
  <si>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</si>
  <si>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</si>
  <si>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</si>
  <si>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</si>
  <si>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</si>
  <si>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</si>
  <si>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</si>
  <si>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</si>
  <si>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</si>
  <si>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</si>
  <si>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</si>
  <si>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</si>
  <si>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</si>
  <si>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</si>
  <si>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</si>
  <si>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</si>
  <si>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</si>
  <si>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</si>
  <si>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</si>
  <si>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</si>
  <si>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</si>
  <si>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</si>
  <si>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</si>
  <si>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</si>
  <si>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</si>
  <si>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</si>
  <si>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</si>
  <si>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</si>
  <si>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</si>
  <si>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</si>
  <si>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</si>
  <si>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</si>
  <si>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</si>
  <si>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</si>
  <si>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</si>
  <si>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</si>
  <si>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</si>
  <si>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</si>
  <si>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</si>
  <si>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</si>
  <si>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</si>
  <si>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</si>
  <si>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</si>
  <si>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</si>
  <si>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</si>
  <si>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</si>
  <si>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</si>
  <si>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</si>
  <si>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</si>
  <si>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</si>
  <si>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</si>
  <si>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</si>
  <si>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</si>
  <si>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</si>
  <si>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</si>
  <si>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</si>
  <si>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</si>
  <si>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</si>
  <si>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</si>
  <si>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</si>
  <si>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</si>
  <si>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</si>
  <si>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</si>
  <si>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</si>
  <si>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</si>
  <si>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</si>
  <si>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</si>
  <si>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</si>
  <si>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</si>
  <si>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</si>
  <si>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</si>
  <si>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</si>
  <si>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</si>
  <si>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</si>
  <si>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</si>
  <si>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</si>
  <si>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</si>
  <si>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</si>
  <si>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</si>
  <si>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</si>
  <si>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</si>
  <si>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</si>
  <si>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</si>
  <si>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</si>
  <si>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</si>
  <si>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</si>
  <si>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</si>
  <si>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</si>
  <si>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</si>
  <si>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</si>
  <si>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</si>
  <si>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</si>
  <si>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</si>
  <si>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</si>
  <si>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</si>
  <si>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</si>
  <si>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</si>
  <si>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</si>
  <si>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</si>
  <si>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</si>
  <si>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</si>
  <si>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</si>
  <si>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</si>
  <si>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</si>
  <si>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</si>
  <si>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</si>
  <si>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</si>
  <si>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</si>
  <si>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</si>
  <si>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</si>
  <si>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</si>
  <si>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</si>
  <si>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</si>
  <si>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</si>
  <si>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</si>
  <si>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</si>
  <si>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</si>
  <si>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</si>
  <si>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</si>
  <si>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</si>
  <si>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</si>
  <si>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</si>
  <si>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</si>
  <si>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</si>
  <si>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</si>
  <si>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</si>
  <si>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</si>
  <si>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</si>
  <si>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</si>
  <si>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</si>
  <si>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</si>
  <si>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</si>
  <si>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</si>
  <si>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</si>
  <si>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</si>
  <si>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</si>
  <si>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</si>
  <si>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</si>
  <si>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</si>
  <si>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</si>
  <si>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</si>
  <si>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</si>
  <si>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</si>
  <si>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</si>
  <si>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</si>
  <si>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</si>
  <si>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</si>
  <si>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</si>
  <si>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</si>
  <si>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</si>
  <si>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</si>
  <si>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</si>
  <si>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</si>
  <si>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</si>
  <si>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</si>
  <si>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</si>
  <si>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</si>
  <si>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</si>
  <si>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</si>
  <si>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</si>
  <si>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</si>
  <si>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</si>
  <si>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</si>
  <si>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</si>
  <si>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</si>
  <si>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</si>
  <si>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</si>
  <si>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</si>
  <si>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</si>
  <si>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</si>
  <si>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</si>
  <si>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</si>
  <si>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</si>
  <si>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</si>
  <si>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</si>
  <si>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</si>
  <si>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</si>
  <si>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</si>
  <si>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</si>
  <si>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</si>
  <si>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</si>
  <si>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</si>
  <si>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</si>
  <si>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</si>
  <si>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</si>
  <si>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</si>
  <si>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</si>
  <si>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</si>
  <si>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</si>
  <si>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</si>
  <si>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</si>
  <si>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</si>
  <si>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</si>
  <si>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</si>
  <si>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</si>
  <si>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</si>
  <si>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</si>
  <si>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</si>
  <si>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</si>
  <si>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</si>
  <si>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</si>
  <si>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</si>
  <si>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</si>
  <si>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</si>
  <si>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</si>
  <si>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</si>
  <si>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</si>
  <si>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</si>
  <si>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</si>
  <si>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</si>
  <si>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</si>
  <si>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</si>
  <si>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</si>
  <si>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</si>
  <si>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</si>
  <si>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</si>
  <si>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</si>
  <si>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</si>
  <si>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</si>
  <si>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</si>
  <si>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</si>
  <si>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</si>
  <si>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</si>
  <si>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</si>
  <si>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</si>
  <si>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</si>
  <si>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</si>
  <si>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</si>
  <si>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</si>
  <si>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</si>
  <si>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</si>
  <si>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</si>
  <si>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</si>
  <si>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</si>
  <si>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</si>
  <si>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</si>
  <si>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</si>
  <si>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</si>
  <si>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</si>
  <si>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</si>
  <si>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</si>
  <si>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</si>
  <si>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</si>
  <si>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</si>
  <si>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</si>
  <si>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</si>
  <si>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</si>
  <si>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</si>
  <si>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</si>
  <si>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</si>
  <si>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</si>
  <si>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</si>
  <si>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</si>
  <si>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</si>
  <si>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</si>
  <si>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</si>
  <si>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</si>
  <si>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</si>
  <si>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</si>
  <si>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</si>
  <si>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</si>
  <si>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</si>
  <si>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</si>
  <si>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</si>
  <si>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</si>
  <si>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</si>
  <si>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</si>
  <si>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</si>
  <si>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</si>
  <si>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</si>
  <si>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</si>
  <si>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</si>
  <si>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</si>
  <si>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</si>
  <si>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</si>
  <si>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</si>
  <si>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</si>
  <si>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</si>
  <si>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</si>
  <si>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</si>
  <si>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</si>
  <si>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</si>
  <si>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</si>
  <si>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</si>
  <si>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</si>
  <si>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</si>
  <si>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</si>
  <si>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</si>
  <si>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</si>
  <si>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</si>
  <si>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</si>
  <si>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</si>
  <si>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</si>
  <si>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</si>
  <si>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</si>
  <si>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</si>
  <si>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</si>
  <si>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</si>
  <si>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</si>
  <si>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</si>
  <si>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</si>
  <si>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</si>
  <si>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</si>
  <si>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</si>
  <si>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</si>
  <si>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</si>
  <si>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</si>
  <si>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</si>
  <si>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</si>
  <si>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</si>
  <si>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</si>
  <si>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</si>
  <si>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</si>
  <si>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</si>
  <si>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</si>
  <si>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</si>
  <si>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</si>
  <si>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</si>
  <si>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</si>
  <si>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</si>
  <si>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</si>
  <si>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</si>
  <si>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</si>
  <si>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</si>
  <si>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</si>
  <si>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</si>
  <si>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</si>
  <si>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</si>
  <si>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</si>
  <si>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</si>
  <si>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</si>
  <si>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</si>
  <si>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</si>
  <si>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</si>
  <si>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</si>
  <si>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</si>
  <si>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</si>
  <si>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</si>
  <si>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</si>
  <si>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</si>
  <si>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</si>
  <si>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</si>
  <si>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</si>
  <si>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</si>
  <si>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</si>
  <si>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</si>
  <si>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</si>
  <si>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</si>
  <si>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</si>
  <si>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</si>
  <si>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</si>
  <si>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</si>
  <si>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</si>
  <si>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</si>
  <si>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</si>
  <si>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</si>
  <si>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</si>
  <si>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</si>
  <si>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</si>
  <si>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</si>
  <si>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</si>
  <si>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</si>
  <si>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</si>
  <si>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</si>
  <si>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</si>
  <si>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</si>
  <si>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</si>
  <si>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</si>
  <si>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</si>
  <si>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</si>
  <si>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</si>
  <si>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</si>
  <si>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</si>
  <si>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</si>
  <si>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</si>
  <si>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</si>
  <si>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</si>
  <si>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</si>
  <si>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</si>
  <si>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</si>
  <si>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</si>
  <si>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</si>
  <si>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</si>
  <si>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</si>
  <si>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</si>
  <si>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</si>
  <si>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</si>
  <si>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</si>
  <si>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</si>
  <si>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</si>
  <si>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</si>
  <si>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</si>
  <si>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</si>
  <si>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</si>
  <si>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</si>
  <si>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</si>
  <si>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</si>
  <si>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</si>
  <si>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</si>
  <si>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</si>
  <si>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</si>
  <si>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</si>
  <si>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</si>
  <si>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</si>
  <si>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</si>
  <si>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</si>
  <si>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</si>
  <si>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</si>
  <si>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</si>
  <si>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</si>
  <si>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</si>
  <si>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</si>
  <si>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</si>
  <si>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</si>
  <si>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</si>
  <si>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</si>
  <si>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</si>
  <si>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</si>
  <si>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</si>
  <si>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</si>
  <si>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</si>
  <si>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</si>
  <si>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</si>
  <si>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</si>
  <si>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</si>
  <si>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</si>
  <si>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</si>
  <si>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</si>
  <si>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</si>
  <si>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</si>
  <si>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</si>
  <si>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</si>
  <si>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</si>
  <si>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</si>
  <si>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</si>
  <si>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</si>
  <si>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</si>
  <si>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</si>
  <si>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</si>
  <si>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</si>
  <si>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</si>
  <si>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</si>
  <si>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</si>
  <si>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</si>
  <si>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</si>
  <si>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</si>
  <si>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</si>
  <si>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</si>
  <si>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</si>
  <si>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</si>
  <si>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</si>
  <si>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</si>
  <si>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</si>
  <si>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</si>
  <si>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</si>
  <si>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</si>
  <si>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</si>
  <si>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</si>
  <si>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</si>
  <si>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</si>
  <si>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</si>
  <si>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</si>
  <si>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</si>
  <si>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</si>
  <si>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</si>
  <si>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</si>
  <si>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</si>
  <si>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</si>
  <si>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</si>
  <si>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</si>
  <si>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</si>
  <si>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</si>
  <si>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</si>
  <si>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</si>
  <si>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</si>
  <si>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</si>
  <si>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</si>
  <si>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</si>
  <si>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</si>
  <si>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</si>
  <si>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</si>
  <si>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</si>
  <si>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</si>
  <si>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</si>
  <si>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</si>
  <si>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</si>
  <si>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</si>
  <si>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</si>
  <si>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</si>
  <si>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</si>
  <si>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</si>
  <si>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</si>
  <si>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</si>
  <si>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</si>
  <si>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</si>
  <si>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</si>
  <si>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</si>
  <si>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</si>
  <si>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</si>
  <si>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</si>
  <si>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</si>
  <si>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</si>
  <si>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</si>
  <si>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</si>
  <si>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</si>
  <si>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</si>
  <si>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</si>
  <si>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</si>
  <si>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</si>
  <si>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</si>
  <si>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</si>
  <si>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</si>
  <si>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</si>
  <si>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</si>
  <si>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</si>
  <si>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</si>
  <si>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</si>
  <si>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</si>
  <si>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</si>
  <si>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</si>
  <si>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</si>
  <si>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</si>
  <si>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</si>
  <si>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</si>
  <si>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</si>
  <si>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</si>
  <si>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</si>
  <si>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</si>
  <si>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</si>
  <si>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</si>
  <si>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</si>
  <si>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</si>
  <si>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</si>
  <si>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</si>
  <si>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</si>
  <si>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</si>
  <si>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</si>
  <si>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</si>
  <si>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</si>
  <si>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</si>
  <si>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</si>
  <si>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</si>
  <si>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</si>
  <si>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</si>
  <si>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</si>
  <si>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</si>
  <si>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</si>
  <si>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</si>
  <si>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</si>
  <si>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</si>
  <si>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</si>
  <si>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</si>
  <si>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</si>
  <si>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</si>
  <si>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</si>
  <si>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</si>
  <si>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</si>
  <si>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</si>
  <si>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</si>
  <si>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</si>
  <si>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</si>
  <si>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</si>
  <si>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</si>
  <si>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</si>
  <si>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</si>
  <si>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</si>
  <si>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</si>
  <si>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</si>
  <si>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</si>
  <si>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</si>
  <si>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</si>
  <si>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</si>
  <si>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</si>
  <si>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</si>
  <si>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</si>
  <si>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</si>
  <si>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</si>
  <si>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</si>
  <si>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</si>
  <si>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</si>
  <si>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</si>
  <si>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</si>
  <si>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</si>
  <si>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</si>
  <si>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</si>
  <si>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</si>
  <si>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</si>
  <si>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</si>
  <si>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</si>
  <si>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</si>
  <si>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</si>
  <si>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</si>
  <si>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</si>
  <si>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</si>
  <si>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</si>
  <si>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</si>
  <si>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</si>
  <si>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</si>
  <si>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</si>
  <si>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</si>
  <si>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</si>
  <si>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</si>
  <si>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</si>
  <si>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</si>
  <si>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</si>
  <si>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</si>
  <si>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</si>
  <si>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</si>
  <si>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</si>
  <si>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</si>
  <si>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</si>
  <si>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</si>
  <si>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</si>
  <si>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</si>
  <si>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</si>
  <si>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</si>
  <si>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</si>
  <si>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</si>
  <si>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</si>
  <si>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</si>
  <si>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</si>
  <si>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</si>
  <si>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</si>
  <si>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</si>
  <si>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</si>
  <si>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</si>
  <si>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</si>
  <si>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</si>
  <si>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</si>
  <si>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</si>
  <si>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</si>
  <si>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</si>
  <si>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</si>
  <si>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</si>
  <si>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</si>
  <si>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</si>
  <si>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</si>
  <si>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</si>
  <si>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</si>
  <si>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</si>
  <si>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</si>
  <si>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</si>
  <si>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</si>
  <si>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</si>
  <si>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</si>
  <si>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</si>
  <si>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</si>
  <si>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</si>
  <si>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</si>
  <si>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</si>
  <si>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</si>
  <si>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</si>
  <si>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</si>
  <si>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</si>
  <si>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</si>
  <si>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</si>
  <si>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</si>
  <si>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</si>
  <si>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</si>
  <si>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</si>
  <si>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</si>
  <si>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</si>
  <si>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</si>
  <si>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</si>
  <si>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</si>
  <si>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</si>
  <si>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</si>
  <si>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</si>
  <si>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</si>
  <si>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</si>
  <si>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</si>
  <si>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</si>
  <si>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</si>
  <si>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</si>
  <si>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</si>
  <si>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</si>
  <si>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</si>
  <si>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</si>
  <si>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</si>
  <si>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</si>
  <si>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</si>
  <si>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</si>
  <si>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</si>
  <si>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</si>
  <si>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</si>
  <si>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</si>
  <si>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</si>
  <si>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</si>
  <si>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</si>
  <si>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</si>
  <si>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</si>
  <si>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</si>
  <si>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</si>
  <si>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</si>
  <si>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</si>
  <si>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</si>
  <si>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</si>
  <si>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</si>
  <si>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</si>
  <si>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</si>
  <si>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</si>
  <si>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</si>
  <si>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</si>
  <si>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</si>
  <si>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</si>
  <si>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</si>
  <si>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</si>
  <si>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</si>
  <si>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</si>
  <si>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</si>
  <si>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</si>
  <si>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</si>
  <si>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</si>
  <si>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</si>
  <si>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</si>
  <si>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</si>
  <si>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</si>
  <si>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</si>
  <si>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</si>
  <si>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</si>
  <si>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</si>
  <si>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</si>
  <si>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</si>
  <si>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</si>
  <si>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</si>
  <si>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</si>
  <si>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</si>
  <si>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</si>
  <si>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</si>
  <si>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</si>
  <si>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</si>
  <si>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</si>
  <si>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</si>
  <si>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</si>
  <si>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</si>
  <si>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</si>
  <si>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</si>
  <si>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</si>
  <si>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</si>
  <si>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</si>
  <si>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</si>
  <si>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</si>
  <si>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</si>
  <si>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</si>
  <si>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</si>
  <si>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</si>
  <si>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</si>
  <si>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</si>
  <si>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</si>
  <si>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</si>
  <si>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</si>
  <si>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</si>
  <si>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</si>
  <si>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</si>
  <si>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</si>
  <si>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</si>
  <si>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</si>
  <si>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</si>
  <si>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</si>
  <si>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</si>
  <si>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</si>
  <si>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</si>
  <si>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</si>
  <si>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</si>
  <si>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</si>
  <si>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</si>
  <si>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</si>
  <si>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</si>
  <si>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</si>
  <si>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</si>
  <si>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</si>
  <si>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</si>
  <si>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</si>
  <si>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</si>
  <si>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</si>
  <si>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</si>
  <si>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</si>
  <si>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</si>
  <si>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</si>
  <si>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</si>
  <si>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</si>
  <si>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</si>
  <si>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</si>
  <si>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</si>
  <si>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</si>
  <si>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</si>
  <si>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</si>
  <si>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</si>
  <si>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</si>
  <si>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</si>
  <si>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</si>
  <si>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</si>
  <si>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</si>
  <si>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</si>
  <si>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</si>
  <si>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</si>
  <si>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</si>
  <si>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</si>
  <si>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</si>
  <si>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</si>
  <si>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</si>
  <si>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</si>
  <si>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</si>
  <si>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</si>
  <si>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</si>
  <si>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</si>
  <si>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</si>
  <si>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</si>
  <si>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</si>
  <si>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</si>
  <si>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</si>
  <si>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</si>
  <si>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</si>
  <si>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</si>
  <si>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</si>
  <si>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</si>
  <si>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</si>
  <si>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</si>
  <si>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</si>
  <si>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</si>
  <si>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</si>
  <si>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</si>
  <si>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</si>
  <si>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</si>
  <si>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</si>
  <si>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</si>
  <si>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</si>
  <si>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</si>
  <si>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</si>
  <si>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</si>
  <si>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</si>
  <si>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</si>
  <si>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</si>
  <si>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</si>
  <si>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</si>
  <si>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</si>
  <si>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</si>
  <si>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</si>
  <si>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</si>
  <si>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</si>
  <si>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</si>
  <si>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</si>
  <si>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</si>
  <si>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</si>
  <si>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</si>
  <si>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</si>
  <si>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</si>
  <si>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</si>
  <si>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</si>
  <si>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</si>
  <si>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</si>
  <si>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</si>
  <si>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</si>
  <si>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</si>
  <si>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</si>
  <si>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</si>
  <si>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</si>
  <si>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</si>
  <si>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</si>
  <si>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</si>
  <si>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</si>
  <si>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</si>
  <si>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</si>
  <si>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</si>
  <si>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</si>
  <si>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</si>
  <si>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</si>
  <si>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</si>
  <si>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</si>
  <si>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</si>
  <si>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</si>
  <si>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</si>
  <si>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</si>
  <si>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</si>
  <si>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</si>
  <si>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</si>
  <si>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</si>
  <si>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</si>
  <si>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</si>
  <si>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</si>
  <si>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</si>
  <si>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</si>
  <si>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</si>
  <si>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</si>
  <si>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</si>
  <si>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</si>
  <si>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</si>
  <si>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</si>
  <si>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</si>
  <si>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</si>
  <si>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</si>
  <si>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</si>
  <si>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</si>
  <si>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</si>
  <si>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</si>
  <si>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</si>
  <si>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</si>
  <si>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</si>
  <si>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</si>
  <si>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</si>
  <si>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</si>
  <si>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</si>
  <si>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</si>
  <si>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</si>
  <si>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</si>
  <si>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</si>
  <si>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</si>
  <si>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</si>
  <si>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</si>
  <si>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</si>
  <si>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</si>
  <si>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</si>
  <si>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</si>
  <si>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</si>
  <si>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</si>
  <si>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</si>
  <si>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</si>
  <si>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</si>
  <si>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</si>
  <si>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</si>
  <si>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</si>
  <si>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</si>
  <si>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</si>
  <si>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</si>
  <si>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</si>
  <si>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</si>
  <si>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</si>
  <si>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</si>
  <si>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</si>
  <si>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</si>
  <si>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</si>
  <si>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</si>
  <si>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</si>
  <si>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</si>
  <si>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</si>
  <si>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</si>
  <si>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</si>
  <si>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</si>
  <si>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</si>
  <si>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</si>
  <si>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</si>
  <si>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</si>
  <si>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</si>
  <si>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</si>
  <si>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</si>
  <si>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</si>
  <si>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</si>
  <si>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</si>
  <si>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</si>
  <si>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</si>
  <si>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</si>
  <si>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</si>
  <si>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</si>
  <si>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</si>
  <si>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</si>
  <si>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</si>
  <si>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</si>
  <si>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</si>
  <si>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</si>
  <si>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</si>
  <si>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</si>
  <si>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</si>
  <si>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</si>
  <si>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</si>
  <si>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</si>
  <si>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</si>
  <si>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</si>
  <si>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</si>
  <si>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</si>
  <si>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</si>
  <si>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</si>
  <si>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</si>
  <si>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</si>
  <si>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</si>
  <si>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</si>
  <si>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</si>
  <si>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</si>
  <si>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</si>
  <si>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</si>
  <si>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</si>
  <si>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</si>
  <si>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</si>
  <si>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</si>
  <si>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</si>
  <si>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</si>
  <si>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</si>
  <si>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</si>
  <si>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</si>
  <si>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</si>
  <si>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</si>
  <si>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</si>
  <si>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</si>
  <si>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</si>
  <si>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</si>
  <si>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</si>
  <si>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</si>
  <si>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</si>
  <si>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</si>
  <si>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</si>
  <si>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</si>
  <si>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</si>
  <si>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</si>
  <si>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</si>
  <si>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</si>
  <si>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</si>
  <si>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</si>
  <si>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</si>
  <si>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</si>
  <si>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</si>
  <si>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</si>
  <si>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</si>
  <si>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</si>
  <si>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</si>
  <si>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</si>
  <si>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</si>
  <si>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</si>
  <si>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</si>
  <si>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</si>
  <si>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</si>
  <si>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</si>
  <si>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</si>
  <si>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</si>
  <si>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</si>
  <si>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</si>
  <si>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</si>
  <si>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</si>
  <si>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</si>
  <si>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</si>
  <si>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</si>
  <si>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</si>
  <si>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</si>
  <si>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</si>
  <si>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</si>
  <si>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</si>
  <si>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</si>
  <si>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</si>
  <si>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</si>
  <si>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</si>
  <si>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</si>
  <si>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</si>
  <si>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</si>
  <si>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</si>
  <si>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</si>
  <si>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</si>
  <si>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</si>
  <si>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</si>
  <si>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</si>
  <si>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</si>
  <si>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</si>
  <si>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</si>
  <si>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</si>
  <si>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</si>
  <si>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</si>
  <si>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</si>
  <si>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</si>
  <si>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</si>
  <si>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</si>
  <si>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</si>
  <si>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</si>
  <si>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</si>
  <si>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</si>
  <si>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</si>
  <si>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</si>
  <si>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</si>
  <si>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</si>
  <si>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</si>
  <si>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</si>
  <si>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</si>
  <si>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</si>
  <si>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</si>
  <si>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</si>
  <si>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</si>
  <si>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</si>
  <si>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</si>
  <si>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</si>
  <si>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</si>
  <si>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</si>
  <si>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</si>
  <si>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</si>
  <si>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</si>
  <si>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</si>
  <si>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</si>
  <si>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</si>
  <si>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</si>
  <si>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</si>
  <si>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</si>
  <si>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</si>
  <si>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</si>
  <si>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</si>
  <si>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</si>
  <si>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</si>
  <si>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</si>
  <si>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</si>
  <si>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</si>
  <si>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</si>
  <si>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</si>
  <si>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</si>
  <si>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</si>
  <si>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</si>
  <si>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</si>
  <si>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</si>
  <si>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</si>
  <si>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</si>
  <si>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</si>
  <si>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</si>
  <si>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</si>
  <si>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</si>
  <si>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</si>
  <si>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</si>
  <si>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</si>
  <si>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</si>
  <si>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</si>
  <si>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</si>
  <si>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</si>
  <si>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</si>
  <si>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</si>
  <si>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</si>
  <si>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</si>
  <si>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</si>
  <si>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</si>
  <si>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</si>
  <si>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</si>
  <si>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</si>
  <si>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</si>
  <si>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</si>
  <si>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</si>
  <si>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</si>
  <si>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</si>
  <si>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</si>
  <si>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</si>
  <si>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</si>
  <si>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</si>
  <si>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</si>
  <si>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</si>
  <si>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</si>
  <si>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</si>
  <si>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</si>
  <si>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</si>
  <si>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</si>
  <si>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</si>
  <si>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</si>
  <si>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</si>
  <si>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</si>
  <si>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</si>
  <si>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</si>
  <si>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</si>
  <si>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</si>
  <si>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</si>
  <si>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</si>
  <si>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</si>
  <si>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</si>
  <si>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</si>
  <si>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</si>
  <si>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</si>
  <si>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</si>
  <si>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</si>
  <si>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</si>
  <si>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</si>
  <si>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</si>
  <si>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</si>
  <si>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</si>
  <si>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</si>
  <si>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</si>
  <si>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</si>
  <si>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</si>
  <si>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</si>
  <si>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</si>
  <si>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</si>
  <si>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</si>
  <si>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</si>
  <si>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</si>
  <si>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</si>
  <si>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</si>
  <si>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</si>
  <si>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</si>
  <si>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</si>
  <si>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</si>
  <si>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</si>
  <si>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</si>
  <si>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</si>
  <si>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</si>
  <si>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</si>
  <si>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</si>
  <si>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</si>
  <si>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</si>
  <si>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</si>
  <si>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</si>
  <si>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</si>
  <si>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</si>
  <si>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</si>
  <si>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</si>
  <si>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</si>
  <si>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</si>
  <si>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</si>
  <si>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</si>
  <si>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</si>
  <si>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</si>
  <si>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</si>
  <si>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</si>
  <si>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</si>
  <si>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</si>
  <si>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</si>
  <si>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</si>
  <si>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</si>
  <si>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</si>
  <si>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</si>
  <si>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</si>
  <si>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</si>
  <si>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</si>
  <si>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</si>
  <si>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</si>
  <si>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</si>
  <si>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</si>
  <si>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</si>
  <si>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</si>
  <si>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</si>
  <si>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</si>
  <si>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</si>
  <si>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</si>
  <si>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</si>
  <si>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</si>
  <si>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</si>
  <si>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</si>
  <si>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</si>
  <si>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</si>
  <si>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</si>
  <si>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</si>
  <si>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</si>
  <si>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</si>
  <si>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</si>
  <si>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</si>
  <si>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</si>
  <si>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</si>
  <si>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</si>
  <si>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</si>
  <si>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</si>
  <si>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</si>
  <si>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</si>
  <si>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</si>
  <si>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</si>
  <si>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</si>
  <si>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</si>
  <si>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</si>
  <si>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</si>
  <si>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</si>
  <si>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</si>
  <si>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</si>
  <si>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</si>
  <si>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</si>
  <si>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</si>
  <si>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</si>
  <si>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</si>
  <si>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</si>
  <si>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</si>
  <si>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</si>
  <si>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</si>
  <si>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</si>
  <si>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</si>
  <si>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</si>
  <si>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</si>
  <si>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</si>
  <si>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</si>
  <si>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</si>
  <si>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</si>
  <si>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</si>
  <si>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</si>
  <si>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</si>
  <si>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</si>
  <si>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</si>
  <si>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</si>
  <si>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</si>
  <si>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</si>
  <si>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</si>
  <si>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</si>
  <si>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</si>
  <si>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</si>
  <si>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</si>
  <si>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</si>
  <si>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</si>
  <si>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</si>
  <si>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</si>
  <si>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</si>
  <si>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</si>
  <si>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</si>
  <si>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</si>
  <si>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</si>
  <si>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</si>
  <si>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</si>
  <si>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</si>
  <si>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</si>
  <si>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</si>
  <si>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</si>
  <si>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</si>
  <si>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</si>
  <si>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</si>
  <si>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</si>
  <si>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</si>
  <si>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</si>
  <si>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</si>
  <si>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</si>
  <si>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</si>
  <si>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</si>
  <si>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</si>
  <si>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</si>
  <si>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</si>
  <si>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</si>
  <si>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</si>
  <si>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</si>
  <si>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</si>
  <si>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</si>
  <si>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</si>
  <si>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</si>
  <si>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</si>
  <si>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</si>
  <si>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</si>
  <si>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</si>
  <si>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</si>
  <si>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</si>
  <si>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</si>
  <si>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</si>
  <si>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</si>
  <si>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</si>
  <si>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</si>
  <si>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</si>
  <si>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</si>
  <si>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</si>
  <si>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</si>
  <si>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</si>
  <si>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</si>
  <si>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</si>
  <si>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</si>
  <si>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</si>
  <si>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</si>
  <si>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</si>
  <si>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</si>
  <si>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</si>
  <si>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</si>
  <si>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</si>
  <si>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</si>
  <si>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</si>
  <si>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</si>
  <si>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</si>
  <si>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</si>
  <si>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</si>
  <si>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</si>
  <si>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</si>
  <si>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</si>
  <si>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</si>
  <si>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</si>
  <si>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</si>
  <si>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</si>
  <si>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</si>
  <si>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</si>
  <si>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</si>
  <si>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</si>
  <si>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</si>
  <si>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</si>
  <si>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</si>
  <si>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</si>
  <si>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</si>
  <si>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</si>
  <si>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</si>
  <si>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</si>
  <si>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</si>
  <si>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</si>
  <si>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</si>
  <si>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</si>
  <si>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</si>
  <si>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</si>
  <si>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</si>
  <si>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</si>
  <si>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</si>
  <si>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</si>
  <si>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</si>
  <si>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</si>
  <si>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</si>
  <si>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</si>
  <si>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</si>
  <si>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</si>
  <si>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</si>
  <si>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</si>
  <si>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</si>
  <si>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</si>
  <si>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</si>
  <si>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</si>
  <si>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</si>
  <si>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</si>
  <si>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</si>
  <si>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</si>
  <si>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</si>
  <si>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</si>
  <si>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</si>
  <si>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</si>
  <si>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</si>
  <si>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</si>
  <si>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</si>
  <si>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</si>
  <si>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</si>
  <si>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</si>
  <si>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</si>
  <si>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</si>
  <si>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</si>
  <si>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</si>
  <si>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</si>
  <si>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</si>
  <si>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</si>
  <si>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</si>
  <si>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</si>
  <si>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</si>
  <si>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</si>
  <si>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</si>
  <si>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</si>
  <si>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</si>
  <si>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</si>
  <si>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</si>
  <si>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</si>
  <si>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</si>
  <si>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</si>
  <si>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</si>
  <si>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</si>
  <si>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</si>
  <si>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</si>
  <si>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</si>
  <si>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</si>
  <si>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</si>
  <si>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</si>
  <si>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</si>
  <si>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</si>
  <si>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</si>
  <si>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</si>
  <si>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</si>
  <si>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</si>
  <si>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</si>
  <si>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</si>
  <si>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</si>
  <si>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</si>
  <si>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</si>
  <si>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</si>
  <si>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</si>
  <si>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</si>
  <si>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</si>
  <si>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</si>
  <si>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</si>
  <si>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</si>
  <si>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</si>
  <si>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</si>
  <si>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</si>
  <si>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</si>
  <si>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</si>
  <si>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</si>
  <si>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</si>
  <si>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</si>
  <si>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</si>
  <si>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</si>
  <si>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</si>
  <si>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</si>
  <si>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</si>
  <si>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</si>
  <si>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</si>
  <si>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</si>
  <si>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</si>
  <si>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</si>
  <si>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</si>
  <si>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</si>
  <si>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</si>
  <si>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</si>
  <si>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</si>
  <si>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</si>
  <si>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</si>
  <si>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</si>
  <si>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</si>
  <si>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</si>
  <si>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</si>
  <si>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</si>
  <si>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</si>
  <si>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</si>
  <si>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</si>
  <si>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</si>
  <si>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</si>
  <si>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</si>
  <si>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</si>
  <si>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</si>
  <si>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</si>
  <si>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</si>
  <si>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</si>
  <si>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</si>
  <si>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</si>
  <si>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</si>
  <si>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</si>
  <si>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</si>
  <si>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</si>
  <si>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</si>
  <si>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</si>
  <si>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</si>
  <si>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</si>
  <si>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</si>
  <si>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</si>
  <si>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</si>
  <si>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</si>
  <si>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</si>
  <si>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</si>
  <si>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</si>
  <si>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</si>
  <si>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</si>
  <si>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</si>
  <si>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</si>
  <si>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</si>
  <si>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</si>
  <si>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</si>
  <si>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</si>
  <si>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</si>
  <si>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</si>
  <si>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</si>
  <si>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</si>
  <si>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</si>
  <si>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</si>
  <si>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</si>
  <si>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</si>
  <si>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</si>
  <si>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</si>
  <si>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</si>
  <si>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</si>
  <si>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</si>
  <si>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</si>
  <si>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</si>
  <si>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</si>
  <si>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</si>
  <si>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</si>
  <si>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</si>
  <si>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</si>
  <si>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</si>
  <si>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</si>
  <si>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</si>
  <si>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</si>
  <si>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</si>
  <si>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</si>
  <si>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</si>
  <si>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</si>
  <si>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</si>
  <si>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</si>
  <si>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</si>
  <si>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</si>
  <si>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</si>
  <si>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</si>
  <si>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</si>
  <si>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</si>
  <si>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</si>
  <si>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</si>
  <si>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</si>
  <si>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</si>
  <si>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</si>
  <si>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</si>
  <si>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</si>
  <si>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</si>
  <si>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</si>
  <si>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</si>
  <si>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</si>
  <si>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</si>
  <si>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</si>
  <si>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</si>
  <si>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</si>
  <si>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</si>
  <si>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</si>
  <si>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</si>
  <si>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</si>
  <si>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</si>
  <si>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</si>
  <si>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</si>
  <si>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</si>
  <si>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</si>
  <si>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</si>
  <si>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</si>
  <si>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</si>
  <si>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</si>
  <si>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</si>
  <si>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</si>
  <si>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</si>
  <si>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</si>
  <si>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</si>
  <si>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</si>
  <si>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</si>
  <si>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</si>
  <si>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</si>
  <si>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</si>
  <si>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</si>
  <si>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</si>
  <si>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</si>
  <si>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</si>
  <si>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</si>
  <si>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</si>
  <si>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</si>
  <si>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</si>
  <si>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</si>
  <si>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</si>
  <si>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</si>
  <si>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</si>
  <si>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</si>
  <si>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</si>
  <si>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</si>
  <si>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</si>
  <si>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</si>
  <si>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</si>
  <si>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</si>
  <si>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</si>
  <si>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</si>
  <si>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</si>
  <si>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</si>
  <si>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</si>
  <si>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</si>
  <si>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</si>
  <si>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</si>
  <si>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</si>
  <si>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</si>
  <si>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</si>
  <si>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</si>
  <si>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</si>
  <si>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</si>
  <si>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</si>
  <si>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</si>
  <si>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</si>
  <si>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</si>
  <si>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</si>
  <si>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</si>
  <si>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</si>
  <si>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</si>
  <si>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</si>
  <si>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</si>
  <si>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</si>
  <si>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</si>
  <si>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</si>
  <si>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</si>
  <si>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</si>
  <si>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</si>
  <si>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</si>
  <si>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</si>
  <si>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</si>
  <si>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</si>
  <si>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</si>
  <si>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</si>
  <si>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</si>
  <si>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</si>
  <si>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</si>
  <si>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</si>
  <si>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</si>
  <si>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</si>
  <si>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</si>
  <si>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</si>
  <si>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</si>
  <si>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</si>
  <si>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</si>
  <si>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</si>
  <si>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</si>
  <si>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</si>
  <si>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</si>
  <si>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</si>
  <si>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</si>
  <si>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</si>
  <si>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</si>
  <si>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</si>
  <si>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</si>
  <si>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</si>
  <si>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</si>
  <si>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</si>
  <si>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</si>
  <si>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</si>
  <si>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</si>
  <si>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</si>
  <si>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</si>
  <si>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</si>
  <si>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</si>
  <si>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</si>
  <si>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</si>
  <si>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</si>
  <si>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</si>
  <si>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</si>
  <si>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</si>
  <si>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</si>
  <si>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</si>
  <si>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</si>
  <si>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</si>
  <si>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</si>
  <si>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</si>
  <si>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</si>
  <si>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</si>
  <si>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</si>
  <si>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</si>
  <si>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</si>
  <si>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</si>
  <si>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</si>
  <si>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</si>
  <si>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</si>
  <si>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</si>
  <si>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</si>
  <si>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</si>
  <si>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</si>
  <si>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</si>
  <si>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</si>
  <si>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</si>
  <si>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</si>
  <si>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</si>
  <si>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</si>
  <si>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</si>
  <si>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</si>
  <si>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</si>
  <si>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</si>
  <si>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</si>
  <si>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</si>
  <si>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</si>
  <si>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</si>
  <si>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</si>
  <si>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</si>
  <si>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</si>
  <si>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</si>
  <si>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</si>
  <si>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</si>
  <si>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</si>
  <si>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</si>
  <si>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</si>
  <si>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</si>
  <si>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</si>
  <si>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</si>
  <si>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</si>
  <si>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</si>
  <si>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</si>
  <si>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</si>
  <si>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</si>
  <si>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</si>
  <si>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</si>
  <si>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</si>
  <si>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</si>
  <si>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</si>
  <si>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</si>
  <si>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</si>
  <si>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</si>
  <si>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</si>
  <si>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</si>
  <si>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</si>
  <si>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</si>
  <si>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</si>
  <si>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</si>
  <si>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</si>
  <si>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</si>
  <si>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</si>
  <si>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</si>
  <si>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</si>
  <si>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</si>
  <si>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</si>
  <si>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</si>
  <si>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</si>
  <si>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</si>
  <si>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</si>
  <si>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</si>
  <si>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</si>
  <si>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</si>
  <si>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</si>
  <si>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</si>
  <si>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</si>
  <si>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</si>
  <si>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</si>
  <si>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</si>
  <si>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</si>
  <si>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</si>
  <si>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</si>
  <si>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</si>
  <si>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</si>
  <si>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</si>
  <si>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</si>
  <si>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</si>
  <si>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</si>
  <si>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</si>
  <si>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</si>
  <si>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</si>
  <si>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</si>
  <si>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</si>
  <si>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</si>
  <si>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</si>
  <si>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</si>
  <si>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</si>
  <si>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</si>
  <si>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</si>
  <si>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</si>
  <si>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</si>
  <si>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</si>
  <si>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</si>
  <si>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</si>
  <si>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</si>
  <si>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</si>
  <si>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</si>
  <si>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</si>
  <si>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</si>
  <si>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</si>
  <si>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</si>
  <si>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</si>
  <si>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</si>
  <si>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</si>
  <si>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</si>
  <si>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</si>
  <si>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</si>
  <si>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</si>
  <si>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</si>
  <si>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</si>
  <si>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</si>
  <si>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</si>
  <si>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</si>
  <si>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</si>
  <si>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</si>
  <si>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</si>
  <si>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</si>
  <si>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</si>
  <si>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</si>
  <si>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</si>
  <si>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</si>
  <si>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</si>
  <si>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</si>
  <si>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</si>
  <si>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</si>
  <si>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</si>
  <si>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</si>
  <si>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</si>
  <si>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</si>
  <si>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</si>
  <si>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</si>
  <si>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</si>
  <si>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</si>
  <si>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</si>
  <si>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</si>
  <si>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</si>
  <si>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</si>
  <si>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</si>
  <si>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</si>
  <si>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</si>
  <si>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</si>
  <si>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</si>
  <si>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</si>
  <si>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</si>
  <si>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</si>
  <si>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</si>
  <si>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</si>
  <si>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</si>
  <si>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</si>
  <si>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</si>
  <si>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</si>
  <si>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</si>
  <si>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</si>
  <si>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</si>
  <si>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</si>
  <si>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</si>
  <si>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</si>
  <si>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</si>
  <si>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</si>
  <si>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</si>
  <si>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</si>
  <si>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</si>
  <si>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</si>
  <si>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</si>
  <si>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</si>
  <si>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</si>
  <si>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</si>
  <si>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</si>
  <si>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</si>
  <si>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</si>
  <si>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</si>
  <si>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</si>
  <si>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</si>
  <si>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</si>
  <si>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Count of outcome</t>
  </si>
  <si>
    <t>theater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</si>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</sst>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start/>
      <end/>
      <top/>
      <bottom/>
      <diagonal/>
    </border>
    <border>
      <start/>
      <end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 Outcomes Based</a:t>
            </a:r>
            <a:r>
              <a:rPr lang="en-US" baseline="0%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D-4746-8DEE-95C4196B23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8D-4746-8DEE-95C4196B23F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8D-4746-8DEE-95C4196B2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500312"/>
        <c:axId val="451499328"/>
      </c:lineChart>
      <c:catAx>
        <c:axId val="45150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99328"/>
        <c:crosses val="autoZero"/>
        <c:auto val="1"/>
        <c:lblAlgn val="ctr"/>
        <c:lblOffset val="100"/>
        <c:noMultiLvlLbl val="0"/>
      </c:catAx>
      <c:valAx>
        <c:axId val="4514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0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0.53277545327754527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9-7147-A77C-FCA102375F2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0.39470013947001392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9-7147-A77C-FCA102375F2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7.252440725244072E-2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59-7147-A77C-FCA102375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88560"/>
        <c:axId val="358302432"/>
      </c:lineChart>
      <c:catAx>
        <c:axId val="3320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02432"/>
        <c:crosses val="autoZero"/>
        <c:auto val="1"/>
        <c:lblAlgn val="ctr"/>
        <c:lblOffset val="100"/>
        <c:noMultiLvlLbl val="0"/>
      </c:catAx>
      <c:valAx>
        <c:axId val="3583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6</xdr:col>
      <xdr:colOff>652462</xdr:colOff>
      <xdr:row>3</xdr:row>
      <xdr:rowOff>12700</xdr:rowOff>
    </xdr:from>
    <xdr:to>
      <xdr:col>14</xdr:col>
      <xdr:colOff>284162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</xdr:col>
      <xdr:colOff>95250</xdr:colOff>
      <xdr:row>17</xdr:row>
      <xdr:rowOff>177800</xdr:rowOff>
    </xdr:from>
    <xdr:to>
      <xdr:col>7</xdr:col>
      <xdr:colOff>1562100</xdr:colOff>
      <xdr:row>40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021A9B5-1399-A03D-6F73-0477DB082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PATEL, HARDEE" refreshedDateIso="2022-12-08T09:28:10.0599998189136375" createdVersion="6" refreshedVersion="6" minRefreshableVersion="3" recordCount="4114" xr:uid="{00000000-000A-0000-FFFF-FFFF0A00000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6"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115"/>
  <sheetViews>
    <sheetView topLeftCell="A4102" zoomScale="95" zoomScaleNormal="9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d">
        <f t="shared" ref="O2:O65" si="0">(((J2/60)/60)/24)+DATE(1970,1,1)</f>
        <v>2015-06-22T00:10:11.00000012665987200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d">
        <f t="shared" si="0"/>
        <v>2017-01-31T14:24:42.99999986775219525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d">
        <f t="shared" si="0"/>
        <v>2016-02-05T16:51:23.0000000540167125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d">
        <f t="shared" si="0"/>
        <v>2014-07-08T12:21:47.00000000651926050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d">
        <f t="shared" si="0"/>
        <v>2015-11-19T20:01:18.99999981746077350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d">
        <f t="shared" si="0"/>
        <v>2016-07-12T22:23:26.99999991338699850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d">
        <f t="shared" si="0"/>
        <v>2014-06-04T01:44:10.00000004656613100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d">
        <f t="shared" si="0"/>
        <v>2016-05-26T01:07:47.000000202096998550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d">
        <f t="shared" si="0"/>
        <v>2016-04-08T22:40:11.99999973177909975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d">
        <f t="shared" si="0"/>
        <v>2016-03-18T02:29:03.99999990127980525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d">
        <f t="shared" si="0"/>
        <v>2014-05-21T01:37:59.00000007357448050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d">
        <f t="shared" si="0"/>
        <v>2016-07-21T18:41:01.99999968521296875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d">
        <f t="shared" si="0"/>
        <v>2014-06-01T17:07:05.00000023283064150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d">
        <f t="shared" si="0"/>
        <v>2016-05-18T16:15:08.99999979883432650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d">
        <f t="shared" si="0"/>
        <v>2014-06-18T00:38:07.99999987240880700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d">
        <f t="shared" si="0"/>
        <v>2015-09-09T09:24:18.00000010058283675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d">
        <f t="shared" si="0"/>
        <v>2014-05-01T19:06:51.0000003129243825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d">
        <f t="shared" si="0"/>
        <v>2014-10-05T17:33:42.00000013690441650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d">
        <f t="shared" si="0"/>
        <v>2014-08-18T13:00:56.00000030826777075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d">
        <f t="shared" si="0"/>
        <v>2015-06-20T19:35:34.00000012479722325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d">
        <f t="shared" si="0"/>
        <v>2015-07-15T18:11:52.000000476837157950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d">
        <f t="shared" si="0"/>
        <v>2014-08-27T15:03:09.00000017601996600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d">
        <f t="shared" si="0"/>
        <v>2014-12-16T21:52:19.99999975785612825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d">
        <f t="shared" si="0"/>
        <v>2015-04-03T18:41:41.00000000093132100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d">
        <f t="shared" si="0"/>
        <v>2015-08-13T19:41:02.99999970942735525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d">
        <f t="shared" si="0"/>
        <v>2015-11-10T00:36:01.00000035949051350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d">
        <f t="shared" si="0"/>
        <v>2014-07-08T12:22:23.99999985471368100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d">
        <f t="shared" si="0"/>
        <v>2014-10-17T03:57:12.999999728053808325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d">
        <f t="shared" si="0"/>
        <v>2015-11-16T23:08:03.99999956600367825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d">
        <f t="shared" si="0"/>
        <v>2014-06-22T16:09:27.99999992363154975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d">
        <f t="shared" si="0"/>
        <v>2014-07-22T07:01:55.00000027008354900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d">
        <f t="shared" si="0"/>
        <v>2016-01-07T19:00:33.99999956600367825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d">
        <f t="shared" si="0"/>
        <v>2016-04-01T15:03:36.99999980628490125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d">
        <f t="shared" si="0"/>
        <v>2015-10-09T15:51:41.0000000707805175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d">
        <f t="shared" si="0"/>
        <v>2014-07-21T07:43:20.99999990779906575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d">
        <f t="shared" si="0"/>
        <v>2015-04-04T07:00:13.99999991990625900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d">
        <f t="shared" si="0"/>
        <v>2015-03-05T07:22:05.00000023283064150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d">
        <f t="shared" si="0"/>
        <v>2015-01-28T16:37:59.00000007357448050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d">
        <f t="shared" si="0"/>
        <v>2013-04-11T01:22:23.99999964516609825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d">
        <f t="shared" si="0"/>
        <v>2014-04-25T01:07:47.999999807216226975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d">
        <f t="shared" si="0"/>
        <v>2014-05-30T05:08:07.99999987240880700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d">
        <f t="shared" si="0"/>
        <v>2014-09-05T13:39:14.00000000372529075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d">
        <f t="shared" si="0"/>
        <v>2014-11-28T15:20:25.99999993108213125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d">
        <f t="shared" si="0"/>
        <v>2014-06-12T18:58:06.00000017322599625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d">
        <f t="shared" si="0"/>
        <v>2014-08-23T02:22:17.00000031385571025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d">
        <f t="shared" si="0"/>
        <v>2016-03-28T14:58:27.0000002626329675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d">
        <f t="shared" si="0"/>
        <v>2015-11-15T23:09:34.0000004880130275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d">
        <f t="shared" si="0"/>
        <v>2014-10-20T19:40:06.99999982025474325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d">
        <f t="shared" si="0"/>
        <v>2015-01-29T12:24:19.99999993946403375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d">
        <f t="shared" si="0"/>
        <v>2015-09-24T04:14:04.99999992549419175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d">
        <f t="shared" si="0"/>
        <v>2014-12-22T18:04:17.99999996088445050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d">
        <f t="shared" si="0"/>
        <v>2015-07-11T22:17:17.00000017415732400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d">
        <f t="shared" si="0"/>
        <v>2014-06-17T16:50:46.00000020582229200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d">
        <f t="shared" si="0"/>
        <v>2014-03-21T13:10:44.99999969266355025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d">
        <f t="shared" si="0"/>
        <v>2015-11-25T17:07:00.99999992642551950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d">
        <f t="shared" si="0"/>
        <v>2016-05-06T23:15:15.999999968335032675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d">
        <f t="shared" si="0"/>
        <v>2015-05-25T13:10:23.99999981280416175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d">
        <f t="shared" si="0"/>
        <v>2015-03-26T19:59:22.00000012759119300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d">
        <f t="shared" si="0"/>
        <v>2014-10-20T17:52:51.999999904073775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d">
        <f t="shared" si="0"/>
        <v>2015-08-14T05:39:36.00000053644180050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d">
        <f t="shared" si="0"/>
        <v>2014-03-03T21:38:36.99999973643571150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d">
        <f t="shared" si="0"/>
        <v>2013-05-15T19:32:37.00000023934990200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d">
        <f t="shared" si="0"/>
        <v>2013-02-06T19:11:17.99999986309558350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d">
        <f t="shared" si="0"/>
        <v>2013-12-04T21:53:32.99999984912574150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d">
        <f t="shared" ref="O66:O129" si="4">(((J66/60)/60)/24)+DATE(1970,1,1)</f>
        <v>2013-06-08T00:26:20.99999993573874300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d">
        <f t="shared" si="4"/>
        <v>2014-07-15T19:42:34.00000023655593225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d">
        <f t="shared" si="4"/>
        <v>2016-06-18T20:23:39.9999995995312950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d">
        <f t="shared" si="4"/>
        <v>2012-06-15T14:00:03.9999998873099700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d">
        <f t="shared" si="4"/>
        <v>2014-01-24T13:39:50.99999985191971125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d">
        <f t="shared" si="4"/>
        <v>2011-08-31T04:30:25.000000186264515225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d">
        <f t="shared" si="4"/>
        <v>2011-07-06T21:30:45.0000000419095125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d">
        <f t="shared" si="4"/>
        <v>2012-03-29T06:30:56.9999997038394225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d">
        <f t="shared" si="4"/>
        <v>2012-10-26T00:14:40.99999974947422575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d">
        <f t="shared" si="4"/>
        <v>2011-02-13T18:09:44.00000010151415775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d">
        <f t="shared" si="4"/>
        <v>2015-12-22T11:41:35.00000006519257800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d">
        <f t="shared" si="4"/>
        <v>2013-03-24T05:01:12.00000006705522675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d">
        <f t="shared" si="4"/>
        <v>2011-10-28T16:35:58.00000007729977125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d">
        <f t="shared" si="4"/>
        <v>2012-03-29T03:28:37.00000029522925650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d">
        <f t="shared" si="4"/>
        <v>2016-08-22T17:32:01.00000041536986800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d">
        <f t="shared" si="4"/>
        <v>2014-03-26T18:38:12.99999978393316350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d">
        <f t="shared" si="4"/>
        <v>2013-11-05T02:00:56.00000009872019475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d">
        <f t="shared" si="4"/>
        <v>2012-07-10T03:48:47.00000025797635575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d">
        <f t="shared" si="4"/>
        <v>2011-09-09T19:41:00.9999998705461650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d">
        <f t="shared" si="4"/>
        <v>2015-02-07T14:46:28.99999964050948650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d">
        <f t="shared" si="4"/>
        <v>2011-04-15T18:11:26.000000056810676850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d">
        <f t="shared" si="4"/>
        <v>2011-08-24T03:00:36.99999984819442050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d">
        <f t="shared" si="4"/>
        <v>2015-10-14T13:20:45.00000039115548150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d">
        <f t="shared" si="4"/>
        <v>2010-05-24T12:56:42.999999630264937950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d">
        <f t="shared" si="4"/>
        <v>2014-05-27T15:48:50.99999993573874300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d">
        <f t="shared" si="4"/>
        <v>2013-05-08T18:03:12.00000024866312550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d">
        <f t="shared" si="4"/>
        <v>2011-06-12T07:08:19.000000138767063900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d">
        <f t="shared" si="4"/>
        <v>2011-03-17T09:39:24.00000003632157975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d">
        <f t="shared" si="4"/>
        <v>2016-12-17T04:46:23.0000003334134850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d">
        <f t="shared" si="4"/>
        <v>2012-06-05T20:35:36.99999998789280675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d">
        <f t="shared" si="4"/>
        <v>2014-03-18T17:13:41.99999999720603025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d">
        <f t="shared" si="4"/>
        <v>2012-01-27T00:07:20.9999999916180975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d">
        <f t="shared" si="4"/>
        <v>2010-05-26T15:54:01.00000010803341825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d">
        <f t="shared" si="4"/>
        <v>2011-06-12T03:14:41.9999999832361950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d">
        <f t="shared" si="4"/>
        <v>2012-11-01T19:04:33.99999971967190650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d">
        <f t="shared" si="4"/>
        <v>2013-12-23T21:39:59.00000004563480325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d">
        <f t="shared" si="4"/>
        <v>2012-10-15T18:04:46.00000021979212725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d">
        <f t="shared" si="4"/>
        <v>2012-12-31T18:38:29.99999998603016475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d">
        <f t="shared" si="4"/>
        <v>2010-11-23T03:08:53.00000012386590225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d">
        <f t="shared" si="4"/>
        <v>2014-02-12T19:20:30.00000002793967725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d">
        <f t="shared" si="4"/>
        <v>2011-03-10T16:41:05.99999978207051475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d">
        <f t="shared" si="4"/>
        <v>2016-04-25T17:23:39.9999995995312950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d">
        <f t="shared" si="4"/>
        <v>2012-03-19T18:38:21.00000039674341425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d">
        <f t="shared" si="4"/>
        <v>2011-04-02T23:34:47.00000024400651375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d">
        <f t="shared" si="4"/>
        <v>2013-04-01T14:42:49.99999999534338825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d">
        <f t="shared" si="4"/>
        <v>2011-01-27T00:37:10.00000014435499800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d">
        <f t="shared" si="4"/>
        <v>2013-10-10T22:47:33.00000035203993200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d">
        <f t="shared" si="4"/>
        <v>2015-05-01T07:59:46.99999968521296875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d">
        <f t="shared" si="4"/>
        <v>2014-03-20T01:01:57.99999971408396700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d">
        <f t="shared" si="4"/>
        <v>2011-07-29T18:12:07.9999998165294525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d">
        <f t="shared" si="4"/>
        <v>2011-11-14T06:34:48.000000268220901600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d">
        <f t="shared" si="4"/>
        <v>2012-01-10T17:44:03.99999969173222925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d">
        <f t="shared" si="4"/>
        <v>2011-02-21T11:55:54.99999993480742200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d">
        <f t="shared" si="4"/>
        <v>2010-03-11T20:02:23.99999992456287075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d">
        <f t="shared" si="4"/>
        <v>2011-06-29T01:17:15.99999994039535475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d">
        <f t="shared" si="4"/>
        <v>2011-07-15T01:39:45.99999994039535475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d">
        <f t="shared" si="4"/>
        <v>2016-09-03T01:11:47.00000035576522275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d">
        <f t="shared" si="4"/>
        <v>2015-04-02T16:55:09.99999968335032675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d">
        <f t="shared" si="4"/>
        <v>2016-08-11T10:21:46.99999979697167775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d">
        <f t="shared" si="4"/>
        <v>2014-09-22T18:46:03.999999873340130025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d">
        <f t="shared" si="4"/>
        <v>2015-04-20T22:17:22.00000008568167375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d">
        <f t="shared" si="4"/>
        <v>2016-12-05T23:51:20.0000004004687050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d">
        <f t="shared" si="4"/>
        <v>2015-05-11T14:08:57.00000001117587225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d">
        <f t="shared" si="4"/>
        <v>2015-03-04T14:59:01.00000003818422850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d">
        <f t="shared" ref="O130:O193" si="8">(((J130/60)/60)/24)+DATE(1970,1,1)</f>
        <v>2016-09-15T05:28:12.99999992363154975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d">
        <f t="shared" si="8"/>
        <v>2014-08-31T22:29:42.99999979790299875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d">
        <f t="shared" si="8"/>
        <v>2014-05-19T21:58:11.99999968986958050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d">
        <f t="shared" si="8"/>
        <v>2016-06-20T20:06:01.00000035949051350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d">
        <f t="shared" si="8"/>
        <v>2014-09-23T19:30:06.999999750405550125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d">
        <f t="shared" si="8"/>
        <v>2016-05-01T19:23:03.99999956600367825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d">
        <f t="shared" si="8"/>
        <v>2015-08-05T21:50:18.00000015646219125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d">
        <f t="shared" si="8"/>
        <v>2014-05-29T09:09:56.99999999720603025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d">
        <f t="shared" si="8"/>
        <v>2015-04-02T09:50:34.00000012479722325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d">
        <f t="shared" si="8"/>
        <v>2015-08-23T13:46:33.00000015646219125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d">
        <f t="shared" si="8"/>
        <v>2015-07-01T06:10:40.99999959580600425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d">
        <f t="shared" si="8"/>
        <v>2015-07-02T22:06:11.99999999720603025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d">
        <f t="shared" si="8"/>
        <v>2015-02-18T04:45:32.00000035576522275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d">
        <f t="shared" si="8"/>
        <v>2015-04-16T03:40:22.99999999813735800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d">
        <f t="shared" si="8"/>
        <v>2014-10-26T21:26:17.99999986309558350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d">
        <f t="shared" si="8"/>
        <v>2016-07-08T01:32:22.0000005047768325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d">
        <f t="shared" si="8"/>
        <v>2015-02-12T18:17:52.00000039301812350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d">
        <f t="shared" si="8"/>
        <v>2015-07-15T13:00:52.00000000186264200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d">
        <f t="shared" si="8"/>
        <v>2016-11-19T00:23:17.999999905005097350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d">
        <f t="shared" si="8"/>
        <v>2014-11-26T18:25:40.00000040978193525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d">
        <f t="shared" si="8"/>
        <v>2016-01-28T06:45:35.999999614432453950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d">
        <f t="shared" si="8"/>
        <v>2014-11-25T04:07:49.999999646097421950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d">
        <f t="shared" si="8"/>
        <v>2015-03-27T03:53:02.00000014621764675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d">
        <f t="shared" si="8"/>
        <v>2015-04-19T13:13:10.99999987520277675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d">
        <f t="shared" si="8"/>
        <v>2014-08-24T01:51:40.00000025611370700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d">
        <f t="shared" si="8"/>
        <v>2014-10-21T14:04:04.000000040978193525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d">
        <f t="shared" si="8"/>
        <v>2015-04-21T13:08:14.99999983236193650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d">
        <f t="shared" si="8"/>
        <v>2015-06-13T13:25:35.00000028870999600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d">
        <f t="shared" si="8"/>
        <v>2014-06-04T02:59:56.00000032223761275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d">
        <f t="shared" si="8"/>
        <v>2016-01-27T21:52:51.99999969452619225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d">
        <f t="shared" si="8"/>
        <v>2014-09-22T01:50:27.99999976996332150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d">
        <f t="shared" si="8"/>
        <v>2016-05-24T10:25:45.00000011175870900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d">
        <f t="shared" si="8"/>
        <v>2015-06-16T21:54:51.00000048056244600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d">
        <f t="shared" si="8"/>
        <v>2014-06-02T16:29:55.00000008847564350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d">
        <f t="shared" si="8"/>
        <v>2014-07-15T03:02:36.00000000558793275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d">
        <f t="shared" si="8"/>
        <v>2015-08-27T23:04:13.999999864026903825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d">
        <f t="shared" si="8"/>
        <v>2014-07-21T18:18:21.00000025704502800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d">
        <f t="shared" si="8"/>
        <v>2015-12-13T15:48:43.99999955669045475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d">
        <f t="shared" si="8"/>
        <v>2016-12-17T01:49:22.00000005774199650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d">
        <f t="shared" si="8"/>
        <v>2015-06-05T22:15:34.99999959021806475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d">
        <f t="shared" si="8"/>
        <v>2015-02-17T20:02:50.00000034458935050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d">
        <f t="shared" si="8"/>
        <v>2014-09-18T12:07:38.99999979883432650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d">
        <f t="shared" si="8"/>
        <v>2015-07-31T23:28:03.00000010058283675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d">
        <f t="shared" si="8"/>
        <v>2016-06-13T04:20:14.00000005960464525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d">
        <f t="shared" si="8"/>
        <v>2015-02-12T09:28:42.99999981187284075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d">
        <f t="shared" si="8"/>
        <v>2015-01-29T13:45:07.9999997746199400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d">
        <f t="shared" si="8"/>
        <v>2015-03-09T18:12:56.0000003501772900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d">
        <f t="shared" si="8"/>
        <v>2014-08-04T18:40:10.99999970756471325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d">
        <f t="shared" si="8"/>
        <v>2015-07-06T19:46:39.00000030174851700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d">
        <f t="shared" si="8"/>
        <v>2015-03-07T01:08:46.00000016391277275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d">
        <f t="shared" si="8"/>
        <v>2015-10-27T22:55:44.99999969266355025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d">
        <f t="shared" si="8"/>
        <v>2016-02-03T01:55:55.00000014435499800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d">
        <f t="shared" si="8"/>
        <v>2015-03-04T23:47:22.99999969080090825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d">
        <f t="shared" si="8"/>
        <v>2015-05-23T17:48:14.99999990221113300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d">
        <f t="shared" si="8"/>
        <v>2016-12-08T00:17:11.99999984353780875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d">
        <f t="shared" si="8"/>
        <v>2014-10-27T19:26:50.00000021886080625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d">
        <f t="shared" si="8"/>
        <v>2014-07-05T18:59:22.00000033713876900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d">
        <f t="shared" si="8"/>
        <v>2016-07-19T21:52:19.00000015273690050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d">
        <f t="shared" si="8"/>
        <v>2017-02-01T19:30:34.000000404193997100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d">
        <f t="shared" si="8"/>
        <v>2015-06-27T05:37:36.999999750405550125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d">
        <f t="shared" si="8"/>
        <v>2014-08-06T04:23:34.99999989755451450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d">
        <f t="shared" si="8"/>
        <v>2016-07-05T16:34:37.00000000186264200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d">
        <f t="shared" si="8"/>
        <v>2016-06-06T15:37:26.0000001126900300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d">
        <f t="shared" si="8"/>
        <v>2015-08-23T10:35:37.99999980255961725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d">
        <f t="shared" ref="O194:O257" si="12">(((J194/60)/60)/24)+DATE(1970,1,1)</f>
        <v>2014-09-17T19:00:32.00000035576522275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d">
        <f t="shared" si="12"/>
        <v>2014-09-29T22:26:05.9999999916180975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d">
        <f t="shared" si="12"/>
        <v>2016-01-06T23:55:30.99999998230487400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d">
        <f t="shared" si="12"/>
        <v>2015-05-11T16:05:32.00000007636845025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d">
        <f t="shared" si="12"/>
        <v>2015-09-12T13:01:38.00000006798654775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d">
        <f t="shared" si="12"/>
        <v>2017-01-06T20:21:40.00000046566128975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d">
        <f t="shared" si="12"/>
        <v>2014-09-05T09:12:02.000000299885868925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d">
        <f t="shared" si="12"/>
        <v>2016-08-02T02:58:21.99999972246586950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d">
        <f t="shared" si="12"/>
        <v>2014-08-16T02:00:03.00000028219074225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d">
        <f t="shared" si="12"/>
        <v>2015-01-19T19:38:48.99999981746077350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d">
        <f t="shared" si="12"/>
        <v>2015-09-08T22:16:04.00000008288771075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d">
        <f t="shared" si="12"/>
        <v>2014-11-30T20:21:03.99999959394335550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d">
        <f t="shared" si="12"/>
        <v>2016-07-05T14:00:02.99999965354800075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d">
        <f t="shared" si="12"/>
        <v>2015-09-01T15:10:21.99999955482780600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d">
        <f t="shared" si="12"/>
        <v>2016-07-16T00:06:22.99999963492155375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d">
        <f t="shared" si="12"/>
        <v>2014-12-05T04:43:57.99999975599348625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d">
        <f t="shared" si="12"/>
        <v>2014-11-16T08:52:46.99999999254941850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d">
        <f t="shared" si="12"/>
        <v>2015-06-10T22:08:55.00000038184225800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d">
        <f t="shared" si="12"/>
        <v>2015-09-02T01:33:11.99999962002039075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d">
        <f t="shared" si="12"/>
        <v>2015-08-20T03:50:17.00000055134296350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d">
        <f t="shared" si="12"/>
        <v>2016-02-16T21:08:39.9999995995312950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d">
        <f t="shared" si="12"/>
        <v>2015-07-17T14:15:47.000000299885868925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d">
        <f t="shared" si="12"/>
        <v>2015-01-05T15:22:29.00000039488077225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d">
        <f t="shared" si="12"/>
        <v>2016-01-06T05:31:22.00000009965151575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d">
        <f t="shared" si="12"/>
        <v>2015-03-03T23:00:37.00000005774199650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d">
        <f t="shared" si="12"/>
        <v>2014-11-27T15:22:29.00000039488077225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d">
        <f t="shared" si="12"/>
        <v>2015-03-16T15:04:49.00000029243528675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d">
        <f t="shared" si="12"/>
        <v>2016-02-29T07:50:25.00000032596290350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d">
        <f t="shared" si="12"/>
        <v>2015-07-10T15:27:10.00000007450580825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d">
        <f t="shared" si="12"/>
        <v>2015-01-27T20:06:04.00000043213367300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d">
        <f t="shared" si="12"/>
        <v>2015-01-27T18:28:37.99999990034848425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d">
        <f t="shared" si="12"/>
        <v>2016-04-22T01:09:10.00000011641532075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d">
        <f t="shared" si="12"/>
        <v>2015-05-11T05:38:46.00000016391277275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d">
        <f t="shared" si="12"/>
        <v>2016-03-09T23:04:13.999999864026903825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d">
        <f t="shared" si="12"/>
        <v>2015-04-12T15:59:03.99999990127980525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d">
        <f t="shared" si="12"/>
        <v>2015-06-09T21:27:21.00000013131648375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d">
        <f t="shared" si="12"/>
        <v>2015-04-02T16:28:24.99999979510903575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d">
        <f t="shared" si="12"/>
        <v>2016-01-14T22:24:57.00000020675361300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d">
        <f t="shared" si="12"/>
        <v>2015-05-05T18:39:10.9999995119869725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d">
        <f t="shared" si="12"/>
        <v>2015-12-03T23:00:51.00000018719583825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d">
        <f t="shared" si="12"/>
        <v>2015-01-28T19:49:06.00000008940696450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d">
        <f t="shared" si="12"/>
        <v>2016-08-30T21:52:51.99999969452619225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d">
        <f t="shared" si="12"/>
        <v>2015-05-12T00:50:59.00000031106174050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d">
        <f t="shared" si="12"/>
        <v>2015-06-09T21:48:17.00000016018748200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d">
        <f t="shared" si="12"/>
        <v>2015-11-13T02:01:38.99999946355819950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d">
        <f t="shared" si="12"/>
        <v>2016-01-08T13:51:08.99999992456287075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d">
        <f t="shared" si="12"/>
        <v>2016-12-09T23:05:59.99999949708580950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d">
        <f t="shared" si="12"/>
        <v>2015-10-20T02:38:49.9999998416751600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d">
        <f t="shared" si="12"/>
        <v>2013-03-21T17:00:11.00000026635825825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d">
        <f t="shared" si="12"/>
        <v>2014-11-06T16:45:04.00000009685754600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d">
        <f t="shared" si="12"/>
        <v>2011-11-15T11:49:50.000000107102095900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d">
        <f t="shared" si="12"/>
        <v>2014-01-23T01:08:24.000000050291419050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x14ac:dyDescent="0.2">
      <c r="A246">
        <v>244</v>
      </c>
      <c r="B246" s="4" t="d">
        <v>2008-11-04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d">
        <f t="shared" si="12"/>
        <v>2010-02-04T07:45:58.99999975226819550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d">
        <f t="shared" si="12"/>
        <v>2012-07-17T01:16:24.99999996274709925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d">
        <f t="shared" si="12"/>
        <v>2010-10-29T08:43:25.00000000465661175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d">
        <f t="shared" si="12"/>
        <v>2010-09-09T14:30:13.99999991990625900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d">
        <f t="shared" si="12"/>
        <v>2011-11-23T18:35:09.00000014808028875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d">
        <f t="shared" si="12"/>
        <v>2010-06-03T22:10:20.00000013504177450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d">
        <f t="shared" si="12"/>
        <v>2013-05-07T13:34:51.00000013131648375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d">
        <f t="shared" si="12"/>
        <v>2012-04-14T18:54:06.00000001955777475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d">
        <f t="shared" si="12"/>
        <v>2010-03-29T15:54:18.00000031013041950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d">
        <f t="shared" si="12"/>
        <v>2012-01-16T15:37:15.00000005587935450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d">
        <f t="shared" si="12"/>
        <v>2015-09-16T22:51:49.99999945051967850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d">
        <f t="shared" si="12"/>
        <v>2011-02-14T12:38:02.00000035576522275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d">
        <f t="shared" ref="O258:O321" si="16">(((J258/60)/60)/24)+DATE(1970,1,1)</f>
        <v>2013-02-14T18:27:46.99999992270022875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d">
        <f t="shared" si="16"/>
        <v>2016-04-19T15:02:42.00000015087425850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d">
        <f t="shared" si="16"/>
        <v>2011-05-19T01:14:25.99999980535358025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d">
        <f t="shared" si="16"/>
        <v>2015-03-09T17:42:48.99999976158141900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d">
        <f t="shared" si="16"/>
        <v>2010-06-01T18:07:59.00000007357448050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d">
        <f t="shared" si="16"/>
        <v>2012-04-18T21:15:04.00000009685754600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d">
        <f t="shared" si="16"/>
        <v>2011-01-12T05:57:08.00000002607703525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d">
        <f t="shared" si="16"/>
        <v>2012-08-28T22:54:53.99999971501529475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d">
        <f t="shared" si="16"/>
        <v>2012-04-11T14:53:15.00000025145709525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d">
        <f t="shared" si="16"/>
        <v>2010-03-30T05:53:49.99999963212758400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d">
        <f t="shared" si="16"/>
        <v>2010-01-27T04:11:47.00000035576522275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d">
        <f t="shared" si="16"/>
        <v>2014-05-26T10:51:39.00000002235174450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d">
        <f t="shared" si="16"/>
        <v>2011-09-23T03:39:38.00000016577542150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d">
        <f t="shared" si="16"/>
        <v>2017-01-23T04:43:41.99999978765845425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d">
        <f t="shared" si="16"/>
        <v>2011-04-04T20:47:49.99999971594661575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d">
        <f t="shared" si="16"/>
        <v>2013-12-04T02:24:21.00000038277357900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d">
        <f t="shared" si="16"/>
        <v>2010-02-26T21:36:30.99999982863664575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d">
        <f t="shared" si="16"/>
        <v>2011-06-03T11:57:46.00000010803341825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d">
        <f t="shared" si="16"/>
        <v>2012-03-01T21:53:48.99999981746077350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d">
        <f t="shared" si="16"/>
        <v>2012-10-11T00:46:06.000000340864062450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d">
        <f t="shared" si="16"/>
        <v>2012-02-28T01:57:53.99999967310577550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d">
        <f t="shared" si="16"/>
        <v>2015-04-23T21:23:39.00000041350722600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d">
        <f t="shared" si="16"/>
        <v>2012-09-12T00:58:58.99999998975544875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d">
        <f t="shared" si="16"/>
        <v>2017-01-24T05:51:36.00000036880373700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d">
        <f t="shared" si="16"/>
        <v>2014-04-15T14:10:34.99999966006726125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d">
        <f t="shared" si="16"/>
        <v>2009-05-17T03:55:12.99999996554106225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d">
        <f t="shared" si="16"/>
        <v>2010-01-16T22:04:52.00000015553087025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d">
        <f t="shared" si="16"/>
        <v>2011-05-12T17:02:23.99999992456287075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d">
        <f t="shared" si="16"/>
        <v>2011-12-27T17:42:59.99999981839210125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d">
        <f t="shared" si="16"/>
        <v>2013-08-20T18:08:48.00000021234154575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d">
        <f t="shared" si="16"/>
        <v>2013-02-08T19:35:23.99999967310577550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d">
        <f t="shared" si="16"/>
        <v>2012-10-02T06:40:18.00000008661300150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d">
        <f t="shared" si="16"/>
        <v>2012-05-22T04:03:12.99999964423477725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d">
        <f t="shared" si="16"/>
        <v>2013-10-03T10:57:13.99999975226819550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d">
        <f t="shared" si="16"/>
        <v>2010-12-14T08:51:36.99999997392296475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d">
        <f t="shared" si="16"/>
        <v>2013-04-12T18:27:26.00000004284084025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d">
        <f t="shared" si="16"/>
        <v>2011-09-26T19:16:39.00000009220093425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d">
        <f t="shared" si="16"/>
        <v>2014-03-21T16:01:54.00000003632157975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d">
        <f t="shared" si="16"/>
        <v>2010-06-14T02:01:34.00000018067657775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d">
        <f t="shared" si="16"/>
        <v>2013-09-02T00:06:49.00000005494803350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d">
        <f t="shared" si="16"/>
        <v>2012-08-13T11:24:42.99999986775219525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d">
        <f t="shared" si="16"/>
        <v>2015-03-26T17:28:21.00000053644180050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d">
        <f t="shared" si="16"/>
        <v>2014-03-11T11:07:27.99999995157122700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d">
        <f t="shared" si="16"/>
        <v>2010-10-18T05:24:20.00000014901160975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d">
        <f t="shared" si="16"/>
        <v>2011-03-24T23:02:17.99999977927655175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d">
        <f t="shared" si="16"/>
        <v>2013-02-07T17:42:14.99999998603016475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d">
        <f t="shared" si="16"/>
        <v>2012-01-25T20:33:58.00000010523944850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d">
        <f t="shared" si="16"/>
        <v>2012-05-03T01:42:26.00000025238841625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d">
        <f t="shared" si="16"/>
        <v>2012-07-24T02:16:37.00000004377216125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d">
        <f t="shared" si="16"/>
        <v>2012-02-09T15:07:28.99999997578561350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d">
        <f t="shared" si="16"/>
        <v>2013-02-28T20:05:33.00000010058283675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d">
        <f t="shared" si="16"/>
        <v>2013-01-08T22:40:00.99999967496842425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d">
        <f t="shared" si="16"/>
        <v>2011-01-24T16:40:09.99999989289790275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d">
        <f t="shared" si="16"/>
        <v>2012-08-13T18:02:13.99999989196658175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d">
        <f t="shared" si="16"/>
        <v>2011-10-05T04:23:42.99999988172203050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d">
        <f t="shared" si="16"/>
        <v>2011-11-21T05:16:32.00000013224780475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d">
        <f t="shared" si="16"/>
        <v>2013-03-15T21:03:52.00000016950070550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d">
        <f t="shared" si="16"/>
        <v>2010-06-28T05:28:14.00000015739351225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d">
        <f t="shared" si="16"/>
        <v>2013-01-30T19:59:47.99999991897493800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d">
        <f t="shared" si="16"/>
        <v>2012-07-23T18:32:14.00000010151415775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d">
        <f t="shared" si="16"/>
        <v>2014-11-07T22:09:56.99999978765845425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d">
        <f t="shared" si="16"/>
        <v>2013-11-11T16:14:43.00000000745058150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d">
        <f t="shared" si="16"/>
        <v>2013-02-25T00:55:51.00000004749745200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d">
        <f t="shared" si="16"/>
        <v>2009-11-06T20:07:08.99999991059303550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d">
        <f t="shared" ref="O322:O385" si="20">(((J322/60)/60)/24)+DATE(1970,1,1)</f>
        <v>2015-11-23T13:13:52.99999963492155375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d">
        <f t="shared" si="20"/>
        <v>2016-10-04T10:43:06.00000017322599625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d">
        <f t="shared" si="20"/>
        <v>2016-04-13T13:40:47.9999999748542925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d">
        <f t="shared" si="20"/>
        <v>2016-11-23T07:42:45.99999989848584225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d">
        <f t="shared" si="20"/>
        <v>2015-06-29T15:01:48.00000010058283675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d">
        <f t="shared" si="20"/>
        <v>2016-11-15T04:30:32.999999541789293100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d">
        <f t="shared" si="20"/>
        <v>2017-02-09T07:33:26.00000037811696725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d">
        <f t="shared" si="20"/>
        <v>2015-02-23T05:38:49.00000023655593225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d">
        <f t="shared" si="20"/>
        <v>2015-10-01T22:43:08.00000001210719325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d">
        <f t="shared" si="20"/>
        <v>2015-10-14T11:12:07.00000042095780075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d">
        <f t="shared" si="20"/>
        <v>2013-04-15T12:22:42.999999895691871825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d">
        <f t="shared" si="20"/>
        <v>2016-05-17T13:57:13.99999975226819550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d">
        <f t="shared" si="20"/>
        <v>2015-09-16T16:19:36.999999582767486625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d">
        <f t="shared" si="20"/>
        <v>2016-03-08T15:16:30.99999968893825950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d">
        <f t="shared" si="20"/>
        <v>2015-04-07T16:22:37.00000016950070550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d">
        <f t="shared" si="20"/>
        <v>2015-04-07T17:41:54.99999971129000400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d">
        <f t="shared" si="20"/>
        <v>2015-10-14T14:18:38.00000004004687050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d">
        <f t="shared" si="20"/>
        <v>2015-02-12T03:05:08.0000003334134850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d">
        <f t="shared" si="20"/>
        <v>2016-07-08T18:08:10.00000013038516275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d">
        <f t="shared" si="20"/>
        <v>2015-03-30T18:14:27.99999985378235325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d">
        <f t="shared" si="20"/>
        <v>2017-02-06T16:03:27.00000040233135375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d">
        <f t="shared" si="20"/>
        <v>2014-09-12T21:06:37.99999999813735800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d">
        <f t="shared" si="20"/>
        <v>2016-03-30T18:44:24.99999999068677650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d">
        <f t="shared" si="20"/>
        <v>2014-10-14T17:42:24.99999980907887100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d">
        <f t="shared" si="20"/>
        <v>2015-04-17T23:18:14.0000000875443225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d">
        <f t="shared" si="20"/>
        <v>2015-04-20T22:39:49.99999961815774200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d">
        <f t="shared" si="20"/>
        <v>2015-09-14T12:00:21.000000508502125950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d">
        <f t="shared" si="20"/>
        <v>2015-10-15T11:53:28.99999975226819550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d">
        <f t="shared" si="20"/>
        <v>2015-07-22T14:05:15.99999989848584225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d">
        <f t="shared" si="20"/>
        <v>2017-01-25T11:58:27.99999986775219525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d">
        <f t="shared" si="20"/>
        <v>2016-08-04T01:35:08.99999993853271275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d">
        <f t="shared" si="20"/>
        <v>2016-02-27T23:09:13.99999958463013200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d">
        <f t="shared" si="20"/>
        <v>2014-09-08T04:01:07.99999997019768075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d">
        <f t="shared" si="20"/>
        <v>2015-10-20T19:00:19.00000046007335025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d">
        <f t="shared" si="20"/>
        <v>2016-03-09T19:52:01.00000013597309550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d">
        <f t="shared" si="20"/>
        <v>2014-10-31T07:03:13.99999987799673975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d">
        <f t="shared" si="20"/>
        <v>2016-02-15T19:16:32.99999994691461525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d">
        <f t="shared" si="20"/>
        <v>2015-03-15T05:19:56.99999964796006800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d">
        <f t="shared" si="20"/>
        <v>2016-05-17T20:38:40.99999962374568150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d">
        <f t="shared" si="20"/>
        <v>2014-10-23T01:41:29.999999734573066125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d">
        <f t="shared" si="20"/>
        <v>2015-06-08T21:33:00.00000016763806350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d">
        <f t="shared" si="20"/>
        <v>2014-10-24T00:01:45.9999996330589050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d">
        <f t="shared" si="20"/>
        <v>2014-07-17T05:03:11.00000022444873900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d">
        <f t="shared" si="20"/>
        <v>2010-03-18T17:52:15.99999966099858225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d">
        <f t="shared" si="20"/>
        <v>2014-05-21T20:37:52.000000113621354375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d">
        <f t="shared" si="20"/>
        <v>2014-01-29T14:33:18.99999978952109625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d">
        <f t="shared" si="20"/>
        <v>2012-04-20T19:01:57.99999971408396700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d">
        <f t="shared" si="20"/>
        <v>2013-03-22T13:51:18.00000014249235600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d">
        <f t="shared" si="20"/>
        <v>2015-02-08T14:32:02.00000002048909575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d">
        <f t="shared" si="20"/>
        <v>2011-12-16T13:14:28.99999987799673975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d">
        <f t="shared" si="20"/>
        <v>2016-12-07T19:05:00.00000013969838625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d">
        <f t="shared" si="20"/>
        <v>2012-12-18T18:25:39.00000017601996600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d">
        <f t="shared" si="20"/>
        <v>2016-02-25T13:50:44.0000003669410950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d">
        <f t="shared" si="20"/>
        <v>2012-06-18T21:53:18.00000011455267875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d">
        <f t="shared" si="20"/>
        <v>2011-08-02T21:20:30.99999984260648775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d">
        <f t="shared" si="20"/>
        <v>2014-01-18T23:38:30.999999800696969175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d">
        <f t="shared" si="20"/>
        <v>2016-07-25T10:51:55.99999959580600425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d">
        <f t="shared" si="20"/>
        <v>2015-10-15T06:01:07.99999955110252200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d">
        <f t="shared" si="20"/>
        <v>2016-01-01T13:43:28.00000028684735400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d">
        <f t="shared" si="20"/>
        <v>2012-03-19T16:31:11.99999985750764400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d">
        <f t="shared" si="20"/>
        <v>2015-12-29T17:16:32.00000013224780475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d">
        <f t="shared" si="20"/>
        <v>2012-06-25T16:45:16.99999999254941850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d">
        <f t="shared" si="20"/>
        <v>2012-08-23T17:01:40.00000032596290350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d">
        <f t="shared" si="20"/>
        <v>2014-04-26T02:49:18.999999775551259650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d">
        <f t="shared" ref="O386:O449" si="24">(((J386/60)/60)/24)+DATE(1970,1,1)</f>
        <v>2014-12-07T18:45:47.000000299885868925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d">
        <f t="shared" si="24"/>
        <v>2014-10-22T14:01:40.99999993108213125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d">
        <f t="shared" si="24"/>
        <v>2015-07-26T22:49:50.99999992176890100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d">
        <f t="shared" si="24"/>
        <v>2015-07-15T16:14:17.99999982118606425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d">
        <f t="shared" si="24"/>
        <v>2016-06-28T01:49:40.00000049360096700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d">
        <f t="shared" si="24"/>
        <v>2014-02-04T01:30:49.999999743886291650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d">
        <f t="shared" si="24"/>
        <v>2015-04-18T00:52:51.99999969452619225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d">
        <f t="shared" si="24"/>
        <v>2011-11-18T01:00:51.00000039674341425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d">
        <f t="shared" si="24"/>
        <v>2011-08-08T17:12:51.00000001955777475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d">
        <f t="shared" si="24"/>
        <v>2013-09-09T17:00:51.99999979231506600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d">
        <f t="shared" si="24"/>
        <v>2016-02-17T19:38:02.00000014621764675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d">
        <f t="shared" si="24"/>
        <v>2012-03-22T21:49:19.9999997997656475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d">
        <f t="shared" si="24"/>
        <v>2012-06-22T13:33:25.99999974947422575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d">
        <f t="shared" si="24"/>
        <v>2010-07-20T18:38:04.00000019464641975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d">
        <f t="shared" si="24"/>
        <v>2015-03-15T19:02:05.99999969825148300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d">
        <f t="shared" si="24"/>
        <v>2016-11-13T21:01:06.999999945983290875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d">
        <f t="shared" si="24"/>
        <v>2014-04-16T15:15:47.00000009033829225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d">
        <f t="shared" si="24"/>
        <v>2011-07-08T20:12:49.99999978579580550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d">
        <f t="shared" si="24"/>
        <v>2015-10-15T12:56:56.999999759718775650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d">
        <f t="shared" si="24"/>
        <v>2011-06-24T07:27:20.99999992176890100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d">
        <f t="shared" si="24"/>
        <v>2014-01-07T15:04:22.00000026728957925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d">
        <f t="shared" si="24"/>
        <v>2014-02-04T02:02:19.00000001303851425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d">
        <f t="shared" si="24"/>
        <v>2011-04-05T03:53:56.99999980162828950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d">
        <f t="shared" si="24"/>
        <v>2011-09-20T20:54:09.99999990686774475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d">
        <f t="shared" si="24"/>
        <v>2013-09-26T17:39:50.00000003725290075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d">
        <f t="shared" si="24"/>
        <v>2016-06-22T20:42:23.99999957531690850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d">
        <f t="shared" si="24"/>
        <v>2015-04-19T23:33:17.00000057928264075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d">
        <f t="shared" si="24"/>
        <v>2013-11-20T04:13:23.99999977089464925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d">
        <f t="shared" si="24"/>
        <v>2012-07-09T17:49:37.9999998165294525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d">
        <f t="shared" si="24"/>
        <v>2012-06-19T21:03:30.99999966099858225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d">
        <f t="shared" si="24"/>
        <v>2013-09-12T01:31:05.000000107102095900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d">
        <f t="shared" si="24"/>
        <v>2014-09-22T20:26:42.000000025145709525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d">
        <f t="shared" si="24"/>
        <v>2014-01-09T09:30:30.9999999124556775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d">
        <f t="shared" si="24"/>
        <v>2013-03-27T23:17:40.00000031199306150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d">
        <f t="shared" si="24"/>
        <v>2015-06-23T06:46:37.00000004377216125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d">
        <f t="shared" si="24"/>
        <v>2013-04-30T20:13:06.99999998789280675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d">
        <f t="shared" si="24"/>
        <v>2014-02-12T05:40:31.000000191852450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d">
        <f t="shared" si="24"/>
        <v>2015-06-22T11:47:35.99999958649277400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d">
        <f t="shared" si="24"/>
        <v>2014-08-12T06:14:56.99999971780925775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d">
        <f t="shared" si="24"/>
        <v>2013-05-06T22:13:50.00000019092112900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d">
        <f t="shared" si="24"/>
        <v>2012-01-26T09:01:38.99999988265335825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d">
        <f t="shared" si="24"/>
        <v>2015-09-28T20:40:03.99999953806400100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d">
        <f t="shared" si="24"/>
        <v>2016-01-31T17:05:14.00000005960464525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d">
        <f t="shared" si="24"/>
        <v>2015-10-08T21:48:59.99999952502548675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d">
        <f t="shared" si="24"/>
        <v>2014-05-19T18:24:05.00000020489096425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d">
        <f t="shared" si="24"/>
        <v>2009-09-14T21:38:02.00000035576522275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d">
        <f t="shared" si="24"/>
        <v>2013-08-27T02:34:26.99999996926635300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d">
        <f t="shared" si="24"/>
        <v>2016-06-05T20:54:42.99999944865703650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d">
        <f t="shared" si="24"/>
        <v>2015-08-22T17:26:21.0000001452863216325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d">
        <f t="shared" si="24"/>
        <v>2015-08-12T15:07:02.00000057928264075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d">
        <f t="shared" si="24"/>
        <v>2013-10-29T20:01:42.00000016484409375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d">
        <f t="shared" si="24"/>
        <v>2013-08-14T17:56:20.0000001210719325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d">
        <f t="shared" si="24"/>
        <v>2013-07-01T08:41:52.99999987240880700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d">
        <f t="shared" si="24"/>
        <v>2016-08-09T07:38:45.99999974481761400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d">
        <f t="shared" si="24"/>
        <v>2015-10-19T06:15:58.00000014714896775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d">
        <f t="shared" si="24"/>
        <v>2014-10-07T18:16:57.99999971408396700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d">
        <f t="shared" si="24"/>
        <v>2016-02-23T23:39:12.99999956041574550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d">
        <f t="shared" si="24"/>
        <v>2013-10-03T19:03:15.99999971687793675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d">
        <f t="shared" si="24"/>
        <v>2015-01-20T21:19:42.9999999376013850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d">
        <f t="shared" si="24"/>
        <v>2014-01-11T00:21:40.99999986123293475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d">
        <f t="shared" si="24"/>
        <v>2011-12-17T21:46:00.999999800696969175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d">
        <f t="shared" si="24"/>
        <v>2015-05-06T08:02:54.99999962747097225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d">
        <f t="shared" si="24"/>
        <v>2015-02-02T02:00:19.99999985564500200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d">
        <f t="shared" si="24"/>
        <v>2013-02-26T13:19:23.000000081956386375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d">
        <f t="shared" ref="O450:O513" si="28">(((J450/60)/60)/24)+DATE(1970,1,1)</f>
        <v>2014-04-24T18:11:34.999999646097421950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d">
        <f t="shared" si="28"/>
        <v>2013-09-17T13:38:05.00000021886080625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d">
        <f t="shared" si="28"/>
        <v>2014-01-15T22:43:19.99999967403709650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d">
        <f t="shared" si="28"/>
        <v>2013-12-26T17:09:51.00000006146728725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d">
        <f t="shared" si="28"/>
        <v>2015-04-13T16:53:34.999999478459358450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d">
        <f t="shared" si="28"/>
        <v>2015-02-03T19:47:59.00000014342367700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d">
        <f t="shared" si="28"/>
        <v>2014-10-26T17:12:51.00000001955777475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d">
        <f t="shared" si="28"/>
        <v>2012-03-03T00:03:41.99999971780925775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d">
        <f t="shared" si="28"/>
        <v>2013-09-30T16:40:00.99999967496842425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d">
        <f t="shared" si="28"/>
        <v>2014-07-17T18:25:12.00000015087425850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d">
        <f t="shared" si="28"/>
        <v>2013-04-14T16:47:40.00000010244548550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d">
        <f t="shared" si="28"/>
        <v>2011-09-14T15:22:07.00000028125941450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d">
        <f t="shared" si="28"/>
        <v>2014-04-30T13:01:14.9999997206032275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d">
        <f t="shared" si="28"/>
        <v>2013-05-13T20:19:27.00000017881393575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d">
        <f t="shared" si="28"/>
        <v>2011-06-11T03:02:21.0000002710148700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d">
        <f t="shared" si="28"/>
        <v>2011-07-26T17:02:33.00000014249235600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d">
        <f t="shared" si="28"/>
        <v>2016-04-28T20:22:15.00000047497451325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d">
        <f t="shared" si="28"/>
        <v>2014-06-11T02:52:53.99999974295497200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d">
        <f t="shared" si="28"/>
        <v>2012-08-08T22:37:44.00000033900141775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d">
        <f t="shared" si="28"/>
        <v>2012-08-14T16:18:54.000000217929482550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d">
        <f t="shared" si="28"/>
        <v>2012-05-12T04:01:22.99999970477074350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d">
        <f t="shared" si="28"/>
        <v>2014-07-07T23:45:24.00000016205013075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d">
        <f t="shared" si="28"/>
        <v>2013-11-27T04:01:28.9999998500570625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d">
        <f t="shared" si="28"/>
        <v>2014-03-05T17:19:38.99999984074383900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d">
        <f t="shared" si="28"/>
        <v>2014-07-24T22:08:38.00000017974525675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d">
        <f t="shared" si="28"/>
        <v>2014-08-18T16:45:18.99999983143061550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d">
        <f t="shared" si="28"/>
        <v>2017-01-18T07:53:49.00000023655593225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d">
        <f t="shared" si="28"/>
        <v>2015-04-06T02:04:03.000000435858965100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d">
        <f t="shared" si="28"/>
        <v>2014-04-28T23:24:01.00000010803341825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d">
        <f t="shared" si="28"/>
        <v>2012-03-19T20:02:14.00000010151415775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d">
        <f t="shared" si="28"/>
        <v>2015-03-02T21:51:49.00000005494803350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d">
        <f t="shared" si="28"/>
        <v>2014-09-22T09:47:15.00000012572854425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d">
        <f t="shared" si="28"/>
        <v>2013-07-10T12:00:14.999999734573066125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d">
        <f t="shared" si="28"/>
        <v>2012-09-10T16:08:08.999999687075614800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d">
        <f t="shared" si="28"/>
        <v>2016-03-18T21:31:30.00000050291419050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d">
        <f t="shared" si="28"/>
        <v>2012-11-30T04:44:32.00000016018748200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d">
        <f t="shared" si="28"/>
        <v>2015-09-25T22:32:51.99999997392296475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d">
        <f t="shared" si="28"/>
        <v>2013-04-17T12:08:18.99999971967190650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d">
        <f t="shared" si="28"/>
        <v>2014-05-02T22:37:19.00000015273690050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d">
        <f t="shared" si="28"/>
        <v>2016-10-26T14:16:33.99999997112900175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d">
        <f t="shared" si="28"/>
        <v>2016-12-10T01:18:19.99999981373548275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d">
        <f t="shared" si="28"/>
        <v>2011-12-05T11:33:35.9999999916180975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d">
        <f t="shared" si="28"/>
        <v>2012-07-23T23:14:45.00000026542693050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d">
        <f t="shared" si="28"/>
        <v>2015-12-28T23:34:59.00000053457915850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d">
        <f t="shared" si="28"/>
        <v>2016-08-14T00:50:30.00000044703483600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d">
        <f t="shared" si="28"/>
        <v>2015-04-20T17:25:37.99999952316284475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d">
        <f t="shared" si="28"/>
        <v>2014-06-09T19:56:04.99999996740371100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d">
        <f t="shared" si="28"/>
        <v>2015-06-16T19:51:45.00000016763806350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d">
        <f t="shared" si="28"/>
        <v>2013-12-12T22:21:14.00000025518238600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d">
        <f t="shared" si="28"/>
        <v>2014-11-02T00:54:25.00000006053596625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d">
        <f t="shared" si="28"/>
        <v>2011-11-11T18:17:29.00000004563480325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d">
        <f t="shared" si="28"/>
        <v>2009-08-18T21:29:27.99999964423477725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d">
        <f t="shared" si="28"/>
        <v>2010-03-10T21:15:51.00000039674341425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d">
        <f t="shared" si="28"/>
        <v>2011-06-09T05:37:31.0000002337619662125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d">
        <f t="shared" si="28"/>
        <v>2012-02-17T13:17:04.99999988358467925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d">
        <f t="shared" si="28"/>
        <v>2014-12-18T12:38:22.99999960698187650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d">
        <f t="shared" si="28"/>
        <v>2012-02-10T23:36:26.99999973177909975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d">
        <f t="shared" si="28"/>
        <v>2015-11-10T02:21:25.99999970756471325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d">
        <f t="shared" si="28"/>
        <v>2013-07-11T13:15:19.99999985564500200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d">
        <f t="shared" si="28"/>
        <v>2012-09-04T23:00:56.9999997038394225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d">
        <f t="shared" si="28"/>
        <v>2012-03-27T00:35:01.00000016391277275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d">
        <f t="shared" si="28"/>
        <v>2015-05-29T15:09:29.99999997206032275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d">
        <f t="shared" si="28"/>
        <v>2016-01-31T04:13:58.99999978020787275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d">
        <f t="shared" si="28"/>
        <v>2013-03-07T07:16:21.99999989010393300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d">
        <f t="shared" ref="O514:O577" si="32">(((J514/60)/60)/24)+DATE(1970,1,1)</f>
        <v>2016-10-06T17:48:47.000000467523932425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d">
        <f t="shared" si="32"/>
        <v>2016-07-01T15:41:45.00000030733644975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d">
        <f t="shared" si="32"/>
        <v>2014-07-10T14:44:06.99999976437538875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d">
        <f t="shared" si="32"/>
        <v>2015-11-19T11:46:40.99999993108213125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d">
        <f t="shared" si="32"/>
        <v>2015-03-28T18:41:20.0000001210719325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d">
        <f t="shared" si="32"/>
        <v>2017-01-03T14:46:01.00000001024455125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d">
        <f t="shared" si="32"/>
        <v>2015-08-07T14:47:03.9999996498227100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d">
        <f t="shared" si="32"/>
        <v>2012-11-05T09:23:41.00000025238841625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d">
        <f t="shared" si="32"/>
        <v>2015-11-10T16:51:00.99999994039535475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d">
        <f t="shared" si="32"/>
        <v>2016-10-03T02:13:38.99999992456287075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d">
        <f t="shared" si="32"/>
        <v>2016-03-01T00:58:44.99999986030161375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d">
        <f t="shared" si="32"/>
        <v>2015-08-22T03:11:15.9999996051192283575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d">
        <f t="shared" si="32"/>
        <v>2016-05-02T17:12:49.00000018067657775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d">
        <f t="shared" si="32"/>
        <v>2014-07-30T09:37:21.00000020116567350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d">
        <f t="shared" si="32"/>
        <v>2015-07-07T14:12:23.99999999441206725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d">
        <f t="shared" si="32"/>
        <v>2017-01-18T04:56:06.00000020116567350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d">
        <f t="shared" si="32"/>
        <v>2015-05-31T22:05:06.99999989010393300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d">
        <f t="shared" si="32"/>
        <v>2016-12-21T00:44:53.99999985471368100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d">
        <f t="shared" si="32"/>
        <v>2015-06-02T14:11:07.99999983049929450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d">
        <f t="shared" si="32"/>
        <v>2016-11-02T01:33:49.00000009685754600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d">
        <f t="shared" si="32"/>
        <v>2016-04-13T00:10:08.0000000540167125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d">
        <f t="shared" si="32"/>
        <v>2016-04-22T10:26:04.99999975785612825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d">
        <f t="shared" si="32"/>
        <v>2015-09-23T19:27:49.99999978579580550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d">
        <f t="shared" si="32"/>
        <v>2016-12-07T13:05:04.99999942258000125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d">
        <f t="shared" si="32"/>
        <v>2015-06-24T08:16:47.00000049546360900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d">
        <f t="shared" si="32"/>
        <v>2015-10-05T18:26:31.00000038743019075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d">
        <f t="shared" si="32"/>
        <v>2016-04-13T19:04:22.99999966286123100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d">
        <f t="shared" si="32"/>
        <v>2016-06-14T01:11:47.00000035576522275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d">
        <f t="shared" si="32"/>
        <v>2015-01-05T19:36:45.99999998230487400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d">
        <f t="shared" si="32"/>
        <v>2015-09-29T01:07:14.00000003166496800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d">
        <f t="shared" si="32"/>
        <v>2016-03-04T17:41:55.99999994505196650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d">
        <f t="shared" si="32"/>
        <v>2014-10-02T02:12:41.99999980162828950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d">
        <f t="shared" si="32"/>
        <v>2016-06-04T15:46:00.00000019557774075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d">
        <f t="shared" si="32"/>
        <v>2015-10-06T14:13:08.99999982677400375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d">
        <f t="shared" si="32"/>
        <v>2015-09-02T16:01:55.00000027008354900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d">
        <f t="shared" si="32"/>
        <v>2016-01-11T16:42:44.00000005960464525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d">
        <f t="shared" si="32"/>
        <v>2015-09-29T21:40:48.00000018440186850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d">
        <f t="shared" si="32"/>
        <v>2015-06-08T15:17:02.00000002048909575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d">
        <f t="shared" si="32"/>
        <v>2017-01-18T16:17:25.0000001583248400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d">
        <f t="shared" si="32"/>
        <v>2015-06-18T06:37:03.99999999906867900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d">
        <f t="shared" si="32"/>
        <v>2015-11-10T14:48:16.00000013597309550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d">
        <f t="shared" si="32"/>
        <v>2014-10-15T17:16:30.99999989848584225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d">
        <f t="shared" si="32"/>
        <v>2014-09-19T16:26:12.00000013690441650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d">
        <f t="shared" si="32"/>
        <v>2016-05-13T08:29:03.0000002961605775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d">
        <f t="shared" si="32"/>
        <v>2015-12-07T20:38:36.999999945983290875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d">
        <f t="shared" si="32"/>
        <v>2016-11-02T22:36:42.99999990966170775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d">
        <f t="shared" si="32"/>
        <v>2015-02-22T21:11:45.000000097788870375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d">
        <f t="shared" si="32"/>
        <v>2015-11-13T06:47:39.99999968335032675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d">
        <f t="shared" si="32"/>
        <v>2014-11-17T18:30:45.0000000419095125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d">
        <f t="shared" si="32"/>
        <v>2015-09-21T15:48:33.00000012852251400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d">
        <f t="shared" si="32"/>
        <v>2016-11-18T09:20:15.00000050291419050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d">
        <f t="shared" si="32"/>
        <v>2015-01-18T01:40:46.99999974109232325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d">
        <f t="shared" si="32"/>
        <v>2016-02-11T22:37:54.99999976716935850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d">
        <f t="shared" si="32"/>
        <v>2015-06-10T18:50:49.0000004880130275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d">
        <f t="shared" si="32"/>
        <v>2016-06-14T16:25:32.99999982118606425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d">
        <f t="shared" si="32"/>
        <v>2014-12-02T20:13:14.0000003669410950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d">
        <f t="shared" si="32"/>
        <v>2015-12-10T22:07:02.9999999748542925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d">
        <f t="shared" si="32"/>
        <v>2015-12-02T20:20:12.00000001117587225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d">
        <f t="shared" si="32"/>
        <v>2016-01-19T19:09:29.00000015739351225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d">
        <f t="shared" si="32"/>
        <v>2015-07-07T19:35:23.00000006798654775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d">
        <f t="shared" si="32"/>
        <v>2015-10-05T17:11:27.99999947659671375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d">
        <f t="shared" si="32"/>
        <v>2014-11-20T01:12:10.99999967962503600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d">
        <f t="shared" si="32"/>
        <v>2016-09-19T10:38:26.9999997038394225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d">
        <f t="shared" si="32"/>
        <v>2015-05-14T16:37:22.99999983049929450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d">
        <f t="shared" ref="O578:O641" si="36">(((J578/60)/60)/24)+DATE(1970,1,1)</f>
        <v>2015-01-27T11:19:11.99999981559813150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d">
        <f t="shared" si="36"/>
        <v>2016-03-21T14:08:22.00000000186264200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d">
        <f t="shared" si="36"/>
        <v>2015-08-14T13:53:12.999999993480742200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d">
        <f t="shared" si="36"/>
        <v>2014-11-25T20:27:02.999999905005097350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d">
        <f t="shared" si="36"/>
        <v>2016-08-23T21:47:47.0000000623986150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d">
        <f t="shared" si="36"/>
        <v>2015-07-03T00:18:24.00000032968819425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d">
        <f t="shared" si="36"/>
        <v>2015-02-20T17:45:18.99999962188303275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d">
        <f t="shared" si="36"/>
        <v>2015-02-17T22:31:26.99999959208071350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d">
        <f t="shared" si="36"/>
        <v>2015-02-14T17:11:55.99999973550439050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d">
        <f t="shared" si="36"/>
        <v>2015-10-06T09:22:57.000000025145709525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d">
        <f t="shared" si="36"/>
        <v>2015-01-16T20:30:07.00000016950070550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d">
        <f t="shared" si="36"/>
        <v>2015-03-17T18:10:33.00000024028122300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d">
        <f t="shared" si="36"/>
        <v>2016-09-18T18:28:06.0000005923211550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d">
        <f t="shared" si="36"/>
        <v>2015-06-23T14:44:58.99999997578561350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d">
        <f t="shared" si="36"/>
        <v>2016-01-08T13:18:51.0000001452863216325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d">
        <f t="shared" si="36"/>
        <v>2015-06-22T13:02:10.00000000465661175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d">
        <f t="shared" si="36"/>
        <v>2014-11-03T05:34:20.00000021886080625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d">
        <f t="shared" si="36"/>
        <v>2015-03-07T16:15:45.0000000419095125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d">
        <f t="shared" si="36"/>
        <v>2016-03-17T18:43:26.00000002887099825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d">
        <f t="shared" si="36"/>
        <v>2015-03-20T01:40:37.99999952316284475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d">
        <f t="shared" si="36"/>
        <v>2016-10-03T21:31:31.99999971315264600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d">
        <f t="shared" si="36"/>
        <v>2016-06-24T16:55:34.99999986961483725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d">
        <f t="shared" si="36"/>
        <v>2014-11-05T00:03:01.000000191852450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d">
        <f t="shared" si="36"/>
        <v>2015-02-12T19:30:02.000000467523932425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d">
        <f t="shared" si="36"/>
        <v>2015-03-10T19:09:21.99999977834522400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d">
        <f t="shared" si="36"/>
        <v>2014-11-26T20:35:38.99999982677400375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d">
        <f t="shared" si="36"/>
        <v>2015-05-19T19:03:34.99999975785612825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d">
        <f t="shared" si="36"/>
        <v>2014-07-15T15:20:22.99999985843897175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d">
        <f t="shared" si="36"/>
        <v>2014-07-29T00:50:56.00000023841858100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d">
        <f t="shared" si="36"/>
        <v>2015-07-09T08:35:07.9999994952231675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d">
        <f t="shared" si="36"/>
        <v>2015-04-08T15:36:49.00000026449560950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d">
        <f t="shared" si="36"/>
        <v>2015-10-23T19:48:56.00000026635825825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d">
        <f t="shared" si="36"/>
        <v>2015-05-16T22:06:19.99999998137354625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d">
        <f t="shared" si="36"/>
        <v>2015-10-30T00:49:04.00000046007335025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d">
        <f t="shared" si="36"/>
        <v>2015-03-23T19:56:25.99999984726309950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d">
        <f t="shared" si="36"/>
        <v>2015-11-20T13:27:17.00000024400651375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d">
        <f t="shared" si="36"/>
        <v>2016-08-03T00:45:45.999999437481164925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d">
        <f t="shared" si="36"/>
        <v>2015-08-31T11:55:19.99999992549419175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d">
        <f t="shared" si="36"/>
        <v>2016-05-25T01:28:59.99999980442225925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d">
        <f t="shared" si="36"/>
        <v>2015-08-26T02:55:58.99999961256980925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d">
        <f t="shared" si="36"/>
        <v>2017-01-26T09:01:47.00000049546360900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d">
        <f t="shared" si="36"/>
        <v>2015-03-24T08:14:02.99999987706541875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d">
        <f t="shared" si="36"/>
        <v>2015-11-09T19:26:42.99999983981251800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d">
        <f t="shared" si="36"/>
        <v>2014-09-26T15:36:30.00000022351741800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d">
        <f t="shared" si="36"/>
        <v>2014-07-11T17:12:17.99999984912574150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d">
        <f t="shared" si="36"/>
        <v>2016-06-07T23:42:16.9999998249113550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d">
        <f t="shared" si="36"/>
        <v>2016-06-11T18:35:38.00000001210719325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d">
        <f t="shared" si="36"/>
        <v>2015-04-28T00:13:16.99999960139393700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d">
        <f t="shared" si="36"/>
        <v>2015-04-14T23:44:01.00000024773180450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d">
        <f t="shared" si="36"/>
        <v>2017-02-24T21:29:36.99999986216425575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d">
        <f t="shared" si="36"/>
        <v>2015-07-13T13:25:38.9999999664723900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d">
        <f t="shared" si="36"/>
        <v>2016-01-15T07:21:51.00000010337680650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d">
        <f t="shared" si="36"/>
        <v>2014-06-13T16:37:36.99999995995312950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d">
        <f t="shared" si="36"/>
        <v>2016-04-14T15:18:28.00000000745058150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d">
        <f t="shared" si="36"/>
        <v>2015-08-07T14:52:00.99999992642551950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d">
        <f t="shared" si="36"/>
        <v>2016-04-29T18:32:09.00000018998980800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d">
        <f t="shared" si="36"/>
        <v>2015-10-26T15:49:24.99999971129000400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d">
        <f t="shared" si="36"/>
        <v>2016-05-17T07:11:02.00000052340328625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d">
        <f t="shared" si="36"/>
        <v>2015-01-27T22:17:09.00000018998980800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d">
        <f t="shared" si="36"/>
        <v>2015-03-13T02:12:42.00000043027103100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d">
        <f t="shared" si="36"/>
        <v>2015-05-07T10:55:50.00000023283064150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d">
        <f t="shared" si="36"/>
        <v>2017-01-27T23:05:17.9999997373670325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d">
        <f t="shared" si="36"/>
        <v>2017-01-24T14:14:21.99999991804361025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d">
        <f t="shared" si="36"/>
        <v>2014-08-14T13:59:55.00000029802322625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d">
        <f t="shared" ref="O642:O705" si="40">(((J642/60)/60)/24)+DATE(1970,1,1)</f>
        <v>2016-11-09T10:05:15.00000050291419050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d">
        <f t="shared" si="40"/>
        <v>2015-07-14T13:40:47.9999999748542925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d">
        <f t="shared" si="40"/>
        <v>2015-07-14T15:37:53.99999974295497200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d">
        <f t="shared" si="40"/>
        <v>2015-04-06T15:24:34.99999967403709650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d">
        <f t="shared" si="40"/>
        <v>2014-09-16T15:58:58.99999998975544875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d">
        <f t="shared" si="40"/>
        <v>2016-07-13T00:37:53.99999974295497200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d">
        <f t="shared" si="40"/>
        <v>2014-07-12T20:27:47.00000013224780475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d">
        <f t="shared" si="40"/>
        <v>2016-02-16T18:25:48.99999999906867900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d">
        <f t="shared" si="40"/>
        <v>2014-09-09T16:38:27.9999999376013850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d">
        <f t="shared" si="40"/>
        <v>2014-08-26T21:53:32.99999984912574150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d">
        <f t="shared" si="40"/>
        <v>2014-10-20T00:53:03.99999998509883700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d">
        <f t="shared" si="40"/>
        <v>2014-11-13T00:25:10.99999991711228925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d">
        <f t="shared" si="40"/>
        <v>2016-11-01T16:34:09.99999997671693450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d">
        <f t="shared" si="40"/>
        <v>2015-07-14T14:50:39.99999985098839025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d">
        <f t="shared" si="40"/>
        <v>2015-06-08T22:58:32.99999998882412775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d">
        <f t="shared" si="40"/>
        <v>2015-02-10T22:58:32.000000383704900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d">
        <f t="shared" si="40"/>
        <v>2016-02-17T19:18:38.99999985471368100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d">
        <f t="shared" si="40"/>
        <v>2015-11-23T20:17:51.99999997392296475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d">
        <f t="shared" si="40"/>
        <v>2015-06-24T03:51:28.99999978020787275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d">
        <f t="shared" si="40"/>
        <v>2015-07-24T14:14:55.00000008847564350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d">
        <f t="shared" si="40"/>
        <v>2014-10-10T17:47:58.99999993387609425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d">
        <f t="shared" si="40"/>
        <v>2016-09-23T15:29:19.00000005494803350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d">
        <f t="shared" si="40"/>
        <v>2014-12-17T10:30:47.000000299885868925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d">
        <f t="shared" si="40"/>
        <v>2015-06-18T20:14:15.99999977275729125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d">
        <f t="shared" si="40"/>
        <v>2015-03-14T15:59:35.00000023283064150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d">
        <f t="shared" si="40"/>
        <v>2016-11-14T17:04:20.999999614432453950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d">
        <f t="shared" si="40"/>
        <v>2014-07-18T19:58:18.0000002542510650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d">
        <f t="shared" si="40"/>
        <v>2016-09-19T08:57:43.00000003539025875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d">
        <f t="shared" si="40"/>
        <v>2015-03-27T19:57:02.00000009033829225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d">
        <f t="shared" si="40"/>
        <v>2016-06-06T15:00:57.999999728053808325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d">
        <f t="shared" si="40"/>
        <v>2016-05-16T17:01:59.99999997206032275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d">
        <f t="shared" si="40"/>
        <v>2014-12-11T16:37:32.00000004842877300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d">
        <f t="shared" si="40"/>
        <v>2014-12-01T05:16:03.999999873340130025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d">
        <f t="shared" si="40"/>
        <v>2014-07-18T20:10:16.99999985285103225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d">
        <f t="shared" si="40"/>
        <v>2014-06-13T02:47:06.99999972246586950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d">
        <f t="shared" si="40"/>
        <v>2014-12-02T22:20:04.00000023655593225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d">
        <f t="shared" si="40"/>
        <v>2015-01-08T18:26:21.00000056438147775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d">
        <f t="shared" si="40"/>
        <v>2016-05-14T09:41:34.99999985564500200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d">
        <f t="shared" si="40"/>
        <v>2016-04-21T09:02:17.99999956972896900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d">
        <f t="shared" si="40"/>
        <v>2016-07-05T16:41:49.000000404193997100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d">
        <f t="shared" si="40"/>
        <v>2014-08-13T12:02:10.99999981932342225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d">
        <f t="shared" si="40"/>
        <v>2016-09-26T19:20:04.00000023655593225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d">
        <f t="shared" si="40"/>
        <v>2017-02-12T18:22:01.99999974109232325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d">
        <f t="shared" si="40"/>
        <v>2016-09-21T21:36:04.00000043213367300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d">
        <f t="shared" si="40"/>
        <v>2014-06-19T11:21:31.00000024773180450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d">
        <f t="shared" si="40"/>
        <v>2014-11-28T20:47:51.99999955482780600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d">
        <f t="shared" si="40"/>
        <v>2015-07-04T16:09:30.00000039115548150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d">
        <f t="shared" si="40"/>
        <v>2016-12-07T18:00:53.000000445172190625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d">
        <f t="shared" si="40"/>
        <v>2015-09-15T02:30:52.99999960698187650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d">
        <f t="shared" si="40"/>
        <v>2016-11-01T16:01:36.99999983422457850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d">
        <f t="shared" si="40"/>
        <v>2016-07-28T15:14:00.99999982863664575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d">
        <f t="shared" si="40"/>
        <v>2015-06-03T00:40:45.99999971687793675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d">
        <f t="shared" si="40"/>
        <v>2016-11-22T09:01:03.000000268220901600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d">
        <f t="shared" si="40"/>
        <v>2015-03-31T19:23:47.00000018812715925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d">
        <f t="shared" si="40"/>
        <v>2017-01-02T15:55:59.00000003166496800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d">
        <f t="shared" si="40"/>
        <v>2014-10-01T12:30:19.99999985564500200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d">
        <f t="shared" si="40"/>
        <v>2014-06-25T22:15:02.00000004842877300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d">
        <f t="shared" si="40"/>
        <v>2016-01-19T12:33:09.00000038556754875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d">
        <f t="shared" si="40"/>
        <v>2014-08-15T22:20:44.99999976251274675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d">
        <f t="shared" si="40"/>
        <v>2013-10-16T11:39:08.00000027753413050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d">
        <f t="shared" si="40"/>
        <v>2016-12-11T16:31:21.00000007543712925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d">
        <f t="shared" si="40"/>
        <v>2014-06-23T15:54:39.99999979510903575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d">
        <f t="shared" si="40"/>
        <v>2016-10-25T17:26:27.000000290572643400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d">
        <f t="shared" si="40"/>
        <v>2016-12-07T22:49:09.00000016205013075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d">
        <f t="shared" ref="O706:O769" si="44">(((J706/60)/60)/24)+DATE(1970,1,1)</f>
        <v>2016-12-22T04:37:48.0000000167638050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d">
        <f t="shared" si="44"/>
        <v>2016-12-22T11:47:57.99999970011413175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d">
        <f t="shared" si="44"/>
        <v>2016-11-02T23:53:02.99999996088445050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d">
        <f t="shared" si="44"/>
        <v>2016-11-22T15:55:27.00000009499490400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d">
        <f t="shared" si="44"/>
        <v>2014-07-15T13:56:39.99999997671693450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d">
        <f t="shared" si="44"/>
        <v>2014-11-05T00:59:19.00000026449560950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d">
        <f t="shared" si="44"/>
        <v>2014-07-17T23:38:22.00000021141022475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d">
        <f t="shared" si="44"/>
        <v>2016-11-04T11:01:08.00000038929283950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d">
        <f t="shared" si="44"/>
        <v>2016-01-15T16:20:32.00000049546360900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d">
        <f t="shared" si="44"/>
        <v>2016-05-06T12:42:11.9999997038394225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d">
        <f t="shared" si="44"/>
        <v>2016-12-30T18:54:42.0000002626329675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d">
        <f t="shared" si="44"/>
        <v>2015-09-26T02:10:39.99999957159161775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d">
        <f t="shared" si="44"/>
        <v>2014-10-28T15:48:26.9999999832361950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d">
        <f t="shared" si="44"/>
        <v>2014-08-06T20:30:02.00000025797635575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d">
        <f t="shared" si="44"/>
        <v>2017-01-17T20:17:26.99999978765845425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d">
        <f t="shared" si="44"/>
        <v>2016-02-09T00:57:56.0000003501772900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d">
        <f t="shared" si="44"/>
        <v>2012-01-01T15:34:51.000000340864062450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d">
        <f t="shared" si="44"/>
        <v>2014-06-17T13:43:27.00000005308538475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d">
        <f t="shared" si="44"/>
        <v>2012-03-09T19:19:37.9999998165294525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d">
        <f t="shared" si="44"/>
        <v>2015-06-29T19:35:49.0000004880130275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d">
        <f t="shared" si="44"/>
        <v>2011-05-31T15:19:22.99999966286123100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d">
        <f t="shared" si="44"/>
        <v>2015-11-13T15:01:51.99999977834522400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d">
        <f t="shared" si="44"/>
        <v>2013-03-13T01:01:27.00000001117587225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d">
        <f t="shared" si="44"/>
        <v>2012-12-04T00:29:08.99999960325658575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d">
        <f t="shared" si="44"/>
        <v>2011-07-07T20:05:57.00000005308538475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d">
        <f t="shared" si="44"/>
        <v>2012-07-21T04:27:41.00000019650906175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d">
        <f t="shared" si="44"/>
        <v>2011-11-07T17:53:10.99999994505196650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d">
        <f t="shared" si="44"/>
        <v>2011-12-02T19:05:46.99999981094151975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d">
        <f t="shared" si="44"/>
        <v>2013-07-31T10:11:00.99999966099858225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d">
        <f t="shared" si="44"/>
        <v>2013-11-20T10:04:52.00000015553087025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d">
        <f t="shared" si="44"/>
        <v>2015-04-08T03:56:59.99999983236193650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d">
        <f t="shared" si="44"/>
        <v>2014-11-03T00:42:25.9999998332932575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d">
        <f t="shared" si="44"/>
        <v>2013-11-01T17:37:20.00000017695128700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d">
        <f t="shared" si="44"/>
        <v>2014-01-28T06:36:27.00000015087425850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d">
        <f t="shared" si="44"/>
        <v>2014-10-31T14:29:53.99999964516609825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d">
        <f t="shared" si="44"/>
        <v>2014-07-09T12:03:49.00000009685754600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d">
        <f t="shared" si="44"/>
        <v>2015-06-07T03:31:21.99999989010393300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d">
        <f t="shared" si="44"/>
        <v>2013-05-07T15:33:25.99999995902180850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d">
        <f t="shared" si="44"/>
        <v>2014-02-19T22:01:52.00000019744038275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d">
        <f t="shared" si="44"/>
        <v>2012-03-22T17:01:24.99999996274709925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d">
        <f t="shared" si="44"/>
        <v>2012-11-13T22:58:23.00000016577542150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d">
        <f t="shared" si="44"/>
        <v>2013-04-03T13:44:05.00000013504177450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d">
        <f t="shared" si="44"/>
        <v>2012-09-05T01:01:49.00000012479722325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d">
        <f t="shared" si="44"/>
        <v>2014-12-15T13:10:18.99999990127980525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d">
        <f t="shared" si="44"/>
        <v>2014-07-11T20:19:25.99999994505196650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d">
        <f t="shared" si="44"/>
        <v>2016-12-29T22:35:30.00000044703483600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d">
        <f t="shared" si="44"/>
        <v>2013-01-25T21:04:32.00000009033829225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d">
        <f t="shared" si="44"/>
        <v>2011-06-19T15:07:54.99999976716935850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d">
        <f t="shared" si="44"/>
        <v>2016-09-26T10:06:57.00000045821070825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d">
        <f t="shared" si="44"/>
        <v>2015-01-15T14:09:51.00000006146728725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d">
        <f t="shared" si="44"/>
        <v>2012-12-06T17:58:40.99999976344406775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d">
        <f t="shared" si="44"/>
        <v>2013-04-19T14:31:17.00000018812715925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d">
        <f t="shared" si="44"/>
        <v>2011-02-16T18:24:18.99999970570206450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d">
        <f t="shared" si="44"/>
        <v>2012-11-22T01:18:33.99999994318932450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d">
        <f t="shared" si="44"/>
        <v>2010-09-08T20:04:27.999999993480742200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d">
        <f t="shared" si="44"/>
        <v>2014-05-30T07:55:39.00000017601996600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d">
        <f t="shared" si="44"/>
        <v>2016-10-27T18:20:13.00000003539025875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d">
        <f t="shared" si="44"/>
        <v>2014-01-03T18:02:05.99999990779906575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d">
        <f t="shared" si="44"/>
        <v>2016-11-16T20:36:10.0000001583248400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d">
        <f t="shared" si="44"/>
        <v>2013-07-16T10:43:27.9999996582046125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d">
        <f t="shared" si="44"/>
        <v>2015-08-11T04:09:21.00000017322599625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d">
        <f t="shared" si="44"/>
        <v>2014-09-19T13:01:23.99999993853271275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d">
        <f t="shared" si="44"/>
        <v>2015-01-17T18:48:03.00000003073364700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d">
        <f t="shared" si="44"/>
        <v>2015-04-21T03:26:50.00000042840838225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d">
        <f t="shared" ref="O770:O833" si="48">(((J770/60)/60)/24)+DATE(1970,1,1)</f>
        <v>2013-11-16T04:58:10.00000027008354900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d">
        <f t="shared" si="48"/>
        <v>2013-11-26T23:54:54.00000013411045350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d">
        <f t="shared" si="48"/>
        <v>2013-01-15T23:59:29.00000029709189850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d">
        <f t="shared" si="48"/>
        <v>2015-12-11T19:46:42.00000037439167650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d">
        <f t="shared" si="48"/>
        <v>2009-09-12T01:21:59.0000000875443225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d">
        <f t="shared" si="48"/>
        <v>2015-04-06T17:39:44.99999949708580950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d">
        <f t="shared" si="48"/>
        <v>2014-01-24T18:43:37.99999969080090825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d">
        <f t="shared" si="48"/>
        <v>2011-11-16T01:26:34.99999985564500200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d">
        <f t="shared" si="48"/>
        <v>2015-09-03T16:27:24.9999995995312950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d">
        <f t="shared" si="48"/>
        <v>2013-07-01T23:32:56.99999967589974525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d">
        <f t="shared" si="48"/>
        <v>2014-03-31T16:51:19.99999998137354625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d">
        <f t="shared" si="48"/>
        <v>2010-09-15T16:25:05.00000019092112900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d">
        <f t="shared" si="48"/>
        <v>2011-04-03T16:10:25.00000004656613100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d">
        <f t="shared" si="48"/>
        <v>2013-05-09T00:01:14.00000032503157575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d">
        <f t="shared" si="48"/>
        <v>2012-07-26T18:11:42.000000025145709525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d">
        <f t="shared" si="48"/>
        <v>2012-03-19T18:34:08.999999952502548675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d">
        <f t="shared" si="48"/>
        <v>2014-02-05T03:35:18.99999997112900175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d">
        <f t="shared" si="48"/>
        <v>2013-01-29T14:15:14.999999734573066125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d">
        <f t="shared" si="48"/>
        <v>2012-03-15T01:20:33.99999970570206450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d">
        <f t="shared" si="48"/>
        <v>2013-10-02T15:03:46.00000002421438650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d">
        <f t="shared" si="48"/>
        <v>2012-05-30T00:09:47.99999977927655175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d">
        <f t="shared" si="48"/>
        <v>2013-01-03T04:28:00.00000023748725325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d">
        <f t="shared" si="48"/>
        <v>2013-01-02T01:08:59.00000005960464525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d">
        <f t="shared" si="48"/>
        <v>2013-10-10T18:44:05.99999994970857825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d">
        <f t="shared" si="48"/>
        <v>2013-10-08T20:58:03.00000031013041950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d">
        <f t="shared" si="48"/>
        <v>2013-06-17T17:47:23.99999992456287075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d">
        <f t="shared" si="48"/>
        <v>2011-07-12T02:45:37.00000005774199650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d">
        <f t="shared" si="48"/>
        <v>2012-02-24T14:42:45.99999968893825950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d">
        <f t="shared" si="48"/>
        <v>2013-08-16T21:11:24.999999823048710975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d">
        <f t="shared" si="48"/>
        <v>2012-03-28T23:51:27.99999975599348625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d">
        <f t="shared" si="48"/>
        <v>2014-08-31T14:09:47.000000383704900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d">
        <f t="shared" si="48"/>
        <v>2012-03-28T16:00:45.99999985657632300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d">
        <f t="shared" si="48"/>
        <v>2014-08-12T10:24:14.00000021327286675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d">
        <f t="shared" si="48"/>
        <v>2011-06-01T19:05:19.99999978579580550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d">
        <f t="shared" si="48"/>
        <v>2012-08-02T00:32:04.00000027846545150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d">
        <f t="shared" si="48"/>
        <v>2011-05-02T22:47:57.99999990966170775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d">
        <f t="shared" si="48"/>
        <v>2011-07-06T02:32:06.00000032689422450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d">
        <f t="shared" si="48"/>
        <v>2011-05-27T19:45:12.00000008102506200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d">
        <f t="shared" si="48"/>
        <v>2011-08-08T16:35:39.00000003632157975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d">
        <f t="shared" si="48"/>
        <v>2017-01-24T15:05:11.00000040605664450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d">
        <f t="shared" si="48"/>
        <v>2014-11-19T02:24:45.99999994039535475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d">
        <f t="shared" si="48"/>
        <v>2013-12-20T20:00:30.00000030733644975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d">
        <f t="shared" si="48"/>
        <v>2012-08-02T01:21:01.99999996460974125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d">
        <f t="shared" si="48"/>
        <v>2013-06-18T15:26:41.99999981559813150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d">
        <f t="shared" si="48"/>
        <v>2013-01-08T00:25:52.00000007171183850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d">
        <f t="shared" si="48"/>
        <v>2012-06-20T23:02:44.99999980442225925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d">
        <f t="shared" si="48"/>
        <v>2011-05-16T17:50:01.00000016391277275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d">
        <f t="shared" si="48"/>
        <v>2014-10-02T22:01:42.99999997951090425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d">
        <f t="shared" si="48"/>
        <v>2013-03-08T20:54:03.00000015646219125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d">
        <f t="shared" si="48"/>
        <v>2012-01-17T14:23:31.00000001024455125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d">
        <f t="shared" si="48"/>
        <v>2012-07-30T21:11:21.0000001452863216325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d">
        <f t="shared" si="48"/>
        <v>2013-12-11T23:57:33.99999981746077350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d">
        <f t="shared" si="48"/>
        <v>2014-05-09T20:12:22.00000015553087025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d">
        <f t="shared" si="48"/>
        <v>2015-03-30T22:07:45.00000036321580425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d">
        <f t="shared" si="48"/>
        <v>2012-09-05T22:44:10.00000004656613100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d">
        <f t="shared" si="48"/>
        <v>2015-02-20T23:20:51.99999993201345225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d">
        <f t="shared" si="48"/>
        <v>2010-03-13T05:48:38.00000024959445325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d">
        <f t="shared" si="48"/>
        <v>2012-10-04T07:21:24.00000007823109900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d">
        <f t="shared" si="48"/>
        <v>2012-03-05T00:55:30.00000016763806350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d">
        <f t="shared" si="48"/>
        <v>2012-01-19T11:21:47.00000021606683650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d">
        <f t="shared" si="48"/>
        <v>2012-06-13T01:13:02.00000028591603300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d">
        <f t="shared" si="48"/>
        <v>2016-05-14T19:14:00.00000001396983525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d">
        <f t="shared" si="48"/>
        <v>2013-02-20T12:37:05.00000023283064150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d">
        <f t="shared" si="48"/>
        <v>2012-03-28T15:31:34.00000018067657775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d">
        <f t="shared" ref="O834:O897" si="52">(((J834/60)/60)/24)+DATE(1970,1,1)</f>
        <v>2011-11-22T16:12:14.99999998603016475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d">
        <f t="shared" si="52"/>
        <v>2014-03-20T21:04:35.00000016298145175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d">
        <f t="shared" si="52"/>
        <v>2013-05-28T19:44:51.99999980628490125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d">
        <f t="shared" si="52"/>
        <v>2012-04-06T10:59:17.99999982118606425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d">
        <f t="shared" si="52"/>
        <v>2013-09-07T01:21:57.99999985378235325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d">
        <f t="shared" si="52"/>
        <v>2014-04-01T23:57:41.99999980162828950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d">
        <f t="shared" si="52"/>
        <v>2011-12-18T21:33:05.0000000791624200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d">
        <f t="shared" si="52"/>
        <v>2012-08-23T18:19:15.9999999124556775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d">
        <f t="shared" si="52"/>
        <v>2016-08-25T05:26:27.000000290572643400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d">
        <f t="shared" si="52"/>
        <v>2014-10-11T20:07:42.99999968614428975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d">
        <f t="shared" si="52"/>
        <v>2013-09-09T14:13:03.00000031013041950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d">
        <f t="shared" si="52"/>
        <v>2016-11-21T06:11:19.9999999115243554200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d">
        <f t="shared" si="52"/>
        <v>2014-09-23T16:25:51.99999986216425575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d">
        <f t="shared" si="52"/>
        <v>2016-07-27T04:56:35.99999967031180575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d">
        <f t="shared" si="52"/>
        <v>2014-02-24T09:24:15.00000002793967725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d">
        <f t="shared" si="52"/>
        <v>2015-06-10T19:09:36.00000053644180050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d">
        <f t="shared" si="52"/>
        <v>2015-03-15T19:00:32.99999996088445050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d">
        <f t="shared" si="52"/>
        <v>2015-02-16T03:34:23.999999687075614800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d">
        <f t="shared" si="52"/>
        <v>2016-03-23T19:51:57.00000045821070825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d">
        <f t="shared" si="52"/>
        <v>2016-06-01T21:07:32.99999965354800075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d">
        <f t="shared" si="52"/>
        <v>2016-10-13T19:19:55.00000001862645375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d">
        <f t="shared" si="52"/>
        <v>2015-01-17T19:58:29.00000031106174050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d">
        <f t="shared" si="52"/>
        <v>2016-11-28T05:05:45.99999999627470925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d">
        <f t="shared" si="52"/>
        <v>2016-06-24T03:00:17.000000202096998550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d">
        <f t="shared" si="52"/>
        <v>2016-08-27T07:29:15.99999977275729125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d">
        <f t="shared" si="52"/>
        <v>2015-10-14T13:57:10.99999967962503600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d">
        <f t="shared" si="52"/>
        <v>2015-03-16T17:53:37.99999997019768075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d">
        <f t="shared" si="52"/>
        <v>2015-05-04T19:41:08.00000024959445325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d">
        <f t="shared" si="52"/>
        <v>2013-10-23T11:35:13.00000003539025875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d">
        <f t="shared" si="52"/>
        <v>2016-08-17T23:10:03.99999995715915975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d">
        <f t="shared" si="52"/>
        <v>2013-10-12T13:19:07.999999718740582800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d">
        <f t="shared" si="52"/>
        <v>2012-01-13T02:49:26.000000154599547225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d">
        <f t="shared" si="52"/>
        <v>2013-09-24T02:33:58.00000010523944850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d">
        <f t="shared" si="52"/>
        <v>2012-11-17T18:33:17.00000036973506475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d">
        <f t="shared" si="52"/>
        <v>2015-01-21T15:18:37.99999983049929450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d">
        <f t="shared" si="52"/>
        <v>2009-10-02T02:31:46.00000005215406375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d">
        <f t="shared" si="52"/>
        <v>2013-12-08T00:39:57.99999981187284075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d">
        <f t="shared" si="52"/>
        <v>2013-03-09T20:17:37.00000023934990200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d">
        <f t="shared" si="52"/>
        <v>2013-08-02T00:32:03.00000004470348225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d">
        <f t="shared" si="52"/>
        <v>2013-10-30T13:28:14.99999997206032275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d">
        <f t="shared" si="52"/>
        <v>2011-01-24T19:48:47.00000004842877300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d">
        <f t="shared" si="52"/>
        <v>2012-10-02T04:00:40.00000033993273875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d">
        <f t="shared" si="52"/>
        <v>2013-04-04T14:00:33.99999998509883700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d">
        <f t="shared" si="52"/>
        <v>2015-09-01T17:22:10.99999953992664975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d">
        <f t="shared" si="52"/>
        <v>2013-01-02T11:55:26.99999967589974525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d">
        <f t="shared" si="52"/>
        <v>2013-11-19T18:56:00.00000026542693050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d">
        <f t="shared" si="52"/>
        <v>2010-11-23T05:35:24.00000009220093425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d">
        <f t="shared" si="52"/>
        <v>2012-05-08T19:55:04.99999977182597025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d">
        <f t="shared" si="52"/>
        <v>2012-09-27T07:42:18.000000268220901600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d">
        <f t="shared" si="52"/>
        <v>2011-11-30T06:01:25.99999998696148575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d">
        <f t="shared" si="52"/>
        <v>2011-08-04T20:39:10.00000011641532075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d">
        <f t="shared" si="52"/>
        <v>2016-01-02T22:27:14.99999977648258200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d">
        <f t="shared" si="52"/>
        <v>2012-03-13T19:15:45.99999964702874700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d">
        <f t="shared" si="52"/>
        <v>2016-12-09T22:35:11.00000040605664450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d">
        <f t="shared" si="52"/>
        <v>2016-08-21T20:53:33.00000005867332425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d">
        <f t="shared" si="52"/>
        <v>2012-04-27T23:00:54.99999986495822550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d">
        <f t="shared" si="52"/>
        <v>2011-07-27T18:04:44.99999998603016475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d">
        <f t="shared" si="52"/>
        <v>2014-09-05T18:49:03.00000022631138775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d">
        <f t="shared" si="52"/>
        <v>2013-10-22T16:46:19.00000002700835625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d">
        <f t="shared" si="52"/>
        <v>2014-07-22T00:45:30.000000097788870375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d">
        <f t="shared" si="52"/>
        <v>2010-05-06T04:48:02.99999982118606425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d">
        <f t="shared" si="52"/>
        <v>2015-03-02T21:32:42.99999996554106225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d">
        <f t="shared" si="52"/>
        <v>2016-05-06T23:33:30.00000047497451325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d">
        <f t="shared" si="52"/>
        <v>2010-09-10T03:03:49.00000009685754600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d">
        <f t="shared" ref="O898:O961" si="56">(((J898/60)/60)/24)+DATE(1970,1,1)</f>
        <v>2015-08-02T20:57:06.00000018719583825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d">
        <f t="shared" si="56"/>
        <v>2012-10-29T16:31:48.00000010058283675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d">
        <f t="shared" si="56"/>
        <v>2011-12-01T18:11:50.000000009313225525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d">
        <f t="shared" si="56"/>
        <v>2011-04-13T02:22:41.99999987147748600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d">
        <f t="shared" si="56"/>
        <v>2016-02-29T20:23:22.00000042095780075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d">
        <f t="shared" si="56"/>
        <v>2010-04-23T19:28:34.00000001303851425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d">
        <f t="shared" si="56"/>
        <v>2014-07-09T23:10:21.99999976437538875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d">
        <f t="shared" si="56"/>
        <v>2012-08-28T19:06:19.99999998137354625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d">
        <f t="shared" si="56"/>
        <v>2015-12-04T01:55:37.00000033713876900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d">
        <f t="shared" si="56"/>
        <v>2010-11-25T05:45:26.00000000093132100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d">
        <f t="shared" si="56"/>
        <v>2014-02-11T04:33:09.99999978113919375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d">
        <f t="shared" si="56"/>
        <v>2011-08-12T04:37:03.00000018440186850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d">
        <f t="shared" si="56"/>
        <v>2010-06-11T19:14:14.99999974854290475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d">
        <f t="shared" si="56"/>
        <v>2012-06-21T16:34:00.00000015366822150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d">
        <f t="shared" si="56"/>
        <v>2017-01-02T13:05:19.00000018067657775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d">
        <f t="shared" si="56"/>
        <v>2014-01-03T00:07:25.00000029802322625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d">
        <f t="shared" si="56"/>
        <v>2012-10-12T02:37:26.99999992735684050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d">
        <f t="shared" si="56"/>
        <v>2012-04-05T03:20:19.00000018067657775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d">
        <f t="shared" si="56"/>
        <v>2012-07-26T18:19:07.00000032316893375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d">
        <f t="shared" si="56"/>
        <v>2012-01-29T16:18:33.99999994318932450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d">
        <f t="shared" si="56"/>
        <v>2010-09-13T20:28:54.00000007823109900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d">
        <f t="shared" si="56"/>
        <v>2014-06-12T22:38:50.00000005122274275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d">
        <f t="shared" si="56"/>
        <v>2014-11-01T21:59:21.00000010337680650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d">
        <f t="shared" si="56"/>
        <v>2012-11-14T15:24:05.00000020489096425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d">
        <f t="shared" si="56"/>
        <v>2013-10-15T16:07:02.00000036973506475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d">
        <f t="shared" si="56"/>
        <v>2011-10-31T04:06:15.99999967496842425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d">
        <f t="shared" si="56"/>
        <v>2014-08-27T12:43:13.00000013317912575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d">
        <f t="shared" si="56"/>
        <v>2014-10-22T23:02:03.00000004470348225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d">
        <f t="shared" si="56"/>
        <v>2013-01-14T22:37:49.00000025052577425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d">
        <f t="shared" si="56"/>
        <v>2013-10-28T21:08:31.00000001024455125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d">
        <f t="shared" si="56"/>
        <v>2010-06-09T00:28:50.00000019092112900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d">
        <f t="shared" si="56"/>
        <v>2012-04-14T19:44:54.9999998789280675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d">
        <f t="shared" si="56"/>
        <v>2012-09-28T20:41:52.99999987240880700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d">
        <f t="shared" si="56"/>
        <v>2012-03-10T05:42:48.99999976158141900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d">
        <f t="shared" si="56"/>
        <v>2010-05-14T21:58:25.99999981932342225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d">
        <f t="shared" si="56"/>
        <v>2014-02-10T08:38:22.00000021141022475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d">
        <f t="shared" si="56"/>
        <v>2013-02-05T23:15:44.99999983236193650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d">
        <f t="shared" si="56"/>
        <v>2014-03-13T04:03:29.00000024121254400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d">
        <f t="shared" si="56"/>
        <v>2014-04-04T17:41:24.0000000083819025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d">
        <f t="shared" si="56"/>
        <v>2015-12-30T08:00:29.00000007357448050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d">
        <f t="shared" si="56"/>
        <v>2011-12-06T00:34:48.999999873340130025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d">
        <f t="shared" si="56"/>
        <v>2013-10-04T19:09:16.99999986682087425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d">
        <f t="shared" si="56"/>
        <v>2012-08-03T11:30:48.00000032410025475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d">
        <f t="shared" si="56"/>
        <v>2013-05-22T18:18:58.00000010523944850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d">
        <f t="shared" si="56"/>
        <v>2015-06-27T00:12:05.999999977648258200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d">
        <f t="shared" si="56"/>
        <v>2017-01-11T02:19:05.00000006519257800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d">
        <f t="shared" si="56"/>
        <v>2016-01-13T20:14:19.99999945051967850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d">
        <f t="shared" si="56"/>
        <v>2016-10-30T16:01:45.00000044703483600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d">
        <f t="shared" si="56"/>
        <v>2016-03-15T14:00:49.99999995343386900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d">
        <f t="shared" si="56"/>
        <v>2016-12-28T20:57:06.00000018719583825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d">
        <f t="shared" si="56"/>
        <v>2016-08-10T18:00:47.999999905005097350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d">
        <f t="shared" si="56"/>
        <v>2016-05-01T18:45:06.0000001452863216325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d">
        <f t="shared" si="56"/>
        <v>2016-02-11T19:52:44.000000129453837700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d">
        <f t="shared" si="56"/>
        <v>2015-12-23T01:02:56.0000000707805175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d">
        <f t="shared" si="56"/>
        <v>2015-12-18T18:01:00.999999800696969175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d">
        <f t="shared" si="56"/>
        <v>2016-04-20T15:41:11.99999950826168175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d">
        <f t="shared" si="56"/>
        <v>2016-10-19T14:43:32.000000383704900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d">
        <f t="shared" si="56"/>
        <v>2014-12-26T03:56:38.999999952502548675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d">
        <f t="shared" si="56"/>
        <v>2015-07-09T20:00:38.99999989662319350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d">
        <f t="shared" si="56"/>
        <v>2016-08-04T07:05:00.00000013969838625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d">
        <f t="shared" si="56"/>
        <v>2015-02-25T21:55:59.00000003166496800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d">
        <f t="shared" si="56"/>
        <v>2016-10-17T13:15:33.00000037997960925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d">
        <f t="shared" si="56"/>
        <v>2015-03-19T19:16:02.99999984912574150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d">
        <f t="shared" si="56"/>
        <v>2014-12-20T04:11:04.99999996740371100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d">
        <f t="shared" ref="O962:O1025" si="60">(((J962/60)/60)/24)+DATE(1970,1,1)</f>
        <v>2017-01-31T15:02:35.0000004004687050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d">
        <f t="shared" si="60"/>
        <v>2017-01-05T16:38:54.99999996274709925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d">
        <f t="shared" si="60"/>
        <v>2016-01-04T17:05:52.99999974668026275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d">
        <f t="shared" si="60"/>
        <v>2016-09-12T15:15:19.00000046007335025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d">
        <f t="shared" si="60"/>
        <v>2015-07-23T15:05:18.99999976158141900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d">
        <f t="shared" si="60"/>
        <v>2016-09-24T00:24:05.99999981001019200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d">
        <f t="shared" si="60"/>
        <v>2016-09-06T15:15:32.00000035576522275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d">
        <f t="shared" si="60"/>
        <v>2016-02-22T06:06:14.00000004563480325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d">
        <f t="shared" si="60"/>
        <v>2014-07-16T20:20:34.00000012479722325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d">
        <f t="shared" si="60"/>
        <v>2017-01-07T07:16:47.00000007636845025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d">
        <f t="shared" si="60"/>
        <v>2016-12-17T05:17:32.99999993294477325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d">
        <f t="shared" si="60"/>
        <v>2015-04-17T17:00:59.99999977648258200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d">
        <f t="shared" si="60"/>
        <v>2014-08-05T20:46:37.99999985843897175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d">
        <f t="shared" si="60"/>
        <v>2015-09-10T00:21:32.99999987706541875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d">
        <f t="shared" si="60"/>
        <v>2016-02-24T17:59:15.99999977275729125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d">
        <f t="shared" si="60"/>
        <v>2016-04-29T16:43:04.99999993946403375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d">
        <f t="shared" si="60"/>
        <v>2015-06-30T01:24:57.00000020675361300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d">
        <f t="shared" si="60"/>
        <v>2016-01-22T22:36:37.00000039301812350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d">
        <f t="shared" si="60"/>
        <v>2016-01-26T07:25:00.99999988451600025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d">
        <f t="shared" si="60"/>
        <v>2016-05-16T10:00:27.99999942071735925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d">
        <f t="shared" si="60"/>
        <v>2014-10-16T21:42:01.99999988079070950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d">
        <f t="shared" si="60"/>
        <v>2014-07-10T22:43:41.99999978765845425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d">
        <f t="shared" si="60"/>
        <v>2016-09-02T18:04:46.00000021979212725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d">
        <f t="shared" si="60"/>
        <v>2016-07-23T16:01:25.00000017229467525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d">
        <f t="shared" si="60"/>
        <v>2015-02-26T02:46:47.99999968148767800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d">
        <f t="shared" si="60"/>
        <v>2015-12-01T23:13:30.00000033527612700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d">
        <f t="shared" si="60"/>
        <v>2015-11-16T18:24:59.99999986030161375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d">
        <f t="shared" si="60"/>
        <v>2014-05-14T07:04:09.99999976716935850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d">
        <f t="shared" si="60"/>
        <v>2016-09-01T08:33:44.99999958090484125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d">
        <f t="shared" si="60"/>
        <v>2016-08-29T22:24:54.99999973922968125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d">
        <f t="shared" si="60"/>
        <v>2014-08-04T18:49:24.00000010617077625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d">
        <f t="shared" si="60"/>
        <v>2016-06-17T18:09:48.00000040791928650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d">
        <f t="shared" si="60"/>
        <v>2016-03-08T22:11:59.00000001769512600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d">
        <f t="shared" si="60"/>
        <v>2016-10-09T23:09:28.00000034272670850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d">
        <f t="shared" si="60"/>
        <v>2014-10-09T06:18:50.0000001210719325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d">
        <f t="shared" si="60"/>
        <v>2014-11-04T22:34:40.00000007450580825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d">
        <f t="shared" si="60"/>
        <v>2014-06-27T20:47:39.99999989289790275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d">
        <f t="shared" si="60"/>
        <v>2014-10-29T02:28:17.00000023003667850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d">
        <f t="shared" si="60"/>
        <v>2015-10-05T04:03:21.00000025704502800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d">
        <f t="shared" si="60"/>
        <v>2014-10-14T07:11:30.00000015366822150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d">
        <f t="shared" si="60"/>
        <v>2017-01-14T01:26:00.00000047497451325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d">
        <f t="shared" si="60"/>
        <v>2016-12-16T17:16:53.00000001210719325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d">
        <f t="shared" si="60"/>
        <v>2015-11-17T16:25:13.99999978020787275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d">
        <f t="shared" si="60"/>
        <v>2017-02-14T17:01:01.00000001024455125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d">
        <f t="shared" si="60"/>
        <v>2016-01-19T17:00:27.00000023469329025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d">
        <f t="shared" si="60"/>
        <v>2015-09-29T14:59:42.99999979790299875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d">
        <f t="shared" si="60"/>
        <v>2014-12-04T00:57:52.00000004377216125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d">
        <f t="shared" si="60"/>
        <v>2016-11-02T14:00:22.99999992828816150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d">
        <f t="shared" si="60"/>
        <v>2016-11-28T19:25:15.00000001396983525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d">
        <f t="shared" si="60"/>
        <v>2016-05-20T14:30:45.99999985657632300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d">
        <f t="shared" si="60"/>
        <v>2016-07-10T19:54:21.99999977834522400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d">
        <f t="shared" si="60"/>
        <v>2014-11-03T21:33:14.99999990221113300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d">
        <f t="shared" si="60"/>
        <v>2016-12-10T10:34:11.99999981559813150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d">
        <f t="shared" si="60"/>
        <v>2015-12-01T20:00:56.00000009872019475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d">
        <f t="shared" si="60"/>
        <v>2014-11-12T00:03:34.99999996740371100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d">
        <f t="shared" si="60"/>
        <v>2015-10-26T21:04:55.0000004377216125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d">
        <f t="shared" si="60"/>
        <v>2016-02-22T02:34:15.9999999124556775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d">
        <f t="shared" si="60"/>
        <v>2015-10-12T16:12:14.99999998603016475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d">
        <f t="shared" si="60"/>
        <v>2016-06-14T11:48:52.99999998416751600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d">
        <f t="shared" si="60"/>
        <v>2015-01-05T23:22:28.99999997578561350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d">
        <f t="shared" si="60"/>
        <v>2015-05-03T01:40:08.99999965913594025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d">
        <f t="shared" si="60"/>
        <v>2015-09-24T06:02:51.00000036880373700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d">
        <f t="shared" si="60"/>
        <v>2015-04-17T15:31:17.00000060722231800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d">
        <f t="shared" si="60"/>
        <v>2015-05-21T22:04:21.00000045262276875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d">
        <f t="shared" ref="O1026:O1089" si="64">(((J1026/60)/60)/24)+DATE(1970,1,1)</f>
        <v>2016-01-01T13:56:03.00000012852251400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d">
        <f t="shared" si="64"/>
        <v>2015-02-14T20:00:37.00000005774199650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d">
        <f t="shared" si="64"/>
        <v>2016-02-26T09:46:56.00000008475035275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d">
        <f t="shared" si="64"/>
        <v>2014-09-23T00:49:06.999999904073775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d">
        <f t="shared" si="64"/>
        <v>2017-01-20T15:03:25.00000014435499800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d">
        <f t="shared" si="64"/>
        <v>2015-02-09T17:05:07.00000030919909175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d">
        <f t="shared" si="64"/>
        <v>2016-08-29T11:35:48.9999996498227100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d">
        <f t="shared" si="64"/>
        <v>2015-11-16T18:20:09.99999996274709925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d">
        <f t="shared" si="64"/>
        <v>2016-05-24T16:00:24.99999997671693450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d">
        <f t="shared" si="64"/>
        <v>2016-11-14T17:34:40.00000049360096700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d">
        <f t="shared" si="64"/>
        <v>2016-07-04T04:00:04.00000009685754600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d">
        <f t="shared" si="64"/>
        <v>2015-01-12T15:23:40.00000001862645375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d">
        <f t="shared" si="64"/>
        <v>2012-12-06T10:46:30.00000008381903175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d">
        <f t="shared" si="64"/>
        <v>2015-04-25T19:44:22.00000033713876900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d">
        <f t="shared" si="64"/>
        <v>2016-02-18T05:33:43.00000037066638575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d">
        <f t="shared" si="64"/>
        <v>2016-11-18T02:37:26.00000032223761275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d">
        <f t="shared" si="64"/>
        <v>2016-07-28T17:00:08.99999979883432650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d">
        <f t="shared" si="64"/>
        <v>2014-07-11T01:26:32.00000041164457725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d">
        <f t="shared" si="64"/>
        <v>2014-07-31T16:42:28.00000009126961325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d">
        <f t="shared" si="64"/>
        <v>2015-04-20T06:04:14.99999988824129100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d">
        <f t="shared" si="64"/>
        <v>2015-01-07T22:13:20.99999969825148300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d">
        <f t="shared" si="64"/>
        <v>2014-07-24T20:59:10.00000025611370700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d">
        <f t="shared" si="64"/>
        <v>2015-11-11T20:25:59.99999963678419575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d">
        <f t="shared" si="64"/>
        <v>2014-10-06T19:38:34.99999968800693850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d">
        <f t="shared" si="64"/>
        <v>2016-08-16T01:16:28.99999964050948650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d">
        <f t="shared" si="64"/>
        <v>2016-01-13T10:20:45.00000039115548150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d">
        <f t="shared" si="64"/>
        <v>2015-08-15T19:07:57.000000025145709525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d">
        <f t="shared" si="64"/>
        <v>2014-07-30T00:20:25.00000032596290350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d">
        <f t="shared" si="64"/>
        <v>2016-04-23T19:08:14.99999983236193650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d">
        <f t="shared" si="64"/>
        <v>2017-02-09T04:08:52.00000030919909175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d">
        <f t="shared" si="64"/>
        <v>2014-07-11T20:26:38.999999952502548675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d">
        <f t="shared" si="64"/>
        <v>2016-02-06T23:49:04.999999646097421950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d">
        <f t="shared" si="64"/>
        <v>2015-02-23T17:16:16.99999976903200050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d">
        <f t="shared" si="64"/>
        <v>2016-11-04T20:54:42.99999944865703650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d">
        <f t="shared" si="64"/>
        <v>2015-02-12T21:37:23.00000004004687050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d">
        <f t="shared" si="64"/>
        <v>2015-02-11T18:57:36.00000007543712925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d">
        <f t="shared" si="64"/>
        <v>2015-03-16T21:54:52.99999969080090825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d">
        <f t="shared" si="64"/>
        <v>2016-03-03T06:38:28.00000014714896775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d">
        <f t="shared" si="64"/>
        <v>2016-07-05T19:22:21.00000020116567350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d">
        <f t="shared" si="64"/>
        <v>2016-08-01T00:44:21.99999991804361025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d">
        <f t="shared" si="64"/>
        <v>2013-05-23T05:28:22.99999974668026275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d">
        <f t="shared" si="64"/>
        <v>2014-01-22T09:08:42.00000006705522675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d">
        <f t="shared" si="64"/>
        <v>2013-06-20T23:06:22.00000023934990200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d">
        <f t="shared" si="64"/>
        <v>2013-11-21T20:32:11.00000023841858100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d">
        <f t="shared" si="64"/>
        <v>2016-03-11T08:54:23.9999994076788450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d">
        <f t="shared" si="64"/>
        <v>2013-10-25T05:30:58.99999975226819550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d">
        <f t="shared" si="64"/>
        <v>2012-09-11T00:17:02.00000002048909575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d">
        <f t="shared" si="64"/>
        <v>2015-10-18T18:04:52.99999997019768075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d">
        <f t="shared" si="64"/>
        <v>2014-01-06T19:58:17.00000002048909575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d">
        <f t="shared" si="64"/>
        <v>2011-09-16T23:09:00.99999968893825950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d">
        <f t="shared" si="64"/>
        <v>2013-12-05T04:09:05.00000020489096425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d">
        <f t="shared" si="64"/>
        <v>2012-04-06T21:41:55.99999973550439050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d">
        <f t="shared" si="64"/>
        <v>2014-07-18T09:04:09.99999997671693450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d">
        <f t="shared" si="64"/>
        <v>2015-12-15T04:00:10.99999984726309950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d">
        <f t="shared" si="64"/>
        <v>2011-06-07T04:42:01.000000066123903050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d">
        <f t="shared" si="64"/>
        <v>2016-04-19T13:35:36.0000005923211550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d">
        <f t="shared" si="64"/>
        <v>2014-04-11T03:18:53.00000019371509875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d">
        <f t="shared" si="64"/>
        <v>2014-12-29T22:14:52.0000002253800600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d">
        <f t="shared" si="64"/>
        <v>2012-07-11T21:44:48.00000033807009675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d">
        <f t="shared" si="64"/>
        <v>2014-06-03T15:49:43.00000014714896775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d">
        <f t="shared" si="64"/>
        <v>2014-07-09T21:53:23.99999963119626300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d">
        <f t="shared" si="64"/>
        <v>2016-02-13T16:06:15.00000006984918975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d">
        <f t="shared" si="64"/>
        <v>2014-07-25T20:48:11.00000022444873900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d">
        <f t="shared" si="64"/>
        <v>2014-05-16T17:08:07.00000026728957925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d">
        <f t="shared" ref="O1090:O1153" si="68">(((J1090/60)/60)/24)+DATE(1970,1,1)</f>
        <v>2014-03-25T19:11:06.99999980628490125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d">
        <f t="shared" si="68"/>
        <v>2015-05-27T04:32:55.00000004656613100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d">
        <f t="shared" si="68"/>
        <v>2015-04-29T04:27:33.00000021234154575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d">
        <f t="shared" si="68"/>
        <v>2016-03-11T19:41:11.99999992735684050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d">
        <f t="shared" si="68"/>
        <v>2012-12-07T00:37:18.00000012852251400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d">
        <f t="shared" si="68"/>
        <v>2016-01-27T23:22:16.99999968521296875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d">
        <f t="shared" si="68"/>
        <v>2011-09-09T17:07:12.99999958835542275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d">
        <f t="shared" si="68"/>
        <v>2013-07-31T12:53:40.00000022817402975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d">
        <f t="shared" si="68"/>
        <v>2014-09-03T12:25:53.99999991059303550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d">
        <f t="shared" si="68"/>
        <v>2014-01-21T19:01:17.00000018812715925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d">
        <f t="shared" si="68"/>
        <v>2014-03-14T18:18:15.00000011175870900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d">
        <f t="shared" si="68"/>
        <v>2015-04-13T20:04:27.999999993480742200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d">
        <f t="shared" si="68"/>
        <v>2016-01-15T02:39:30.99999999627470925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d">
        <f t="shared" si="68"/>
        <v>2016-06-17T18:32:18.00000040791928650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d">
        <f t="shared" si="68"/>
        <v>2013-10-30T01:05:25.00000032596290350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d">
        <f t="shared" si="68"/>
        <v>2016-04-19T05:19:49.99999989755451450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d">
        <f t="shared" si="68"/>
        <v>2014-05-12T09:50:21.00000022910535075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d">
        <f t="shared" si="68"/>
        <v>2014-02-22T03:15:26.99999981559813150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d">
        <f t="shared" si="68"/>
        <v>2012-03-05T17:46:15.00000013969838625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d">
        <f t="shared" si="68"/>
        <v>2014-06-23T20:40:23.99999981280416175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d">
        <f t="shared" si="68"/>
        <v>2012-02-13T15:17:14.99999991618096825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d">
        <f t="shared" si="68"/>
        <v>2016-10-19T18:03:10.00000040978193525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d">
        <f t="shared" si="68"/>
        <v>2012-11-07T22:23:41.99999964796006800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d">
        <f t="shared" si="68"/>
        <v>2015-12-09T04:53:10.000000549480318800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d">
        <f t="shared" si="68"/>
        <v>2014-11-20T18:13:31.00000035949051350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d">
        <f t="shared" si="68"/>
        <v>2014-07-15T23:26:59.99999983236193650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d">
        <f t="shared" si="68"/>
        <v>2013-09-09T08:18:07.00000033713876900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d">
        <f t="shared" si="68"/>
        <v>2016-02-29T16:41:34.999999646097421950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d">
        <f t="shared" si="68"/>
        <v>2012-04-10T20:20:07.99999970477074350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d">
        <f t="shared" si="68"/>
        <v>2015-11-25T14:21:53.00000036135316225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d">
        <f t="shared" si="68"/>
        <v>2014-03-06T03:59:38.99999991059303550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d">
        <f t="shared" si="68"/>
        <v>2014-03-24T19:01:04.00000029243528675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d">
        <f t="shared" si="68"/>
        <v>2011-09-13T20:56:39.99999976716935850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d">
        <f t="shared" si="68"/>
        <v>2016-02-12T22:25:16.00000024773180450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d">
        <f t="shared" si="68"/>
        <v>2013-05-16T16:53:44.99999993015081025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d">
        <f t="shared" si="68"/>
        <v>2014-03-20T12:34:07.999999718740582800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d">
        <f t="shared" si="68"/>
        <v>2015-03-31T16:00:51.00000039674341425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d">
        <f t="shared" si="68"/>
        <v>2015-07-27T14:58:49.99999998137354625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d">
        <f t="shared" si="68"/>
        <v>2016-06-14T07:51:33.99999948218464650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d">
        <f t="shared" si="68"/>
        <v>2014-10-14T20:29:59.99999979045242400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d">
        <f t="shared" si="68"/>
        <v>2014-07-08T15:35:17.00000013224780475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d">
        <f t="shared" si="68"/>
        <v>2016-05-06T06:21:32.99999987706541875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d">
        <f t="shared" si="68"/>
        <v>2014-09-26T23:55:00.0000002793967725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d">
        <f t="shared" si="68"/>
        <v>2015-11-24T21:47:48.0000002961605775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d">
        <f t="shared" si="68"/>
        <v>2016-12-02T02:46:11.00000046193599900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d">
        <f t="shared" si="68"/>
        <v>2014-07-01T09:46:21.00000007543712925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d">
        <f t="shared" si="68"/>
        <v>2014-11-15T06:50:27.99999997951090425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d">
        <f t="shared" si="68"/>
        <v>2016-07-07T23:44:53.99999943561852225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d">
        <f t="shared" si="68"/>
        <v>2015-11-19T16:07:08.99999949149787675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d">
        <f t="shared" si="68"/>
        <v>2016-03-24T19:40:20.99999994970857825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d">
        <f t="shared" si="68"/>
        <v>2017-01-01T21:45:31.00000033155083625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d">
        <f t="shared" si="68"/>
        <v>2014-12-02T08:20:25.9999995119869725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d">
        <f t="shared" si="68"/>
        <v>2015-07-07T11:05:20.99999981001019200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d">
        <f t="shared" si="68"/>
        <v>2015-06-09T16:47:30.0000002793967725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d">
        <f t="shared" si="68"/>
        <v>2015-01-18T00:08:47.00000060722231800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d">
        <f t="shared" si="68"/>
        <v>2015-11-17T04:38:45.99999974481761400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d">
        <f t="shared" si="68"/>
        <v>2015-03-30T04:21:59.99999969266355025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d">
        <f t="shared" si="68"/>
        <v>2014-08-03T17:56:32.00000041164457725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d">
        <f t="shared" si="68"/>
        <v>2014-03-25T22:52:52.999999718740582800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d">
        <f t="shared" si="68"/>
        <v>2014-08-20T23:19:43.00000014714896775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d">
        <f t="shared" si="68"/>
        <v>2016-11-01T04:06:20.99999958649277400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d">
        <f t="shared" si="68"/>
        <v>2016-05-17T17:02:46.00000003818422850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d">
        <f t="shared" si="68"/>
        <v>2015-11-09T22:54:34.99999967403709650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d">
        <f t="shared" si="68"/>
        <v>2015-08-08T02:27:42.99999982584267600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d">
        <f t="shared" ref="O1154:O1217" si="72">(((J1154/60)/60)/24)+DATE(1970,1,1)</f>
        <v>2015-04-15T17:01:51.99999998789280675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d">
        <f t="shared" si="72"/>
        <v>2015-05-19T17:08:25.00000007450580825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d">
        <f t="shared" si="72"/>
        <v>2015-08-07T02:36:45.99999977275729125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d">
        <f t="shared" si="72"/>
        <v>2014-07-15T18:20:08.00000012386590225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d">
        <f t="shared" si="72"/>
        <v>2015-01-25T01:42:41.99999959208071350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d">
        <f t="shared" si="72"/>
        <v>2014-10-06T15:04:40.00000007450580825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d">
        <f t="shared" si="72"/>
        <v>2014-11-09T02:12:08.00000002607703525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d">
        <f t="shared" si="72"/>
        <v>2015-05-30T17:26:05.00000017695128700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d">
        <f t="shared" si="72"/>
        <v>2015-02-26T03:43:05.9999997541308375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d">
        <f t="shared" si="72"/>
        <v>2015-04-28T15:06:28.99999978020787275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d">
        <f t="shared" si="72"/>
        <v>2014-08-25T16:24:24.00000003632157975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d">
        <f t="shared" si="72"/>
        <v>2014-07-10T17:22:00.00000011175870900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d">
        <f t="shared" si="72"/>
        <v>2016-05-19T17:23:02.00000014621764675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d">
        <f t="shared" si="72"/>
        <v>2014-06-02T05:08:49.99999963212758400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d">
        <f t="shared" si="72"/>
        <v>2015-05-26T11:39:02.00000013224780475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d">
        <f t="shared" si="72"/>
        <v>2014-08-12T17:38:14.99999983236193650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d">
        <f t="shared" si="72"/>
        <v>2016-08-23T01:17:44.99999980442225925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d">
        <f t="shared" si="72"/>
        <v>2015-01-23T08:29:22.99999994225800350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d">
        <f t="shared" si="72"/>
        <v>2015-04-30T21:26:11.0000001126900300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d">
        <f t="shared" si="72"/>
        <v>2014-10-26T19:18:46.9999998388811945700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d">
        <f t="shared" si="72"/>
        <v>2014-07-21T16:22:32.00000025797635575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d">
        <f t="shared" si="72"/>
        <v>2015-06-29T04:27:36.99999989010393300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d">
        <f t="shared" si="72"/>
        <v>2016-04-08T20:12:07.00000042095780075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d">
        <f t="shared" si="72"/>
        <v>2015-06-15T17:28:58.99999998975544875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d">
        <f t="shared" si="72"/>
        <v>2017-01-11T00:28:17.99999962560832350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d">
        <f t="shared" si="72"/>
        <v>2014-09-15T15:51:36.00000015925616100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d">
        <f t="shared" si="72"/>
        <v>2014-07-17T21:44:12.00000009499490400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d">
        <f t="shared" si="72"/>
        <v>2015-09-28T17:17:07.00000014156102825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d">
        <f t="shared" si="72"/>
        <v>2014-05-22T19:21:54.00000017601996600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d">
        <f t="shared" si="72"/>
        <v>2015-01-30T08:08:41.00000004284084025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d">
        <f t="shared" si="72"/>
        <v>2016-12-24T19:51:27.99999996554106225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d">
        <f t="shared" si="72"/>
        <v>2016-10-13T20:40:22.99999957904219925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d">
        <f t="shared" si="72"/>
        <v>2017-01-06T14:23:31.00000001024455125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d">
        <f t="shared" si="72"/>
        <v>2015-05-06T20:45:49.00000034831464125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d">
        <f t="shared" si="72"/>
        <v>2015-04-29T20:43:14.99999955296516400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d">
        <f t="shared" si="72"/>
        <v>2015-04-15T21:28:42.99999981187284075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d">
        <f t="shared" si="72"/>
        <v>2016-12-07T16:48:59.99999994412064550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d">
        <f t="shared" si="72"/>
        <v>2016-06-08T23:29:54.9999998789280675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d">
        <f t="shared" si="72"/>
        <v>2014-08-01T15:58:44.99999986030161375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d">
        <f t="shared" si="72"/>
        <v>2016-02-19T14:29:19.99999986961483725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d">
        <f t="shared" si="72"/>
        <v>2017-01-12T12:09:37.99999995622783875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d">
        <f t="shared" si="72"/>
        <v>2016-02-09T18:37:33.00000049173831825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d">
        <f t="shared" si="72"/>
        <v>2015-03-09T11:42:58.99999958463013200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d">
        <f t="shared" si="72"/>
        <v>2015-10-21T08:20:53.00000016577542150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d">
        <f t="shared" si="72"/>
        <v>2015-11-18T19:38:58.99999964050948650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d">
        <f t="shared" si="72"/>
        <v>2016-05-13T15:57:13.999999961815774200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d">
        <f t="shared" si="72"/>
        <v>2015-11-25T14:51:25.99999991711228925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d">
        <f t="shared" si="72"/>
        <v>2015-06-06T18:29:59.99999958090484125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d">
        <f t="shared" si="72"/>
        <v>2015-03-26T11:27:36.00000007543712925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d">
        <f t="shared" si="72"/>
        <v>2016-06-15T14:34:06.00000008940696450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d">
        <f t="shared" si="72"/>
        <v>2015-05-28T06:55:53.99999949149787675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d">
        <f t="shared" si="72"/>
        <v>2015-05-01T14:45:27.00000023469329025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d">
        <f t="shared" si="72"/>
        <v>2015-10-20T17:57:12.9999999376013850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d">
        <f t="shared" si="72"/>
        <v>2015-05-14T12:09:10.99999993108213125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d">
        <f t="shared" si="72"/>
        <v>2017-02-06T18:37:33.00000049173831825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d">
        <f t="shared" si="72"/>
        <v>2016-03-01T10:19:32.999999905005097350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d">
        <f t="shared" si="72"/>
        <v>2016-02-23T17:01:04.00000008288771075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d">
        <f t="shared" si="72"/>
        <v>2017-01-26T20:18:25.00000014435499800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d">
        <f t="shared" si="72"/>
        <v>2015-05-08T22:36:12.00000020675361300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d">
        <f t="shared" si="72"/>
        <v>2016-05-25T20:47:41.00000012665987200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d">
        <f t="shared" si="72"/>
        <v>2015-11-10T22:48:15.00000011175870900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d">
        <f t="shared" si="72"/>
        <v>2016-12-27T18:08:19.99999995343386900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d">
        <f t="shared" si="72"/>
        <v>2015-04-10T20:10:04.9999995622783875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d">
        <f t="shared" si="72"/>
        <v>2014-04-30T22:09:15.9999996330589050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d">
        <f t="shared" ref="O1218:O1281" si="76">(((J1218/60)/60)/24)+DATE(1970,1,1)</f>
        <v>2015-08-31T14:47:37.00000044889747800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d">
        <f t="shared" si="76"/>
        <v>2016-06-14T19:25:39.99999957159161775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d">
        <f t="shared" si="76"/>
        <v>2015-10-01T15:53:19.99999995343386900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d">
        <f t="shared" si="76"/>
        <v>2016-09-20T11:05:12.99999982584267600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d">
        <f t="shared" si="76"/>
        <v>2015-07-26T15:05:12.00000001117587225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d">
        <f t="shared" si="76"/>
        <v>2016-11-06T11:24:48.00000040791928650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d">
        <f t="shared" si="76"/>
        <v>2016-03-01T17:17:26.99999978765845425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d">
        <f t="shared" si="76"/>
        <v>2016-10-11T04:15:08.99999979883432650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d">
        <f t="shared" si="76"/>
        <v>2014-04-07T13:11:41.99999981559813150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d">
        <f t="shared" si="76"/>
        <v>2013-08-23T21:44:37.99999988637864900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d">
        <f t="shared" si="76"/>
        <v>2014-03-17T20:59:40.99999995902180850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d">
        <f t="shared" si="76"/>
        <v>2014-07-07T22:03:35.9999999916180975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d">
        <f t="shared" si="76"/>
        <v>2011-07-30T17:30:07.9999997746199400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d">
        <f t="shared" si="76"/>
        <v>2012-03-17T11:02:06.99999972246586950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d">
        <f t="shared" si="76"/>
        <v>2011-01-25T23:20:29.99999981839210125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d">
        <f t="shared" si="76"/>
        <v>2015-07-08T22:36:07.99999990034848425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d">
        <f t="shared" si="76"/>
        <v>2013-08-20T20:21:10.00000036787241600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d">
        <f t="shared" si="76"/>
        <v>2012-01-31T22:46:14.00000011548399975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d">
        <f t="shared" si="76"/>
        <v>2015-01-03T18:55:42.00000045821070825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d">
        <f t="shared" si="76"/>
        <v>2013-11-05T03:14:59.00000018533318950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d">
        <f t="shared" si="76"/>
        <v>2012-07-20T16:19:23.999999687075614800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d">
        <f t="shared" si="76"/>
        <v>2012-08-04T06:47:45.00000022351741800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d">
        <f t="shared" si="76"/>
        <v>2011-07-07T14:38:55.99999998696148575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d">
        <f t="shared" si="76"/>
        <v>2011-12-06T23:06:06.99999987613409775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d">
        <f t="shared" si="76"/>
        <v>2013-05-15T00:57:37.00000030919909175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d">
        <f t="shared" si="76"/>
        <v>2014-10-11T20:06:19.99999977182597025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d">
        <f t="shared" si="76"/>
        <v>2011-08-27T03:58:22.00000014156102825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d">
        <f t="shared" si="76"/>
        <v>2011-05-08T21:06:10.99999997299164375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d">
        <f t="shared" si="76"/>
        <v>2013-03-22T19:48:42.99999974202364425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d">
        <f t="shared" si="76"/>
        <v>2014-05-15T14:23:53.9999997289851300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d">
        <f t="shared" si="76"/>
        <v>2011-10-22T01:02:29.00000004563480325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d">
        <f t="shared" si="76"/>
        <v>2013-04-06T07:00:55.00000007450580825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d">
        <f t="shared" si="76"/>
        <v>2014-05-08T15:45:52.9999998165294525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d">
        <f t="shared" si="76"/>
        <v>2012-06-07T17:46:51.00000038277357900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d">
        <f t="shared" si="76"/>
        <v>2014-07-23T15:25:31.000000191852450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d">
        <f t="shared" si="76"/>
        <v>2011-07-27T19:32:47.0000000623986150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d">
        <f t="shared" si="76"/>
        <v>2013-09-26T23:42:48.99999976158141900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d">
        <f t="shared" si="76"/>
        <v>2014-08-04T18:48:26.9999999832361950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d">
        <f t="shared" si="76"/>
        <v>2010-11-05T14:54:46.0000001499429375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d">
        <f t="shared" si="76"/>
        <v>2013-11-01T20:17:32.00000032782554550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d">
        <f t="shared" si="76"/>
        <v>2012-01-13T22:03:51.00000035483390175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d">
        <f t="shared" si="76"/>
        <v>2011-02-13T02:03:09.99999999068677650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d">
        <f t="shared" si="76"/>
        <v>2013-08-01T14:40:12.00000015087425850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d">
        <f t="shared" si="76"/>
        <v>2014-05-07T23:17:43.99999998975544875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d">
        <f t="shared" si="76"/>
        <v>2014-01-27T20:13:40.0000001583248400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d">
        <f t="shared" si="76"/>
        <v>2013-12-30T08:13:46.99999990873038675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d">
        <f t="shared" si="76"/>
        <v>2014-01-17T18:18:12.00000003911554950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d">
        <f t="shared" si="76"/>
        <v>2014-02-22T02:01:10.00000022817402975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d">
        <f t="shared" si="76"/>
        <v>2013-09-30T15:54:42.99999986775219525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d">
        <f t="shared" si="76"/>
        <v>2010-10-14T15:43:34.99999961815774200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d">
        <f t="shared" si="76"/>
        <v>2013-12-12T21:02:24.99999994877725725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d">
        <f t="shared" si="76"/>
        <v>2013-06-24T14:02:38.0000000540167125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d">
        <f t="shared" si="76"/>
        <v>2013-08-21T20:17:26.99999978765845425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d">
        <f t="shared" si="76"/>
        <v>2016-03-16T19:45:11.99999945238232725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d">
        <f t="shared" si="76"/>
        <v>2012-01-25T20:34:02.00000041164457725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d">
        <f t="shared" si="76"/>
        <v>2013-10-14T16:24:19.00000012479722325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d">
        <f t="shared" si="76"/>
        <v>2010-04-06T17:52:59.00000028312206325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d">
        <f t="shared" si="76"/>
        <v>2014-08-01T17:31:30.99999968893825950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d">
        <f t="shared" si="76"/>
        <v>2012-07-26T16:33:44.99999979045242400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d">
        <f t="shared" si="76"/>
        <v>2013-07-03T20:49:47.000000034458935050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d">
        <f t="shared" si="76"/>
        <v>2009-07-13T16:54:07.00000004377216125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d">
        <f t="shared" si="76"/>
        <v>2012-07-31T13:29:07.0000001834705475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d">
        <f t="shared" si="76"/>
        <v>2014-05-27T13:19:26.000000154599547225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d">
        <f t="shared" si="76"/>
        <v>2014-02-12T02:22:49.99999985564500200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d">
        <f t="shared" ref="O1282:O1345" si="80">(((J1282/60)/60)/24)+DATE(1970,1,1)</f>
        <v>2010-12-01T18:10:54.00000012014061150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d">
        <f t="shared" si="80"/>
        <v>2013-07-08T17:50:36.00000017322599625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d">
        <f t="shared" si="80"/>
        <v>2013-11-08T11:24:15.00000023748725325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d">
        <f t="shared" si="80"/>
        <v>2013-02-15T17:13:08.99999982677400375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d">
        <f t="shared" si="80"/>
        <v>2016-12-08T05:38:01.999999936670064675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d">
        <f t="shared" si="80"/>
        <v>2015-06-05T13:59:35.00000002328306550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d">
        <f t="shared" si="80"/>
        <v>2015-02-04T09:13:47.00000032782554550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d">
        <f t="shared" si="80"/>
        <v>2015-04-13T14:54:16.00000005215406375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d">
        <f t="shared" si="80"/>
        <v>2016-07-10T03:42:43.00000003539025875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d">
        <f t="shared" si="80"/>
        <v>2016-12-05T03:14:04.99999950639903300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d">
        <f t="shared" si="80"/>
        <v>2015-03-23T14:45:30.9999999124556775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d">
        <f t="shared" si="80"/>
        <v>2015-03-01T15:39:51.00000006146728725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d">
        <f t="shared" si="80"/>
        <v>2015-09-09T18:20:28.00000039860606300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d">
        <f t="shared" si="80"/>
        <v>2015-10-15T16:49:31.00000027567148175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d">
        <f t="shared" si="80"/>
        <v>2015-10-01T10:53:17.000000299885868925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d">
        <f t="shared" si="80"/>
        <v>2015-06-29T13:44:57.00000034645199925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d">
        <f t="shared" si="80"/>
        <v>2016-02-23T01:12:53.00000006798654775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d">
        <f t="shared" si="80"/>
        <v>2016-04-01T17:55:58.00000000745058150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d">
        <f t="shared" si="80"/>
        <v>2016-03-29T16:20:32.00000049546360900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d">
        <f t="shared" si="80"/>
        <v>2015-06-14T19:32:39.00000007823109900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d">
        <f t="shared" si="80"/>
        <v>2016-04-23T16:12:18.00000005867332425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d">
        <f t="shared" si="80"/>
        <v>2015-07-10T17:59:37.99999988637864900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d">
        <f t="shared" si="80"/>
        <v>2016-11-01T01:23:31.00000021979212725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d">
        <f t="shared" si="80"/>
        <v>2016-07-15T10:35:19.99999999534338825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d">
        <f t="shared" si="80"/>
        <v>2017-01-12T04:40:04.99999998137354625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d">
        <f t="shared" si="80"/>
        <v>2016-06-22T15:58:28.00000028684735400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d">
        <f t="shared" si="80"/>
        <v>2014-11-04T10:58:53.99999986868351625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d">
        <f t="shared" si="80"/>
        <v>2016-01-18T12:04:38.99999984074383900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d">
        <f t="shared" si="80"/>
        <v>2016-08-29T14:43:32.000000383704900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d">
        <f t="shared" si="80"/>
        <v>2015-09-10T21:11:08.00000024959445325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d">
        <f t="shared" si="80"/>
        <v>2016-07-05T16:00:49.99999953433871025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d">
        <f t="shared" si="80"/>
        <v>2016-10-26T19:15:18.99999962188303275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d">
        <f t="shared" si="80"/>
        <v>2015-03-19T16:52:01.99999974109232325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d">
        <f t="shared" si="80"/>
        <v>2016-02-02T17:01:53.99999982677400375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d">
        <f t="shared" si="80"/>
        <v>2016-08-22T16:04:19.99999959021806475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d">
        <f t="shared" si="80"/>
        <v>2015-10-01T11:57:27.99999967217445450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d">
        <f t="shared" si="80"/>
        <v>2016-01-24T23:05:08.99999951943755400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d">
        <f t="shared" si="80"/>
        <v>2016-05-30T05:39:05.99999981001019200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d">
        <f t="shared" si="80"/>
        <v>2014-12-12T01:02:52.00000039301812350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d">
        <f t="shared" si="80"/>
        <v>2014-06-26T19:29:24.99999999068677650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d">
        <f t="shared" si="80"/>
        <v>2016-12-01T16:34:05.99999967031180575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d">
        <f t="shared" si="80"/>
        <v>2016-11-23T17:58:56.99999973177909975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d">
        <f t="shared" si="80"/>
        <v>2015-04-21T15:45:25.000000186264515225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d">
        <f t="shared" si="80"/>
        <v>2016-03-22T16:45:45.99999985657632300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d">
        <f t="shared" si="80"/>
        <v>2016-09-13T15:12:31.99999976903200050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d">
        <f t="shared" si="80"/>
        <v>2016-11-30T02:03:54.999999823048710975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d">
        <f t="shared" si="80"/>
        <v>2014-12-01T19:00:27.99999942071735925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d">
        <f t="shared" si="80"/>
        <v>2015-04-29T16:17:15.00000033527612700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d">
        <f t="shared" si="80"/>
        <v>2016-08-30T15:25:34.00000026449560950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d">
        <f t="shared" si="80"/>
        <v>2014-10-23T05:19:05.00000006519257800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d">
        <f t="shared" si="80"/>
        <v>2016-06-01T06:38:28.99999975226819550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d">
        <f t="shared" si="80"/>
        <v>2016-07-18T12:05:53.99999977089464925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d">
        <f t="shared" si="80"/>
        <v>2016-12-28T01:26:48.00000037997960925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d">
        <f t="shared" si="80"/>
        <v>2014-06-16T02:33:45.00000020954757600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d">
        <f t="shared" si="80"/>
        <v>2016-02-10T18:34:47.000000034458935050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d">
        <f t="shared" si="80"/>
        <v>2015-11-05T22:28:21.99999972246586950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d">
        <f t="shared" si="80"/>
        <v>2014-11-12T20:43:48.00000035203993200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d">
        <f t="shared" si="80"/>
        <v>2017-02-01T13:51:19.00000037625431850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d">
        <f t="shared" si="80"/>
        <v>2015-07-03T19:17:12.99999986775219525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d">
        <f t="shared" si="80"/>
        <v>2014-10-24T15:31:55.00000006053596625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d">
        <f t="shared" si="80"/>
        <v>2014-07-16T14:17:32.99999993294477325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d">
        <f t="shared" si="80"/>
        <v>2016-08-30T14:58:37.00000008568167375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d">
        <f t="shared" si="80"/>
        <v>2015-06-17T19:35:38.9999994076788450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d">
        <f t="shared" si="80"/>
        <v>2016-06-21T12:38:02.99999996088445050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d">
        <f t="shared" ref="O1346:O1409" si="84">(((J1346/60)/60)/24)+DATE(1970,1,1)</f>
        <v>2016-06-01T18:57:18.999999873340130025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d">
        <f t="shared" si="84"/>
        <v>2014-06-09T19:32:39.00000007823109900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d">
        <f t="shared" si="84"/>
        <v>2013-05-28T01:49:11.00000000093132100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d">
        <f t="shared" si="84"/>
        <v>2015-02-05T15:18:44.99999958090484125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d">
        <f t="shared" si="84"/>
        <v>2014-11-20T12:08:52.9999994952231675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d">
        <f t="shared" si="84"/>
        <v>2015-11-09T07:58:55.00000010244548550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d">
        <f t="shared" si="84"/>
        <v>2015-11-26T00:18:53.99999979883432650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d">
        <f t="shared" si="84"/>
        <v>2016-01-13T17:45:43.999999808147550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d">
        <f t="shared" si="84"/>
        <v>2015-07-15T13:52:45.999999968335032675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d">
        <f t="shared" si="84"/>
        <v>2013-02-04T02:49:48.000000268220901600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d">
        <f t="shared" si="84"/>
        <v>2016-05-12T19:22:59.00000028312206325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d">
        <f t="shared" si="84"/>
        <v>2012-10-31T06:06:44.99999974854290475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d">
        <f t="shared" si="84"/>
        <v>2013-06-05T00:56:00.00000026542693050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d">
        <f t="shared" si="84"/>
        <v>2013-01-30T23:05:36.99999977834522400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d">
        <f t="shared" si="84"/>
        <v>2011-05-26T13:42:02.999999905005097350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d">
        <f t="shared" si="84"/>
        <v>2011-05-05T19:33:09.99999978113919375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d">
        <f t="shared" si="84"/>
        <v>2012-07-05T21:36:59.99999969266355025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d">
        <f t="shared" si="84"/>
        <v>2014-05-22T17:12:52.00000025331973725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d">
        <f t="shared" si="84"/>
        <v>2013-07-09T22:25:30.99999998230487400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d">
        <f t="shared" si="84"/>
        <v>2016-01-27T20:15:27.000000025145709525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d">
        <f t="shared" si="84"/>
        <v>2014-11-08T16:41:45.999999702908098800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d">
        <f t="shared" si="84"/>
        <v>2015-02-14T17:35:51.99999972246586950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d">
        <f t="shared" si="84"/>
        <v>2014-10-12T23:54:22.99999980255961725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d">
        <f t="shared" si="84"/>
        <v>2015-10-15T00:04:09.99999997671693450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d">
        <f t="shared" si="84"/>
        <v>2015-05-22T04:34:53.99999957531690850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d">
        <f t="shared" si="84"/>
        <v>2014-03-12T14:15:46.000000066123903050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d">
        <f t="shared" si="84"/>
        <v>2013-10-01T00:04:49.99999989755451450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d">
        <f t="shared" si="84"/>
        <v>2015-04-07T18:12:21.999999945983290875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d">
        <f t="shared" si="84"/>
        <v>2012-06-12T17:45:32.00000014621764675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d">
        <f t="shared" si="84"/>
        <v>2016-11-30T22:50:32.99999968148767800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d">
        <f t="shared" si="84"/>
        <v>2016-02-24T03:53:07.99999966286123100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d">
        <f t="shared" si="84"/>
        <v>2016-12-16T01:35:18.99999976158141900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d">
        <f t="shared" si="84"/>
        <v>2016-11-03T16:03:25.99999953992664975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d">
        <f t="shared" si="84"/>
        <v>2017-01-12T05:16:10.00000001862645375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d">
        <f t="shared" si="84"/>
        <v>2016-07-17T18:13:29.99999949708580950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d">
        <f t="shared" si="84"/>
        <v>2015-05-06T11:47:56.00000048987567625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d">
        <f t="shared" si="84"/>
        <v>2015-05-17T18:18:25.99999953992664975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d">
        <f t="shared" si="84"/>
        <v>2016-11-29T05:08:44.9999997206032275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d">
        <f t="shared" si="84"/>
        <v>2013-04-06T19:12:16.00000021979212725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d">
        <f t="shared" si="84"/>
        <v>2016-12-03T01:47:57.99999990966170775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d">
        <f t="shared" si="84"/>
        <v>2015-06-05T17:38:41.99999985750764400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d">
        <f t="shared" si="84"/>
        <v>2016-03-04T16:32:00.99999999627470925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d">
        <f t="shared" si="84"/>
        <v>2015-06-29T15:31:28.99999964050948650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d">
        <f t="shared" si="84"/>
        <v>2015-05-02T22:06:35.00000034458935050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d">
        <f t="shared" si="84"/>
        <v>2016-09-21T14:45:17.00000041164457725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d">
        <f t="shared" si="84"/>
        <v>2016-07-14T11:32:37.00000002980231925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d">
        <f t="shared" si="84"/>
        <v>2015-03-24T19:16:45.99999984260648775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d">
        <f t="shared" si="84"/>
        <v>2015-07-08T15:36:57.99999985378235325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d">
        <f t="shared" si="84"/>
        <v>2016-02-01T03:43:05.9999997541308375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d">
        <f t="shared" si="84"/>
        <v>2016-07-02T16:22:02.99999976530670975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d">
        <f t="shared" si="84"/>
        <v>2017-01-17T03:28:45.99999988451600025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d">
        <f t="shared" si="84"/>
        <v>2016-12-15T21:48:01.000000191852450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d">
        <f t="shared" si="84"/>
        <v>2015-01-14T23:58:02.00000007636845025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d">
        <f t="shared" si="84"/>
        <v>2016-09-27T22:01:49.99999972991645100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d">
        <f t="shared" si="84"/>
        <v>2016-06-05T20:58:53.99999965913594025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d">
        <f t="shared" si="84"/>
        <v>2014-09-07T00:06:12.99999981187284075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d">
        <f t="shared" si="84"/>
        <v>2016-05-08T08:11:13.00000037066638575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d">
        <f t="shared" si="84"/>
        <v>2013-05-05T23:54:33.99999985937029275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d">
        <f t="shared" si="84"/>
        <v>2015-03-02T01:16:50.9999997541308375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d">
        <f t="shared" si="84"/>
        <v>2013-06-26T01:30:35.000000009313225525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d">
        <f t="shared" si="84"/>
        <v>2015-01-28T12:14:45.00000005587935450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d">
        <f t="shared" si="84"/>
        <v>2014-10-29T16:20:01.00000016391277275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d">
        <f t="shared" si="84"/>
        <v>2015-10-20T10:23:26.99999991338699850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d">
        <f t="shared" si="84"/>
        <v>2014-07-18T12:52:57.99999983981251800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d">
        <f t="shared" ref="O1410:O1473" si="88">(((J1410/60)/60)/24)+DATE(1970,1,1)</f>
        <v>2015-10-14T20:55:55.99999953992664975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d">
        <f t="shared" si="88"/>
        <v>2014-11-02T03:12:15.00000019557774075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d">
        <f t="shared" si="88"/>
        <v>2016-04-19T07:38:39.9999995995312950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d">
        <f t="shared" si="88"/>
        <v>2015-01-09T01:25:00.0000002793967725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d">
        <f t="shared" si="88"/>
        <v>2014-11-04T01:31:38.99999988265335825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d">
        <f t="shared" si="88"/>
        <v>2015-12-22T10:29:29.99999990221113300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d">
        <f t="shared" si="88"/>
        <v>2016-12-04T06:04:27.00000017881393575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d">
        <f t="shared" si="88"/>
        <v>2015-07-07T16:13:10.99999987520277675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d">
        <f t="shared" si="88"/>
        <v>2015-10-22T22:13:39.00000013411045350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d">
        <f t="shared" si="88"/>
        <v>2015-08-16T03:36:14.00000025518238600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d">
        <f t="shared" si="88"/>
        <v>2016-01-26T10:57:13.99999975226819550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d">
        <f t="shared" si="88"/>
        <v>2016-09-09T10:56:59.00000001769512600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d">
        <f t="shared" si="88"/>
        <v>2016-06-03T16:01:26.00000040605664450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d">
        <f t="shared" si="88"/>
        <v>2015-01-09T21:58:28.99999989196658175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d">
        <f t="shared" si="88"/>
        <v>2016-08-22T05:45:03.9999998873099700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d">
        <f t="shared" si="88"/>
        <v>2015-12-02T08:38:51.00000007543712925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d">
        <f t="shared" si="88"/>
        <v>2016-11-02T17:13:21.99999972246586950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d">
        <f t="shared" si="88"/>
        <v>2015-03-30T03:09:18.99999991524964725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d">
        <f t="shared" si="88"/>
        <v>2015-06-25T09:21:59.99999990221113300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d">
        <f t="shared" si="88"/>
        <v>2016-08-19T20:26:24.999999823048710975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d">
        <f t="shared" si="88"/>
        <v>2016-03-03T09:06:57.00000003911554950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d">
        <f t="shared" si="88"/>
        <v>2015-03-11T01:27:21.99999952688812875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d">
        <f t="shared" si="88"/>
        <v>2014-11-18T19:31:27.99999982584267600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d">
        <f t="shared" si="88"/>
        <v>2015-10-27T05:03:35.99999978207051475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d">
        <f t="shared" si="88"/>
        <v>2015-06-20T18:43:48.00000014249235600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d">
        <f t="shared" si="88"/>
        <v>2016-10-30T15:01:14.99999993015081025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d">
        <f t="shared" si="88"/>
        <v>2015-05-18T18:24:37.99999974668026275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d">
        <f t="shared" si="88"/>
        <v>2015-09-11T18:43:40.0000001583248400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d">
        <f t="shared" si="88"/>
        <v>2016-01-22T08:24:17.00000007636845025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d">
        <f t="shared" si="88"/>
        <v>2014-06-06T12:45:38.999999687075614800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d">
        <f t="shared" si="88"/>
        <v>2016-03-28T20:54:59.00000004563480325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d">
        <f t="shared" si="88"/>
        <v>2015-02-05T19:55:00.99999946542084150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d">
        <f t="shared" si="88"/>
        <v>2016-04-26T17:57:43.00000003539025875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d">
        <f t="shared" si="88"/>
        <v>2015-07-13T18:22:49.000000040978193525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d">
        <f t="shared" si="88"/>
        <v>2016-04-25T15:29:17.99999982118606425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d">
        <f t="shared" si="88"/>
        <v>2016-12-03T22:13:29.00000031106174050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d">
        <f t="shared" si="88"/>
        <v>2015-07-14T20:57:42.00000043027103100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d">
        <f t="shared" si="88"/>
        <v>2015-05-15T13:00:55.00000007450580825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d">
        <f t="shared" si="88"/>
        <v>2016-04-01T10:44:38.00000030547380775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d">
        <f t="shared" si="88"/>
        <v>2016-06-08T17:32:14.00000031106174050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d">
        <f t="shared" si="88"/>
        <v>2015-04-21T22:28:37.99999969080090825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d">
        <f t="shared" si="88"/>
        <v>2015-03-23T19:28:24.99999979510903575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d">
        <f t="shared" si="88"/>
        <v>2016-01-21T04:06:36.99999955482780600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d">
        <f t="shared" si="88"/>
        <v>2014-10-19T23:00:59.00000017136335425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d">
        <f t="shared" si="88"/>
        <v>2014-06-28T16:52:42.999999895691871825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d">
        <f t="shared" si="88"/>
        <v>2017-03-01T16:42:26.99999985750764400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d">
        <f t="shared" si="88"/>
        <v>2016-04-03T20:48:00.00000016763806350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d">
        <f t="shared" si="88"/>
        <v>2014-07-12T16:08:40.00000001862645375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d">
        <f t="shared" si="88"/>
        <v>2016-12-04T16:02:45.00000001396983525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d">
        <f t="shared" si="88"/>
        <v>2015-10-12T21:30:43.999999808147550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d">
        <f t="shared" si="88"/>
        <v>2014-07-11T16:56:00.00000005587935450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d">
        <f t="shared" si="88"/>
        <v>2015-11-04T04:54:56.00000018253922650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d">
        <f t="shared" si="88"/>
        <v>2014-10-03T21:31:37.99999985843897175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d">
        <f t="shared" si="88"/>
        <v>2014-09-17T15:29:14.00000014342367700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d">
        <f t="shared" si="88"/>
        <v>2013-03-11T15:54:31.00000020582229200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d">
        <f t="shared" si="88"/>
        <v>2013-02-21T21:52:17.99999991897493800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d">
        <f t="shared" si="88"/>
        <v>2013-01-17T15:52:38.00000019371509875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d">
        <f t="shared" si="88"/>
        <v>2012-02-20T17:37:31.9999998388811945700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d">
        <f t="shared" si="88"/>
        <v>2015-12-02T04:07:45.999999968335032675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d">
        <f t="shared" si="88"/>
        <v>2012-01-25T19:14:44.99999984633177850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d">
        <f t="shared" si="88"/>
        <v>2011-04-13T00:20:49.00000027846545150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d">
        <f t="shared" si="88"/>
        <v>2013-01-16T14:21:49.00000005494803350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d">
        <f t="shared" si="88"/>
        <v>2012-12-07T19:51:02.99999977927655175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d">
        <f t="shared" si="88"/>
        <v>2015-03-10T22:58:53.99999986868351625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d">
        <f t="shared" ref="O1474:O1537" si="92">(((J1474/60)/60)/24)+DATE(1970,1,1)</f>
        <v>2013-09-16T13:01:42.99999997951090425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d">
        <f t="shared" si="92"/>
        <v>2012-01-31T23:30:39.00000010617077625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d">
        <f t="shared" si="92"/>
        <v>2013-08-14T17:28:11.99999968986958050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d">
        <f t="shared" si="92"/>
        <v>2014-11-17T17:21:02.99999998882412775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d">
        <f t="shared" si="92"/>
        <v>2011-08-11T01:00:21.999999904073775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d">
        <f t="shared" si="92"/>
        <v>2011-10-24T14:46:44.00000000372529075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d">
        <f t="shared" si="92"/>
        <v>2013-04-30T20:55:13.0000001750886450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d">
        <f t="shared" si="92"/>
        <v>2014-04-25T17:53:09.00000010617077625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d">
        <f t="shared" si="92"/>
        <v>2013-07-09T22:24:59.00000004563480325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d">
        <f t="shared" si="92"/>
        <v>2013-10-03T22:09:05.00000020489096425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d">
        <f t="shared" si="92"/>
        <v>2012-08-15T20:35:36.00000038277357900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d">
        <f t="shared" si="92"/>
        <v>2016-06-27T04:37:54.99999976716935850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d">
        <f t="shared" si="92"/>
        <v>2012-05-24T04:49:22.99999966286123100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d">
        <f t="shared" si="92"/>
        <v>2015-05-06T19:06:13.00000023096799950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d">
        <f t="shared" si="92"/>
        <v>2015-01-28T04:02:40.99999970756471325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d">
        <f t="shared" si="92"/>
        <v>2016-07-03T22:01:11.00000004284084025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d">
        <f t="shared" si="92"/>
        <v>2013-12-06T13:31:00.00000019557774075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d">
        <f t="shared" si="92"/>
        <v>2012-10-16T14:40:52.00000007171183850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d">
        <f t="shared" si="92"/>
        <v>2013-09-03T13:27:54.00000009220093425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d">
        <f t="shared" si="92"/>
        <v>2014-12-18T17:07:23.00000004004687050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d">
        <f t="shared" si="92"/>
        <v>2011-05-19T21:14:06.00000036880373700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d">
        <f t="shared" si="92"/>
        <v>2013-05-17T20:47:55.00000025611370700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d">
        <f t="shared" si="92"/>
        <v>2015-03-04T17:20:12.999999616295100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d">
        <f t="shared" si="92"/>
        <v>2011-07-28T18:57:10.999999889172613350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d">
        <f t="shared" si="92"/>
        <v>2014-07-18T11:24:18.99999991524964725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d">
        <f t="shared" si="92"/>
        <v>2013-06-19T15:25:21.99999997392296475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d">
        <f t="shared" si="92"/>
        <v>2014-07-20T23:36:18.00000014249235600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d">
        <f t="shared" si="92"/>
        <v>2016-06-06T00:10:33.00000024028122300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d">
        <f t="shared" si="92"/>
        <v>2013-04-01T21:42:36.99999989010393300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d">
        <f t="shared" si="92"/>
        <v>2015-06-08T14:00:22.99999992828816150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d">
        <f t="shared" si="92"/>
        <v>2016-02-26T13:01:20.00000026077031875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d">
        <f t="shared" si="92"/>
        <v>2016-08-24T08:20:00.99999995436519675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d">
        <f t="shared" si="92"/>
        <v>2014-05-13T15:47:04.00000006891786875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d">
        <f t="shared" si="92"/>
        <v>2016-02-14T10:38:23.00000002607703525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d">
        <f t="shared" si="92"/>
        <v>2014-06-24T18:51:44.00000014342367700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d">
        <f t="shared" si="92"/>
        <v>2010-03-17T10:48:29.00000024121254400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d">
        <f t="shared" si="92"/>
        <v>2014-05-27T14:44:41.00000016856938450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d">
        <f t="shared" si="92"/>
        <v>2017-01-16T12:48:04.99999986961483725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d">
        <f t="shared" si="92"/>
        <v>2014-06-19T09:14:37.99999967683106625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d">
        <f t="shared" si="92"/>
        <v>2015-10-19T14:00:03.9999998873099700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d">
        <f t="shared" si="92"/>
        <v>2017-01-06T16:25:38.9999999664723900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d">
        <f t="shared" si="92"/>
        <v>2014-06-16T15:17:46.00000024773180450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d">
        <f t="shared" si="92"/>
        <v>2015-08-18T14:20:40.00000027008354900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d">
        <f t="shared" si="92"/>
        <v>2016-02-15T06:04:56.99999964796006800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d">
        <f t="shared" si="92"/>
        <v>2016-09-06T11:11:32.00000041164457725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d">
        <f t="shared" si="92"/>
        <v>2014-11-05T13:35:53.00000016577542150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d">
        <f t="shared" si="92"/>
        <v>2014-05-01T19:40:52.00000028125941450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d">
        <f t="shared" si="92"/>
        <v>2014-05-23T17:48:03.00000024028122300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d">
        <f t="shared" si="92"/>
        <v>2014-11-12T20:35:13.00000003539025875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d">
        <f t="shared" si="92"/>
        <v>2016-05-03T04:01:30.99999968893825950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d">
        <f t="shared" si="92"/>
        <v>2014-09-17T19:55:39.00000017601996600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d">
        <f t="shared" si="92"/>
        <v>2014-11-21T18:01:56.00000008475035275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d">
        <f t="shared" si="92"/>
        <v>2017-01-21T12:01:29.99999966472387300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d">
        <f t="shared" si="92"/>
        <v>2016-07-19T16:52:17.99999970942735525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d">
        <f t="shared" si="92"/>
        <v>2015-12-01T06:37:27.00000034645199925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d">
        <f t="shared" si="92"/>
        <v>2017-02-14T14:24:45.99999994039535475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d">
        <f t="shared" si="92"/>
        <v>2017-01-01T17:35:22.00000025331973725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d">
        <f t="shared" si="92"/>
        <v>2015-02-17T15:05:19.99999999534338825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d">
        <f t="shared" si="92"/>
        <v>2015-09-28T18:24:55.00000057741999875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d">
        <f t="shared" si="92"/>
        <v>2014-10-29T19:15:26.00000000093132100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d">
        <f t="shared" si="92"/>
        <v>2016-01-22T11:24:25.00000006053596625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d">
        <f t="shared" si="92"/>
        <v>2016-03-14T00:02:56.99999988544732125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d">
        <f t="shared" si="92"/>
        <v>2015-08-05T16:11:02.00000052340328625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d">
        <f t="shared" si="92"/>
        <v>2016-04-24T19:53:51.00000007543712925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d">
        <f t="shared" ref="O1538:O1601" si="96">(((J1538/60)/60)/24)+DATE(1970,1,1)</f>
        <v>2015-07-28T19:15:10.00000003259628900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d">
        <f t="shared" si="96"/>
        <v>2016-07-01T07:33:46.99999962933361425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d">
        <f t="shared" si="96"/>
        <v>2014-12-08T18:46:10.00000001862645375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d">
        <f t="shared" si="96"/>
        <v>2016-12-01T22:03:38.99999943561852225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d">
        <f t="shared" si="96"/>
        <v>2014-10-27T00:10:16.00000003818422850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d">
        <f t="shared" si="96"/>
        <v>2014-12-01T17:05:38.00000001210719325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d">
        <f t="shared" si="96"/>
        <v>2015-06-15T23:55:00.0000002793967725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d">
        <f t="shared" si="96"/>
        <v>2014-10-23T12:13:54.00000007823109900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d">
        <f t="shared" si="96"/>
        <v>2015-02-18T01:13:44.00000004563480325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d">
        <f t="shared" si="96"/>
        <v>2015-01-27T21:13:54.00000007823109900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d">
        <f t="shared" si="96"/>
        <v>2014-07-19T05:06:38.99999981280416175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d">
        <f t="shared" si="96"/>
        <v>2017-02-16T10:14:42.00000040233135375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d">
        <f t="shared" si="96"/>
        <v>2015-10-09T21:10:20.00000034458935050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d">
        <f t="shared" si="96"/>
        <v>2015-10-04T03:15:58.99999975226819550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d">
        <f t="shared" si="96"/>
        <v>2016-04-12T10:47:14.00000031106174050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d">
        <f t="shared" si="96"/>
        <v>2015-04-27T19:47:18.99999959394335550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d">
        <f t="shared" si="96"/>
        <v>2014-09-10T16:31:48.00000010058283675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d">
        <f t="shared" si="96"/>
        <v>2015-08-03T06:47:26.99999978765845425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d">
        <f t="shared" si="96"/>
        <v>2015-07-03T06:03:10.00000040978193525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d">
        <f t="shared" si="96"/>
        <v>2015-08-25T14:43:52.00000002980231925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d">
        <f t="shared" si="96"/>
        <v>2016-06-04T03:40:23.99999960325658575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d">
        <f t="shared" si="96"/>
        <v>2014-08-20T15:40:32.99999982118606425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d">
        <f t="shared" si="96"/>
        <v>2015-06-30T09:32:38.99999965913594025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d">
        <f t="shared" si="96"/>
        <v>2015-04-14T01:16:38.99999946355819950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d">
        <f t="shared" si="96"/>
        <v>2014-10-24T00:29:52.99999983049929450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d">
        <f t="shared" si="96"/>
        <v>2013-10-08T01:00:02.99999986309558350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d">
        <f t="shared" si="96"/>
        <v>2009-09-23T13:35:15.99999968893825950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d">
        <f t="shared" si="96"/>
        <v>2014-01-13T17:49:10.999999791383742975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d">
        <f t="shared" si="96"/>
        <v>2015-04-27T08:48:29.00000003166496800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d">
        <f t="shared" si="96"/>
        <v>2011-05-09T17:31:01.00000021979212725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d">
        <f t="shared" si="96"/>
        <v>2016-06-28T22:00:04.00000009685754600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d">
        <f t="shared" si="96"/>
        <v>2014-02-01T22:29:04.99999971594661575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d">
        <f t="shared" si="96"/>
        <v>2014-11-19T01:29:44.99999963678419575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d">
        <f t="shared" si="96"/>
        <v>2013-04-25T16:18:33.99999994318932450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d">
        <f t="shared" si="96"/>
        <v>2016-03-09T19:31:22.00000030919909175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d">
        <f t="shared" si="96"/>
        <v>2015-05-20T18:28:03.00000051967799550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d">
        <f t="shared" si="96"/>
        <v>2016-02-04T00:47:39.00000007823109900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d">
        <f t="shared" si="96"/>
        <v>2017-02-20T00:00:02.000000467523932425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d">
        <f t="shared" si="96"/>
        <v>2015-01-13T22:15:29.00000007357448050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d">
        <f t="shared" si="96"/>
        <v>2014-06-09T12:34:56.00000025238841625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d">
        <f t="shared" si="96"/>
        <v>2015-05-16T21:06:07.99999990034848425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d">
        <f t="shared" si="96"/>
        <v>2012-05-25T20:20:48.0000002542510650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d">
        <f t="shared" si="96"/>
        <v>2010-08-09T01:34:51.00000013131648375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d">
        <f t="shared" si="96"/>
        <v>2013-07-26T23:54:51.00000006146728725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d">
        <f t="shared" si="96"/>
        <v>2012-03-22T01:12:06.00000039674341425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d">
        <f t="shared" si="96"/>
        <v>2015-11-17T10:46:30.00000008381903175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d">
        <f t="shared" si="96"/>
        <v>2015-08-30T18:57:33.00000000279396975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d">
        <f t="shared" si="96"/>
        <v>2014-08-26T21:43:11.00000029429793550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d">
        <f t="shared" si="96"/>
        <v>2014-05-20T15:35:01.00000016391277275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d">
        <f t="shared" si="96"/>
        <v>2016-12-03T21:29:27.99999964423477725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d">
        <f t="shared" si="96"/>
        <v>2015-03-06T02:30:22.00000053271650975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d">
        <f t="shared" si="96"/>
        <v>2014-11-13T22:49:25.00000013038516275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d">
        <f t="shared" si="96"/>
        <v>2015-01-01T05:59:59.00000039488077225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d">
        <f t="shared" si="96"/>
        <v>2015-09-09T23:38:05.999999614432453950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d">
        <f t="shared" si="96"/>
        <v>2015-08-24T20:34:23.99999989662319350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d">
        <f t="shared" si="96"/>
        <v>2016-03-04T17:25:40.99999959580600425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d">
        <f t="shared" si="96"/>
        <v>2015-02-11T01:44:45.00000005587935450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d">
        <f t="shared" si="96"/>
        <v>2015-01-29T20:17:35.0000004004687050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d">
        <f t="shared" si="96"/>
        <v>2016-03-16T17:06:21.99999961070716050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d">
        <f t="shared" si="96"/>
        <v>2014-05-21T01:12:08.00000023562461125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d">
        <f t="shared" si="96"/>
        <v>2014-10-29T10:19:29.000000227242708075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d">
        <f t="shared" si="96"/>
        <v>2016-08-21T08:29:57.00000034645199925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d">
        <f t="shared" si="96"/>
        <v>2015-05-27T16:00:58.00000014714896775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d">
        <f t="shared" si="96"/>
        <v>2016-03-09T12:56:15.9999996051192283575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d">
        <f t="shared" ref="O1602:O1665" si="100">(((J1602/60)/60)/24)+DATE(1970,1,1)</f>
        <v>2014-06-01T01:22:32.00000025797635575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d">
        <f t="shared" si="100"/>
        <v>2011-04-05T02:13:53.0000000540167125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d">
        <f t="shared" si="100"/>
        <v>2011-09-02T07:08:36.999999945983290875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d">
        <f t="shared" si="100"/>
        <v>2011-11-29T04:04:18.99999998509883700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d">
        <f t="shared" si="100"/>
        <v>2012-02-06T20:17:15.00000012572854425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d">
        <f t="shared" si="100"/>
        <v>2011-07-23T00:18:32.99999991897493800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d">
        <f t="shared" si="100"/>
        <v>2010-12-24T02:40:37.99999994225800350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d">
        <f t="shared" si="100"/>
        <v>2012-05-24T19:24:11.00000014062970725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d">
        <f t="shared" si="100"/>
        <v>2013-11-29T19:56:25.99999984726309950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d">
        <f t="shared" si="100"/>
        <v>2011-09-10T00:01:48.99999970570206450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d">
        <f t="shared" si="100"/>
        <v>2012-11-15T22:11:49.9999997997656475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d">
        <f t="shared" si="100"/>
        <v>2013-05-15T00:00:31.999999936670064675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d">
        <f t="shared" si="100"/>
        <v>2012-12-03T20:59:44.00000003166496800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d">
        <f t="shared" si="100"/>
        <v>2012-06-22T01:40:01.99999990873038675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d">
        <f t="shared" si="100"/>
        <v>2014-06-04T23:32:48.99999969173222925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d">
        <f t="shared" si="100"/>
        <v>2011-10-29T01:13:15.99999978672713325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d">
        <f t="shared" si="100"/>
        <v>2012-10-12T17:10:21.00000015925616100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d">
        <f t="shared" si="100"/>
        <v>2013-09-29T15:56:27.999999895691871825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d">
        <f t="shared" si="100"/>
        <v>2013-01-27T15:42:14.99999977648258200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d">
        <f t="shared" si="100"/>
        <v>2014-08-25T04:28:06.00000038277357900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d">
        <f t="shared" si="100"/>
        <v>2013-02-16T08:09:00.00000008381903175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d">
        <f t="shared" si="100"/>
        <v>2012-04-04T14:33:34.99999975785612825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d">
        <f t="shared" si="100"/>
        <v>2014-11-07T07:04:33.99999971967190650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d">
        <f t="shared" si="100"/>
        <v>2013-06-28T16:31:29.00000005960464525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d">
        <f t="shared" si="100"/>
        <v>2012-11-30T08:48:54.999999823048710975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d">
        <f t="shared" si="100"/>
        <v>2012-08-14T16:47:33.00000035203993200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d">
        <f t="shared" si="100"/>
        <v>2013-11-01T20:21:07.00000029522925650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d">
        <f t="shared" si="100"/>
        <v>2012-10-23T16:58:09.00000003632157975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d">
        <f t="shared" si="100"/>
        <v>2014-05-15T17:41:22.00000016950070550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d">
        <f t="shared" si="100"/>
        <v>2014-01-06T20:48:52.99999998416751600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d">
        <f t="shared" si="100"/>
        <v>2012-01-31T20:06:14.99999986030161375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d">
        <f t="shared" si="100"/>
        <v>2012-09-12T20:37:41.000000056810676850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d">
        <f t="shared" si="100"/>
        <v>2011-07-26T08:10:53.99999970104545275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d">
        <f t="shared" si="100"/>
        <v>2011-12-19T21:12:36.00000007543712925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d">
        <f t="shared" si="100"/>
        <v>2011-04-25T04:33:20.99999983794986925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d">
        <f t="shared" si="100"/>
        <v>2016-05-12T20:51:01.00000035949051350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d">
        <f t="shared" si="100"/>
        <v>2011-04-30T02:04:48.000000268220901600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d">
        <f t="shared" si="100"/>
        <v>2009-11-05T18:02:20.00000003725290075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d">
        <f t="shared" si="100"/>
        <v>2013-01-14T16:29:28.00000006332993600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d">
        <f t="shared" si="100"/>
        <v>2012-02-02T15:39:25.00000027008354900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d">
        <f t="shared" si="100"/>
        <v>2010-07-20T05:32:35.00000019092112900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d">
        <f t="shared" si="100"/>
        <v>2014-11-19T14:19:04.00000046007335025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d">
        <f t="shared" si="100"/>
        <v>2011-05-25T00:35:26.99999995529651775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d">
        <f t="shared" si="100"/>
        <v>2012-08-25T19:46:52.00000019744038275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d">
        <f t="shared" si="100"/>
        <v>2012-09-23T01:25:59.99999984633177850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d">
        <f t="shared" si="100"/>
        <v>2013-09-04T14:48:59.999999734573066125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d">
        <f t="shared" si="100"/>
        <v>2014-07-13T10:48:23.000000095926225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d">
        <f t="shared" si="100"/>
        <v>2012-05-10T09:49:37.00000000186264200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d">
        <f t="shared" si="100"/>
        <v>2011-02-18T16:54:42.00000005308538475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d">
        <f t="shared" si="100"/>
        <v>2014-04-08T16:25:54.99999993480742200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d">
        <f t="shared" si="100"/>
        <v>2013-09-09T10:27:17.00000024400651375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d">
        <f t="shared" si="100"/>
        <v>2011-03-23T21:36:59.99999969266355025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d">
        <f t="shared" si="100"/>
        <v>2013-10-25T11:49:53.00000017974525675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d">
        <f t="shared" si="100"/>
        <v>2011-03-24T20:01:36.00000001955777475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d">
        <f t="shared" si="100"/>
        <v>2012-03-19T21:22:39.999999823048710975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d">
        <f t="shared" si="100"/>
        <v>2012-03-06T19:00:20.00000006519257800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d">
        <f t="shared" si="100"/>
        <v>2012-11-13T22:17:31.99999990873038675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d">
        <f t="shared" si="100"/>
        <v>2012-04-24T18:46:08.00000017974525675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d">
        <f t="shared" si="100"/>
        <v>2012-11-10T05:19:27.00000017881393575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d">
        <f t="shared" si="100"/>
        <v>2013-11-18T21:55:20.99999994970857825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d">
        <f t="shared" si="100"/>
        <v>2016-03-30T16:39:10.00000032596290350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d">
        <f t="shared" si="100"/>
        <v>2015-12-05T23:57:11.00000009872019475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d">
        <f t="shared" si="100"/>
        <v>2011-11-01T04:45:36.0000000335276100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d">
        <f t="shared" si="100"/>
        <v>2015-01-02T00:31:47.00000007636845025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d">
        <f t="shared" ref="O1666:O1729" si="104">(((J1666/60)/60)/24)+DATE(1970,1,1)</f>
        <v>2012-01-31T18:16:57.99999971408396700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d">
        <f t="shared" si="104"/>
        <v>2011-01-21T15:35:12.99999982584267600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d">
        <f t="shared" si="104"/>
        <v>2013-02-26T06:04:33.00000032410025475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d">
        <f t="shared" si="104"/>
        <v>2014-02-12T01:41:37.999999718740582800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d">
        <f t="shared" si="104"/>
        <v>2011-10-29T03:35:38.99999961722642100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d">
        <f t="shared" si="104"/>
        <v>2016-04-01T21:14:35.99999983794986925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d">
        <f t="shared" si="104"/>
        <v>2010-05-15T22:19:59.00000032503157575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d">
        <f t="shared" si="104"/>
        <v>2016-07-02T13:03:34.00000015273690050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d">
        <f t="shared" si="104"/>
        <v>2012-05-05T15:45:30.000000097788870375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d">
        <f t="shared" si="104"/>
        <v>2015-02-04T21:04:52.00000036507844625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d">
        <f t="shared" si="104"/>
        <v>2016-07-18T14:31:46.00000005215406375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d">
        <f t="shared" si="104"/>
        <v>2011-09-16T17:35:40.00000006053596625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d">
        <f t="shared" si="104"/>
        <v>2012-03-05T17:25:47.00000036973506475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d">
        <f t="shared" si="104"/>
        <v>2016-02-16T09:46:16.00000016391277275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d">
        <f t="shared" si="104"/>
        <v>2014-01-23T20:31:11.00000004284084025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d">
        <f t="shared" si="104"/>
        <v>2011-06-29T01:39:04.99999978579580550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d">
        <f t="shared" si="104"/>
        <v>2014-06-12T18:11:07.00000001583248400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d">
        <f t="shared" si="104"/>
        <v>2017-02-08T02:54:44.00000031106174050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d">
        <f t="shared" si="104"/>
        <v>2017-02-13T05:07:40.00000024214387175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d">
        <f t="shared" si="104"/>
        <v>2017-03-14T18:45:38.000000081956386375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d">
        <f t="shared" si="104"/>
        <v>2017-02-17T19:34:01.00000038743019075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d">
        <f t="shared" si="104"/>
        <v>2017-02-22T06:00:22.999999718740582800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d">
        <f t="shared" si="104"/>
        <v>2017-02-26T20:15:19.000000040978193525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d">
        <f t="shared" si="104"/>
        <v>2017-03-08T01:07:25.00000008847564350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d">
        <f t="shared" si="104"/>
        <v>2017-03-10T12:49:53.99999957531690850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d">
        <f t="shared" si="104"/>
        <v>2017-02-14T22:37:09.99999993480742200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d">
        <f t="shared" si="104"/>
        <v>2017-03-07T10:20:42.00000031851232200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d">
        <f t="shared" si="104"/>
        <v>2017-03-01T16:50:07.9999994952231675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d">
        <f t="shared" si="104"/>
        <v>2017-02-22T03:37:46.99999999254941850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d">
        <f t="shared" si="104"/>
        <v>2017-03-09T22:05:12.00000043027103100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d">
        <f t="shared" si="104"/>
        <v>2017-02-25T16:04:34.00000034831464125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d">
        <f t="shared" si="104"/>
        <v>2017-03-07T00:45:14.000000129453837700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d">
        <f t="shared" si="104"/>
        <v>2017-03-02T01:40:11.00000012665987200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d">
        <f t="shared" si="104"/>
        <v>2017-03-11T00:47:27.99999939277768200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d">
        <f t="shared" si="104"/>
        <v>2017-03-02T04:59:20.00000028870999600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d">
        <f t="shared" si="104"/>
        <v>2017-03-12T20:44:04.99999992549419175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d">
        <f t="shared" si="104"/>
        <v>2017-03-02T01:43:09.99999985098839025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d">
        <f t="shared" si="104"/>
        <v>2014-12-16T15:56:45.000000097788870375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d">
        <f t="shared" si="104"/>
        <v>2015-02-28T20:52:30.00000041909515875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d">
        <f t="shared" si="104"/>
        <v>2015-07-02T06:45:37.000000476837157950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d">
        <f t="shared" si="104"/>
        <v>2015-01-17T03:21:13.00000023096799950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d">
        <f t="shared" si="104"/>
        <v>2015-08-29T00:24:05.99999981001019200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d">
        <f t="shared" si="104"/>
        <v>2015-06-24T07:21:11.99999978765845425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d">
        <f t="shared" si="104"/>
        <v>2016-02-27T17:18:14.99999969266355025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d">
        <f t="shared" si="104"/>
        <v>2016-03-22T20:48:25.99999995902180850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d">
        <f t="shared" si="104"/>
        <v>2014-07-21T13:31:53.99999961722642100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d">
        <f t="shared" si="104"/>
        <v>2015-12-03T14:11:27.99999947659671375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d">
        <f t="shared" si="104"/>
        <v>2014-08-01T15:30:33.99999998509883700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d">
        <f t="shared" si="104"/>
        <v>2015-05-01T21:55:52.99999988637864900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d">
        <f t="shared" si="104"/>
        <v>2014-09-05T19:13:32.000000383704900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d">
        <f t="shared" si="104"/>
        <v>2015-04-01T22:02:40.99999970756471325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d">
        <f t="shared" si="104"/>
        <v>2015-03-01T05:13:05.00000014901160975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d">
        <f t="shared" si="104"/>
        <v>2016-10-30T13:51:39.00000002235174450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d">
        <f t="shared" si="104"/>
        <v>2016-03-31T23:33:57.99999947659671375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d">
        <f t="shared" si="104"/>
        <v>2016-03-31T14:39:08.99999988265335825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d">
        <f t="shared" si="104"/>
        <v>2014-08-18T12:49:51.00000013131648375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d">
        <f t="shared" si="104"/>
        <v>2014-10-10T18:47:51.00000036880373700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d">
        <f t="shared" si="104"/>
        <v>2015-11-11T11:04:23.000000081956386375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d">
        <f t="shared" si="104"/>
        <v>2016-02-25T23:03:48.9999996777623892075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d">
        <f t="shared" si="104"/>
        <v>2015-05-05T19:48:34.99999975785612825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d">
        <f t="shared" si="104"/>
        <v>2014-09-30T22:22:42.00000008102506200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d">
        <f t="shared" si="104"/>
        <v>2014-07-25T23:14:09.00000002235174450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d">
        <f t="shared" si="104"/>
        <v>2014-05-29T22:04:23.99999989662319350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d">
        <f t="shared" si="104"/>
        <v>2015-02-09T22:16:17.00000060722231800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d">
        <f t="shared" ref="O1730:O1793" si="108">(((J1730/60)/60)/24)+DATE(1970,1,1)</f>
        <v>2015-09-21T15:01:13.99999969638884100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d">
        <f t="shared" si="108"/>
        <v>2016-04-11T01:15:05.99999972619116025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d">
        <f t="shared" si="108"/>
        <v>2015-09-25T02:06:23.00000047311187125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d">
        <f t="shared" si="108"/>
        <v>2015-05-28T21:45:51.999999582767486625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d">
        <f t="shared" si="108"/>
        <v>2015-11-17T16:24:41.00000023841858100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d">
        <f t="shared" si="108"/>
        <v>2016-09-01T16:12:54.00000030174851700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d">
        <f t="shared" si="108"/>
        <v>2015-04-08T00:52:35.99999972619116025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d">
        <f t="shared" si="108"/>
        <v>2016-07-08T19:32:25.00000057741999875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d">
        <f t="shared" si="108"/>
        <v>2015-10-09T20:40:33.00000003073364700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d">
        <f t="shared" si="108"/>
        <v>2015-06-20T22:46:32.00000055134296350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d">
        <f t="shared" si="108"/>
        <v>2014-09-02T20:59:02.00000027194619100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d">
        <f t="shared" si="108"/>
        <v>2016-03-06T20:58:52.00000044889747800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d">
        <f t="shared" si="108"/>
        <v>2015-06-16T19:37:02.00000057928264075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d">
        <f t="shared" si="108"/>
        <v>2015-04-26T15:04:30.99999985657632300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d">
        <f t="shared" si="108"/>
        <v>2016-12-06T21:02:49.99999950639903300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d">
        <f t="shared" si="108"/>
        <v>2016-08-04T22:12:54.99999990686774475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d">
        <f t="shared" si="108"/>
        <v>2015-01-22T14:31:17.00000018812715925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d">
        <f t="shared" si="108"/>
        <v>2016-11-16T06:13:57.99999975599348625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d">
        <f t="shared" si="108"/>
        <v>2016-10-25T04:14:27.00000003911554950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d">
        <f t="shared" si="108"/>
        <v>2015-10-15T10:27:10.00000049360096700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d">
        <f t="shared" si="108"/>
        <v>2015-08-03T22:49:03.0000000167638050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d">
        <f t="shared" si="108"/>
        <v>2017-01-23T23:25:20.99999994970857825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d">
        <f t="shared" si="108"/>
        <v>2016-03-25T20:05:04.00000023655593225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d">
        <f t="shared" si="108"/>
        <v>2015-02-17T18:45:22.999999718740582800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d">
        <f t="shared" si="108"/>
        <v>2016-09-14T06:04:41.99999991338699850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d">
        <f t="shared" si="108"/>
        <v>2016-02-20T17:59:28.00000006332993600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d">
        <f t="shared" si="108"/>
        <v>2015-03-04T21:02:32.99999993294477325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d">
        <f t="shared" si="108"/>
        <v>2015-09-05T18:56:00.9999998705461650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d">
        <f t="shared" si="108"/>
        <v>2016-07-20T04:01:08.99999957531690850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d">
        <f t="shared" si="108"/>
        <v>2016-12-29T19:51:23.0000000540167125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d">
        <f t="shared" si="108"/>
        <v>2016-05-15T22:56:31.99999999254941850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d">
        <f t="shared" si="108"/>
        <v>2015-03-05T19:53:49.00000023655593225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d">
        <f t="shared" si="108"/>
        <v>2016-02-05T16:08:33.000000268220901600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d">
        <f t="shared" si="108"/>
        <v>2015-07-24T13:37:40.00000003259628900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d">
        <f t="shared" si="108"/>
        <v>2016-02-10T23:34:04.99999985564500200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d">
        <f t="shared" si="108"/>
        <v>2016-09-23T20:50:39.99999985098839025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d">
        <f t="shared" si="108"/>
        <v>2014-07-05T11:39:38.99999998044222525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d">
        <f t="shared" si="108"/>
        <v>2014-07-14T23:31:52.00000019744038275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d">
        <f t="shared" si="108"/>
        <v>2014-08-04T20:38:08.000000081956386375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d">
        <f t="shared" si="108"/>
        <v>2014-07-04T15:48:04.00000026449560950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d">
        <f t="shared" si="108"/>
        <v>2014-07-29T13:27:23.99999999441206725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d">
        <f t="shared" si="108"/>
        <v>2014-12-14T19:39:18.99999991524964725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d">
        <f t="shared" si="108"/>
        <v>2014-09-09T18:43:14.0000003669410950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d">
        <f t="shared" si="108"/>
        <v>2014-09-23T23:30:40.00000033993273875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d">
        <f t="shared" si="108"/>
        <v>2014-05-07T17:13:56.00000012665987200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d">
        <f t="shared" si="108"/>
        <v>2014-12-05T18:14:57.99999995157122700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d">
        <f t="shared" si="108"/>
        <v>2014-10-18T05:14:52.00000001583248400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d">
        <f t="shared" si="108"/>
        <v>2014-09-09T23:26:00.00000026542693050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d">
        <f t="shared" si="108"/>
        <v>2014-09-23T22:57:51.00000022910535075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d">
        <f t="shared" si="108"/>
        <v>2015-01-21T08:34:12.99999983981251800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d">
        <f t="shared" si="108"/>
        <v>2015-02-10T20:43:14.99999955296516400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d">
        <f t="shared" si="108"/>
        <v>2016-08-03T16:36:19.9999995622783875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d">
        <f t="shared" si="108"/>
        <v>2016-05-03T14:25:10.00000052154064425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d">
        <f t="shared" si="108"/>
        <v>2016-08-15T14:49:04.999999646097421950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d">
        <f t="shared" si="108"/>
        <v>2016-01-19T13:48:08.9999999664723900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d">
        <f t="shared" si="108"/>
        <v>2015-04-21T22:47:57.99999990966170775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d">
        <f t="shared" si="108"/>
        <v>2014-12-30T15:43:59.99999980442225925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d">
        <f t="shared" si="108"/>
        <v>2014-09-15T03:14:14.9999999580904875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d">
        <f t="shared" si="108"/>
        <v>2014-11-15T13:12:57.00000037439167650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d">
        <f t="shared" si="108"/>
        <v>2015-03-05T15:43:56.99999973177909975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d">
        <f t="shared" si="108"/>
        <v>2014-10-01T22:45:42.00000017881393575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d">
        <f t="shared" si="108"/>
        <v>2014-11-13T06:00:03.000000072643160850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d">
        <f t="shared" si="108"/>
        <v>2015-01-06T16:11:18.00000049173831825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d">
        <f t="shared" si="108"/>
        <v>2014-11-30T17:46:05.00000031664967325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d">
        <f t="shared" ref="O1794:O1857" si="112">(((J1794/60)/60)/24)+DATE(1970,1,1)</f>
        <v>2015-07-04T00:44:41.99999956414103625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d">
        <f t="shared" si="112"/>
        <v>2014-10-28T21:24:00.00000029336660775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d">
        <f t="shared" si="112"/>
        <v>2015-01-07T13:13:42.00000020675361300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d">
        <f t="shared" si="112"/>
        <v>2016-09-15T06:55:40.99999959580600425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d">
        <f t="shared" si="112"/>
        <v>2016-05-25T10:32:45.99999982863664575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d">
        <f t="shared" si="112"/>
        <v>2016-11-15T13:39:49.00000001303851425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d">
        <f t="shared" si="112"/>
        <v>2015-12-06T07:50:32.99999968148767800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d">
        <f t="shared" si="112"/>
        <v>2014-10-22T20:13:27.99999986775219525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d">
        <f t="shared" si="112"/>
        <v>2016-09-10T14:32:49.99999992549419175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d">
        <f t="shared" si="112"/>
        <v>2015-11-13T15:51:07.99999990034848425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d">
        <f t="shared" si="112"/>
        <v>2015-06-04T11:20:30.00000044703483600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d">
        <f t="shared" si="112"/>
        <v>2015-01-14T01:43:02.00000049546360900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d">
        <f t="shared" si="112"/>
        <v>2015-10-05T16:16:44.00000000372529075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d">
        <f t="shared" si="112"/>
        <v>2015-08-31T19:17:38.0000000540167125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d">
        <f t="shared" si="112"/>
        <v>2014-08-26T15:19:09.00000016205013075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d">
        <f t="shared" si="112"/>
        <v>2014-08-29T01:38:32.99999984912574150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d">
        <f t="shared" si="112"/>
        <v>2017-01-07T16:20:30.00000002793967725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d">
        <f t="shared" si="112"/>
        <v>2015-01-25T21:47:19.00000043213367300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d">
        <f t="shared" si="112"/>
        <v>2014-08-09T21:50:26.00000014062970725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d">
        <f t="shared" si="112"/>
        <v>2014-08-25T10:24:30.00000018160789875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d">
        <f t="shared" si="112"/>
        <v>2016-06-03T07:38:55.99999956786632700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d">
        <f t="shared" si="112"/>
        <v>2014-07-09T21:20:11.99999980162828950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d">
        <f t="shared" si="112"/>
        <v>2015-01-29T07:32:16.00000035949051350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d">
        <f t="shared" si="112"/>
        <v>2015-06-17T21:45:37.000000476837157950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d">
        <f t="shared" si="112"/>
        <v>2016-06-27T21:01:42.99999956041574550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d">
        <f t="shared" si="112"/>
        <v>2016-12-01T15:53:26.9999997038394225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d">
        <f t="shared" si="112"/>
        <v>2015-03-04T05:37:30.000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d">
        <f t="shared" si="112"/>
        <v>2014-06-30T18:03:15.99999992642551950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d">
        <f t="shared" si="112"/>
        <v>2015-03-02T02:01:30.00000050291419050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d">
        <f t="shared" si="112"/>
        <v>2012-01-18T07:39:26.99999989941716325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d">
        <f t="shared" si="112"/>
        <v>2013-12-26T19:07:41.999999661929905275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d">
        <f t="shared" si="112"/>
        <v>2012-09-24T16:26:15.99999981466681050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d">
        <f t="shared" si="112"/>
        <v>2013-12-18T21:59:27.00000024866312550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d">
        <f t="shared" si="112"/>
        <v>2013-06-18T20:01:42.99999976996332150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d">
        <f t="shared" si="112"/>
        <v>2014-01-18T22:10:17.0000000623986150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d">
        <f t="shared" si="112"/>
        <v>2011-01-12T07:49:20.99999982398003400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d">
        <f t="shared" si="112"/>
        <v>2014-04-07T21:35:30.00000002793967725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d">
        <f t="shared" si="112"/>
        <v>2010-12-04T02:06:11.00000018253922650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d">
        <f t="shared" si="112"/>
        <v>2014-01-25T16:25:07.00000002980231925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d">
        <f t="shared" si="112"/>
        <v>2012-04-27T23:54:22.99999980255961725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d">
        <f t="shared" si="112"/>
        <v>2011-02-02T12:57:07.00000021141022475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d">
        <f t="shared" si="112"/>
        <v>2013-01-29T01:03:23.000000095926225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d">
        <f t="shared" si="112"/>
        <v>2014-12-15T23:08:15.00000025145709525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d">
        <f t="shared" si="112"/>
        <v>2016-03-01T16:51:10.99999976344406775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d">
        <f t="shared" si="112"/>
        <v>2013-01-31T19:25:29.00000014342367700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d">
        <f t="shared" si="112"/>
        <v>2012-01-18T01:08:55.00000038184225800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d">
        <f t="shared" si="112"/>
        <v>2011-09-02T18:52:36.99999995995312950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d">
        <f t="shared" si="112"/>
        <v>2016-09-01T17:19:41.99999991338699850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d">
        <f t="shared" si="112"/>
        <v>2013-04-18T02:18:30.00000005587935450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d">
        <f t="shared" si="112"/>
        <v>2014-04-16T20:17:24.99999994877725725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d">
        <f t="shared" si="112"/>
        <v>2015-01-27T15:09:41.00000002887099825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d">
        <f t="shared" si="112"/>
        <v>2011-01-21T23:52:34.00000009685754600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d">
        <f t="shared" si="112"/>
        <v>2011-05-03T23:21:53.9999999664723900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d">
        <f t="shared" si="112"/>
        <v>2016-06-02T07:59:58.00000037066638575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d">
        <f t="shared" si="112"/>
        <v>2012-11-15T15:36:17.00000032782554550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d">
        <f t="shared" si="112"/>
        <v>2015-03-31T05:40:31.99999979697167775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d">
        <f t="shared" si="112"/>
        <v>2011-05-28T18:54:47.99999977927655175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d">
        <f t="shared" si="112"/>
        <v>2012-09-17T20:17:39.00000007823109900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d">
        <f t="shared" si="112"/>
        <v>2014-06-10T23:01:40.00000032596290350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d">
        <f t="shared" si="112"/>
        <v>2014-07-07T21:45:38.000000081956386375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d">
        <f t="shared" si="112"/>
        <v>2015-03-18T18:30:52.00000042095780075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d">
        <f t="shared" si="112"/>
        <v>2012-09-25T01:26:56.99999996926635300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d">
        <f t="shared" si="112"/>
        <v>2013-04-24T00:30:37.00000005774199650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d">
        <f t="shared" si="112"/>
        <v>2013-11-22T12:55:39.99999999068677650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d">
        <f t="shared" ref="O1858:O1921" si="116">(((J1858/60)/60)/24)+DATE(1970,1,1)</f>
        <v>2014-06-27T20:31:11.99999964796006800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d">
        <f t="shared" si="116"/>
        <v>2014-08-13T18:26:52.99999987240880700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d">
        <f t="shared" si="116"/>
        <v>2011-10-17T04:48:40.99999990314245400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d">
        <f t="shared" si="116"/>
        <v>2011-08-23T18:28:48.99999995715915975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d">
        <f t="shared" si="116"/>
        <v>2014-01-16T17:01:23.9999997289851300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d">
        <f t="shared" si="116"/>
        <v>2014-12-27T07:12:21.00000013131648375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d">
        <f t="shared" si="116"/>
        <v>2017-01-20T11:49:33.999999510124325775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d">
        <f t="shared" si="116"/>
        <v>2014-05-13T19:08:05.000000009313225525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d">
        <f t="shared" si="116"/>
        <v>2014-04-04T17:11:39.99999976716935850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d">
        <f t="shared" si="116"/>
        <v>2016-10-02T08:49:07.000000113621354375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d">
        <f t="shared" si="116"/>
        <v>2017-01-07T05:54:57.00000020675361300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d">
        <f t="shared" si="116"/>
        <v>2016-10-06T22:11:51.99999963864683775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d">
        <f t="shared" si="116"/>
        <v>2015-11-20T18:42:04.99999995343386900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d">
        <f t="shared" si="116"/>
        <v>2016-12-05T00:04:08.99999974295497200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d">
        <f t="shared" si="116"/>
        <v>2016-01-02T08:32:14.99999991618096825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d">
        <f t="shared" si="116"/>
        <v>2014-10-11T18:48:20.99999983794986925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d">
        <f t="shared" si="116"/>
        <v>2015-05-31T03:06:41.99999967589974525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d">
        <f t="shared" si="116"/>
        <v>2015-06-09T14:46:50.00000014901160975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d">
        <f t="shared" si="116"/>
        <v>2016-06-08T23:15:32.999999541789293100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d">
        <f t="shared" si="116"/>
        <v>2016-06-07T21:35:07.99999991431832625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d">
        <f t="shared" si="116"/>
        <v>2014-05-17T06:50:04.99999963212758400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d">
        <f t="shared" si="116"/>
        <v>2015-01-31T00:42:04.99999995343386900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d">
        <f t="shared" si="116"/>
        <v>2014-05-14T00:12:34.9999998416751600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d">
        <f t="shared" si="116"/>
        <v>2016-02-13T15:35:29.00000042282044950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d">
        <f t="shared" si="116"/>
        <v>2016-03-01T13:36:19.9999995622783875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d">
        <f t="shared" si="116"/>
        <v>2015-02-08T03:39:48.99999959394335550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d">
        <f t="shared" si="116"/>
        <v>2012-06-07T22:46:52.00000019744038275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d">
        <f t="shared" si="116"/>
        <v>2012-03-09T22:45:07.9999997746199400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d">
        <f t="shared" si="116"/>
        <v>2012-10-23T04:45:34.9999997997656475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d">
        <f t="shared" si="116"/>
        <v>2012-07-09T02:15:09.999999823048710975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d">
        <f t="shared" si="116"/>
        <v>2014-10-13T21:45:38.000000081956386375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d">
        <f t="shared" si="116"/>
        <v>2015-11-15T19:12:11.99999991338699850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d">
        <f t="shared" si="116"/>
        <v>2010-05-01T05:45:32.00000014621764675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d">
        <f t="shared" si="116"/>
        <v>2013-01-25T19:02:25.99999997299164375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d">
        <f t="shared" si="116"/>
        <v>2012-11-15T18:52:08.000000095926225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d">
        <f t="shared" si="116"/>
        <v>2010-06-06T19:09:13.99999979417770800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d">
        <f t="shared" si="116"/>
        <v>2011-05-08T15:18:00.99999998230487400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d">
        <f t="shared" si="116"/>
        <v>2011-03-30T22:36:25.00000010244548550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d">
        <f t="shared" si="116"/>
        <v>2012-01-12T21:43:03.00000031013041950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d">
        <f t="shared" si="116"/>
        <v>2015-09-20T17:55:22.00000039301812350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d">
        <f t="shared" si="116"/>
        <v>2012-03-13T17:02:44.99999980442225925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d">
        <f t="shared" si="116"/>
        <v>2014-02-10T14:00:06.00000035483390175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d">
        <f t="shared" si="116"/>
        <v>2015-12-28T04:37:52.99999992828816150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d">
        <f t="shared" si="116"/>
        <v>2015-02-23T22:36:06.00000006146728725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d">
        <f t="shared" si="116"/>
        <v>2012-09-08T20:55:30.99999998230487400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d">
        <f t="shared" si="116"/>
        <v>2015-04-22T13:02:08.99999977089464925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d">
        <f t="shared" si="116"/>
        <v>2015-02-02T18:57:26.99999985750764400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d">
        <f t="shared" si="116"/>
        <v>2016-11-28T18:29:50.9999999916180975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d">
        <f t="shared" si="116"/>
        <v>2015-11-18T16:27:01.00000027567148175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d">
        <f t="shared" si="116"/>
        <v>2014-08-08T22:13:13.99999994784593625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d">
        <f t="shared" si="116"/>
        <v>2016-05-24T16:06:23.0000000540167125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d">
        <f t="shared" si="116"/>
        <v>2014-05-08T14:05:25.00000011641532075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d">
        <f t="shared" si="116"/>
        <v>2016-11-29T22:01:39.99999990686774475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d">
        <f t="shared" si="116"/>
        <v>2014-09-23T10:17:58.99999993387609425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d">
        <f t="shared" si="116"/>
        <v>2015-09-17T23:06:56.99999962002039075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d">
        <f t="shared" si="116"/>
        <v>2014-07-10T00:48:54.0000000083819025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d">
        <f t="shared" si="116"/>
        <v>2015-05-05T05:25:59.99999963678419575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d">
        <f t="shared" si="116"/>
        <v>2014-09-08T12:16:17.99999979324638700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d">
        <f t="shared" si="116"/>
        <v>2014-10-17T04:11:12.99999995157122700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d">
        <f t="shared" si="116"/>
        <v>2014-08-13T01:10:21.99999997392296475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d">
        <f t="shared" si="116"/>
        <v>2016-10-13T17:12:55.00000032596290350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d">
        <f t="shared" si="116"/>
        <v>2017-01-11T06:28:52.99999963492155375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d">
        <f t="shared" si="116"/>
        <v>2014-07-08T18:57:31.00000016391277275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d">
        <f t="shared" si="116"/>
        <v>2015-04-19T21:00:48.999999510124325775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d">
        <f t="shared" ref="O1922:O1985" si="120">(((J1922/60)/60)/24)+DATE(1970,1,1)</f>
        <v>2015-09-23T21:01:00.999999800696969175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d">
        <f t="shared" si="120"/>
        <v>2012-06-14T05:19:03.00000022631138775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d">
        <f t="shared" si="120"/>
        <v>2013-11-12T06:08:26.9999997038394225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d">
        <f t="shared" si="120"/>
        <v>2011-08-17T20:22:11.99999977368861225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d">
        <f t="shared" si="120"/>
        <v>2013-12-18T18:15:55.00000007450580825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d">
        <f t="shared" si="120"/>
        <v>2013-09-18T21:38:07.99999987240880700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d">
        <f t="shared" si="120"/>
        <v>2010-10-05T22:54:15.9999996330589050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d">
        <f t="shared" si="120"/>
        <v>2012-02-21T20:40:39.00000017601996600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d">
        <f t="shared" si="120"/>
        <v>2013-04-07T15:33:14.00000029709189850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d">
        <f t="shared" si="120"/>
        <v>2011-05-24T00:31:05.99999992176890100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d">
        <f t="shared" si="120"/>
        <v>2013-05-08T13:24:41.99999984353780875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d">
        <f t="shared" si="120"/>
        <v>2012-05-08T21:25:09.00000007823109900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d">
        <f t="shared" si="120"/>
        <v>2012-01-03T19:26:12.99999974202364425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d">
        <f t="shared" si="120"/>
        <v>2014-08-28T03:08:26.9999997038394225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d">
        <f t="shared" si="120"/>
        <v>2011-11-18T20:48:41.00000032223761275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d">
        <f t="shared" si="120"/>
        <v>2014-05-14T22:22:51.00000029895454725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d">
        <f t="shared" si="120"/>
        <v>2011-11-05T21:21:10.0000001583248400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d">
        <f t="shared" si="120"/>
        <v>2012-05-30T02:51:21.00000000558793275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d">
        <f t="shared" si="120"/>
        <v>2013-06-01T06:13:51.00000000558793275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d">
        <f t="shared" si="120"/>
        <v>2013-02-08T23:38:27.999999728053808325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d">
        <f t="shared" si="120"/>
        <v>2011-05-07T12:10:33.00000024028122300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d">
        <f t="shared" si="120"/>
        <v>2014-04-15T06:58:51.00000000558793275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d">
        <f t="shared" si="120"/>
        <v>2011-04-05T19:52:20.00000017695128700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d">
        <f t="shared" si="120"/>
        <v>2016-06-27T06:28:36.00000006146728725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d">
        <f t="shared" si="120"/>
        <v>2014-04-01T14:01:29.99999987427145575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d">
        <f t="shared" si="120"/>
        <v>2015-06-02T06:02:38.00000047311187125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d">
        <f t="shared" si="120"/>
        <v>2014-02-19T03:36:00.99999973084777875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d">
        <f t="shared" si="120"/>
        <v>2009-10-16T22:02:00.00000018160789875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d">
        <f t="shared" si="120"/>
        <v>2016-04-13T14:30:09.0000000083819025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d">
        <f t="shared" si="120"/>
        <v>2014-06-10T10:09:10.99999972153454850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d">
        <f t="shared" si="120"/>
        <v>2011-03-22T04:21:13.00000002142041675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d">
        <f t="shared" si="120"/>
        <v>2016-10-08T10:05:36.99999998789280675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d">
        <f t="shared" si="120"/>
        <v>2013-09-09T14:33:34.99999975785612825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d">
        <f t="shared" si="120"/>
        <v>2012-02-02T04:47:45.00000001396983525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d">
        <f t="shared" si="120"/>
        <v>2016-01-25T13:56:16.00000002421438650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d">
        <f t="shared" si="120"/>
        <v>2012-04-21T06:31:21.00000028498470525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d">
        <f t="shared" si="120"/>
        <v>2015-03-04T22:10:05.0000004004687050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d">
        <f t="shared" si="120"/>
        <v>2012-09-27T02:21:52.99999973271042075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d">
        <f t="shared" si="120"/>
        <v>2013-02-21T23:42:40.99999977741390300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d">
        <f t="shared" si="120"/>
        <v>2014-08-20T20:17:40.00000031199306150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d">
        <f t="shared" si="120"/>
        <v>2014-11-21T08:42:21.00000013131648375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d">
        <f t="shared" si="120"/>
        <v>2012-08-27T04:40:17.00000027194619100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d">
        <f t="shared" si="120"/>
        <v>2014-04-13T18:43:56.00000012665987200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d">
        <f t="shared" si="120"/>
        <v>2014-08-12T10:18:54.000000217929482550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d">
        <f t="shared" si="120"/>
        <v>2016-03-23T06:32:51.99999955482780600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d">
        <f t="shared" si="120"/>
        <v>2011-12-21T02:08:29.99999998603016475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d">
        <f t="shared" si="120"/>
        <v>2014-07-15T12:58:17.99999983515590625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d">
        <f t="shared" si="120"/>
        <v>2014-04-01T15:55:28.99999993387609425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d">
        <f t="shared" si="120"/>
        <v>2016-11-02T14:05:14.99999966472387300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d">
        <f t="shared" si="120"/>
        <v>2016-07-06T19:01:07.99999997019768075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d">
        <f t="shared" si="120"/>
        <v>2013-02-19T04:38:21.00000018719583825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d">
        <f t="shared" si="120"/>
        <v>2013-10-14T12:01:00.999999800696969175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d">
        <f t="shared" si="120"/>
        <v>2012-10-19T00:17:24.00000013411045350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d">
        <f t="shared" si="120"/>
        <v>2016-06-28T17:21:03.99999959394335550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d">
        <f t="shared" si="120"/>
        <v>2013-06-20T08:01:08.99999999441206725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d">
        <f t="shared" si="120"/>
        <v>2013-02-08T18:07:30.99999981466681050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d">
        <f t="shared" si="120"/>
        <v>2013-06-13T21:35:25.00000011641532075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d">
        <f t="shared" si="120"/>
        <v>2015-11-03T05:12:20.00000031664967325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d">
        <f t="shared" si="120"/>
        <v>2012-05-10T05:24:52.00000008568167375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d">
        <f t="shared" si="120"/>
        <v>2015-10-13T11:02:25.99999976344406775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d">
        <f t="shared" si="120"/>
        <v>2016-02-23T13:01:01.9999998249113550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d">
        <f t="shared" si="120"/>
        <v>2014-06-09T17:24:25.00000006053596625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d">
        <f t="shared" si="120"/>
        <v>2016-11-04T14:04:47.000000034458935050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d">
        <f t="shared" si="120"/>
        <v>2016-08-11T00:16:58.00000034272670850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d">
        <f t="shared" ref="O1986:O2049" si="124">(((J1986/60)/60)/24)+DATE(1970,1,1)</f>
        <v>2014-10-01T18:58:00.9999996330589050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d">
        <f t="shared" si="124"/>
        <v>2016-07-04T16:46:11.00000004284084025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d">
        <f t="shared" si="124"/>
        <v>2016-02-13T10:24:42.99999944865703650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d">
        <f t="shared" si="124"/>
        <v>2015-01-30T15:21:16.00000030361115900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d">
        <f t="shared" si="124"/>
        <v>2015-07-21T18:19:02.00000041164457725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d">
        <f t="shared" si="124"/>
        <v>2016-11-11T16:20:07.99999991431832625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d">
        <f t="shared" si="124"/>
        <v>2016-01-29T04:42:12.000000122934579900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d">
        <f t="shared" si="124"/>
        <v>2015-06-12T21:26:25.99999984726309950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d">
        <f t="shared" si="124"/>
        <v>2015-01-19T03:26:31.00000038743019075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d">
        <f t="shared" si="124"/>
        <v>2015-11-21T14:07:17.00000052340328625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d">
        <f t="shared" si="124"/>
        <v>2016-10-08T00:09:01.99999971315264600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d">
        <f t="shared" si="124"/>
        <v>2015-06-26T21:38:56.00000040605664450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d">
        <f t="shared" si="124"/>
        <v>2014-06-10T19:40:11.00000012665987200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d">
        <f t="shared" si="124"/>
        <v>2014-07-27T22:20:12.00000022072344825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d">
        <f t="shared" si="124"/>
        <v>2014-06-17T02:50:38.00000001210719325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d">
        <f t="shared" si="124"/>
        <v>2014-10-14T11:35:08.00000012386590225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d">
        <f t="shared" si="124"/>
        <v>2015-12-07T22:50:13.00000003539025875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d">
        <f t="shared" si="124"/>
        <v>2015-05-12T05:01:56.00000029429793550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d">
        <f t="shared" si="124"/>
        <v>2016-12-24T17:05:42.99999992363154975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d">
        <f t="shared" si="124"/>
        <v>2010-06-18T03:00:52.00000021141022475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d">
        <f t="shared" si="124"/>
        <v>2014-06-10T14:31:03.00000005867332425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d">
        <f t="shared" si="124"/>
        <v>2013-09-18T19:30:17.999999807216226975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d">
        <f t="shared" si="124"/>
        <v>2014-10-29T12:00:44.99999983236193650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d">
        <f t="shared" si="124"/>
        <v>2010-06-18T20:06:25.99999991711228925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d">
        <f t="shared" si="124"/>
        <v>2011-08-06T14:30:21.999999904073775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d">
        <f t="shared" si="124"/>
        <v>2016-10-18T07:45:42.99999978393316350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d">
        <f t="shared" si="124"/>
        <v>2016-07-19T23:54:51.00000006146728725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d">
        <f t="shared" si="124"/>
        <v>2015-12-09T08:36:13.00000023096799950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d">
        <f t="shared" si="124"/>
        <v>2015-01-06T19:44:00.99999982863664575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d">
        <f t="shared" si="124"/>
        <v>2016-05-09T23:03:33.99999994318932450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d">
        <f t="shared" si="124"/>
        <v>2013-02-19T05:08:58.9999998500570625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d">
        <f t="shared" si="124"/>
        <v>2011-08-10T21:02:42.99999975599348625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d">
        <f t="shared" si="124"/>
        <v>2013-02-07T21:08:18.99999971967190650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d">
        <f t="shared" si="124"/>
        <v>2012-02-22T01:22:34.99999970197677375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d">
        <f t="shared" si="124"/>
        <v>2015-07-14T08:46:48.99999991524964725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d">
        <f t="shared" si="124"/>
        <v>2016-08-23T17:00:21.00000008940696450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d">
        <f t="shared" si="124"/>
        <v>2014-04-08T02:20:23.99999967310577550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d">
        <f t="shared" si="124"/>
        <v>2014-08-10T01:41:37.000000113621354375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d">
        <f t="shared" si="124"/>
        <v>2016-05-12T13:39:32.00000043958425450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d">
        <f t="shared" si="124"/>
        <v>2015-05-12T10:05:52.99999995622783875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d">
        <f t="shared" si="124"/>
        <v>2012-07-09T23:12:23.99999999441206725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d">
        <f t="shared" si="124"/>
        <v>2015-05-12T04:25:45.99999971687793675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d">
        <f t="shared" si="124"/>
        <v>2014-03-06T17:39:45.00000012572854425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d">
        <f t="shared" si="124"/>
        <v>2015-02-13T19:31:59.00000015739351225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d">
        <f t="shared" si="124"/>
        <v>2010-02-06T22:03:26.00000016856938450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d">
        <f t="shared" si="124"/>
        <v>2014-07-28T00:31:21.00000028498470525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d">
        <f t="shared" si="124"/>
        <v>2012-10-30T23:54:55.99999997299164375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d">
        <f t="shared" si="124"/>
        <v>2014-12-02T07:54:12.99999956041574550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d">
        <f t="shared" si="124"/>
        <v>2016-11-15T13:34:33.9999999292194825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d">
        <f t="shared" si="124"/>
        <v>2014-03-27T01:58:37.99999990034848425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d">
        <f t="shared" si="124"/>
        <v>2015-03-13T03:07:13.00000000745058150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d">
        <f t="shared" si="124"/>
        <v>2015-11-03T15:00:06.999999750405550125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d">
        <f t="shared" si="124"/>
        <v>2014-04-09T20:45:19.00000025052577425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d">
        <f t="shared" si="124"/>
        <v>2013-10-31T05:02:33.00000014249235600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d">
        <f t="shared" si="124"/>
        <v>2013-05-30T06:30:21.00000008940696450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d">
        <f t="shared" si="124"/>
        <v>2016-11-01T10:32:04.99999967403709650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d">
        <f t="shared" si="124"/>
        <v>2013-10-31T22:15:03.00000028219074225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d">
        <f t="shared" si="124"/>
        <v>2016-10-11T12:37:07.00000007171183850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d">
        <f t="shared" si="124"/>
        <v>2015-11-23T16:59:33.99999978952109625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d">
        <f t="shared" si="124"/>
        <v>2016-10-18T04:14:36.99999986216425575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d">
        <f t="shared" si="124"/>
        <v>2015-05-14T16:25:13.99999978020787275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d">
        <f t="shared" si="124"/>
        <v>2012-06-09T02:07:26.99999971780925775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d">
        <f t="shared" si="124"/>
        <v>2013-04-23T04:07:23.99999985471368100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d">
        <f t="shared" si="124"/>
        <v>2015-03-18T21:41:10.00000029802322625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d">
        <f t="shared" ref="O2050:O2113" si="128">(((J2050/60)/60)/24)+DATE(1970,1,1)</f>
        <v>2013-04-23T15:38:10.99999994505196650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d">
        <f t="shared" si="128"/>
        <v>2013-10-28T12:39:22.99999980255961725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d">
        <f t="shared" si="128"/>
        <v>2015-04-21T01:42:57.99999956041574550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d">
        <f t="shared" si="128"/>
        <v>2013-11-26T00:32:17.00000017415732400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d">
        <f t="shared" si="128"/>
        <v>2016-01-06T02:00:53.00000002607703525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d">
        <f t="shared" si="128"/>
        <v>2015-10-26T14:49:10.999999791383742975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d">
        <f t="shared" si="128"/>
        <v>2014-04-02T12:30:10.00000003259628900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d">
        <f t="shared" si="128"/>
        <v>2014-11-03T16:10:42.99999985378235325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d">
        <f t="shared" si="128"/>
        <v>2013-03-18T18:15:42.00000017881393575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d">
        <f t="shared" si="128"/>
        <v>2016-01-27T11:52:11.9999999832361950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d">
        <f t="shared" si="128"/>
        <v>2015-01-22T08:53:50.00000026077031875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d">
        <f t="shared" si="128"/>
        <v>2015-12-23T14:27:34.00000023655593225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d">
        <f t="shared" si="128"/>
        <v>2014-05-24T15:25:50.00000023283064150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d">
        <f t="shared" si="128"/>
        <v>2016-12-01T18:20:54.00000018998980800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d">
        <f t="shared" si="128"/>
        <v>2016-02-23T09:11:37.999999718740582800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d">
        <f t="shared" si="128"/>
        <v>2016-04-12T17:35:00.99999974481761400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d">
        <f t="shared" si="128"/>
        <v>2013-04-25T08:45:22.99999992828816150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d">
        <f t="shared" si="128"/>
        <v>2013-11-25T08:00:29.00000007357448050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d">
        <f t="shared" si="128"/>
        <v>2014-07-24T18:31:23.00000012386590225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d">
        <f t="shared" si="128"/>
        <v>2015-04-21T20:29:35.99999983794986925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d">
        <f t="shared" si="128"/>
        <v>2016-09-20T20:11:55.00000013038516275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d">
        <f t="shared" si="128"/>
        <v>2015-12-02T23:19:51.00000013131648375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d">
        <f t="shared" si="128"/>
        <v>2016-05-29T15:45:22.999999718740582800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d">
        <f t="shared" si="128"/>
        <v>2016-08-18T06:41:23.99999979883432650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d">
        <f t="shared" si="128"/>
        <v>2016-04-07T13:57:11.99999991338699850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d">
        <f t="shared" si="128"/>
        <v>2015-03-24T16:01:58.00000034272670850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d">
        <f t="shared" si="128"/>
        <v>2016-04-06T19:49:41.9999997038394225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d">
        <f t="shared" si="128"/>
        <v>2013-06-25T16:21:27.99999975599348625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d">
        <f t="shared" si="128"/>
        <v>2014-06-13T21:08:08.99999989662319350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d">
        <f t="shared" si="128"/>
        <v>2015-04-09T01:01:15.99999995436519675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d">
        <f t="shared" si="128"/>
        <v>2016-11-18T18:30:56.9999997038394225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d">
        <f t="shared" si="128"/>
        <v>2015-05-26T17:03:13.00000006332993600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d">
        <f t="shared" si="128"/>
        <v>2015-10-12T22:58:20.00000009313225525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d">
        <f t="shared" si="128"/>
        <v>2012-04-05T03:45:55.000000284053384925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d">
        <f t="shared" si="128"/>
        <v>2011-09-25T02:53:15.99999985657632300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d">
        <f t="shared" si="128"/>
        <v>2012-05-05T17:19:54.99999980907887100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d">
        <f t="shared" si="128"/>
        <v>2014-04-02T19:59:41.99999977368861225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d">
        <f t="shared" si="128"/>
        <v>2012-06-15T20:03:06.99999991804361025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d">
        <f t="shared" si="128"/>
        <v>2011-11-13T16:05:32.00000007636845025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d">
        <f t="shared" si="128"/>
        <v>2011-08-09T04:54:18.00000010058283675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d">
        <f t="shared" si="128"/>
        <v>2010-08-05T17:09:11.9999997457489350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d">
        <f t="shared" si="128"/>
        <v>2013-06-28T01:49:53.99999999441206725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d">
        <f t="shared" si="128"/>
        <v>2013-01-25T09:09:15.00000023748725325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d">
        <f t="shared" si="128"/>
        <v>2011-01-12T07:44:37.99999967683106625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d">
        <f t="shared" si="128"/>
        <v>2011-08-08T16:58:52.00000002980231925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d">
        <f t="shared" si="128"/>
        <v>2012-10-23T20:30:32.00000035576522275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d">
        <f t="shared" si="128"/>
        <v>2012-01-31T00:28:50.00000019092112900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d">
        <f t="shared" si="128"/>
        <v>2011-08-03T17:36:12.99999960232525800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d">
        <f t="shared" si="128"/>
        <v>2012-10-10T18:12:15.00000019557774075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d">
        <f t="shared" si="128"/>
        <v>2011-10-02T14:02:14.99999970663339225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d">
        <f t="shared" si="128"/>
        <v>2012-02-07T02:43:55.00000010244548550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d">
        <f t="shared" si="128"/>
        <v>2015-06-18T17:54:44.00000031106174050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d">
        <f t="shared" si="128"/>
        <v>2012-06-14T20:02:20.99999985191971125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d">
        <f t="shared" si="128"/>
        <v>2011-12-15T03:35:14.00000005960464525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d">
        <f t="shared" si="128"/>
        <v>2011-04-05T20:50:47.99999983515590625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d">
        <f t="shared" si="128"/>
        <v>2012-10-10T18:07:06.99999986216425575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d">
        <f t="shared" si="128"/>
        <v>2013-04-30T01:47:14.00000031106174050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d">
        <f t="shared" si="128"/>
        <v>2014-11-08T18:55:52.99999988637864900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d">
        <f t="shared" si="128"/>
        <v>2012-12-27T05:09:33.99999985937029275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d">
        <f t="shared" si="128"/>
        <v>2014-10-22T17:03:13.00000006332993600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d">
        <f t="shared" si="128"/>
        <v>2012-08-14T04:12:59.99999981839210125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d">
        <f t="shared" si="128"/>
        <v>2015-06-05T17:00:17.00000041164457725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d">
        <f t="shared" si="128"/>
        <v>2014-04-30T16:06:08.99999992456287075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d">
        <f t="shared" si="128"/>
        <v>2011-06-09T04:43:44.99999986030161375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d">
        <f t="shared" ref="O2114:O2177" si="132">(((J2114/60)/60)/24)+DATE(1970,1,1)</f>
        <v>2013-04-01T22:16:32.99999994691461525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d">
        <f t="shared" si="132"/>
        <v>2014-08-19T20:46:15.99999974481761400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d">
        <f t="shared" si="132"/>
        <v>2010-10-07T19:34:30.00000025145709525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d">
        <f t="shared" si="132"/>
        <v>2011-01-21T01:56:41.00000021047890375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d">
        <f t="shared" si="132"/>
        <v>2012-08-15T18:40:03.00000035203993200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d">
        <f t="shared" si="132"/>
        <v>2015-10-13T01:25:48.99999978952109625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d">
        <f t="shared" si="132"/>
        <v>2011-06-24T20:08:55.99999977741390300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d">
        <f t="shared" si="132"/>
        <v>2012-07-17T03:07:25.00000029802322625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d">
        <f t="shared" si="132"/>
        <v>2013-11-13T23:08:55.99999977741390300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d">
        <f t="shared" si="132"/>
        <v>2016-12-12T17:49:07.999999718740582800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d">
        <f t="shared" si="132"/>
        <v>2016-12-08T07:12:48.99999976158141900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d">
        <f t="shared" si="132"/>
        <v>2010-01-20T10:11:47.00000035576522275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d">
        <f t="shared" si="132"/>
        <v>2010-10-13T00:40:34.99999966006726125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d">
        <f t="shared" si="132"/>
        <v>2015-07-06T00:33:52.99999998416751600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d">
        <f t="shared" si="132"/>
        <v>2014-11-08T23:21:26.99999994132667575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d">
        <f t="shared" si="132"/>
        <v>2015-02-10T12:07:42.99999947659671375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d">
        <f t="shared" si="132"/>
        <v>2014-07-23T18:32:49.00000011082738800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d">
        <f t="shared" si="132"/>
        <v>2016-02-09T00:34:59.99999993015081025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d">
        <f t="shared" si="132"/>
        <v>2014-07-12T02:04:23.000000081956386375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d">
        <f t="shared" si="132"/>
        <v>2015-06-12T04:58:10.99999987520277675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d">
        <f t="shared" si="132"/>
        <v>2014-01-04T11:41:31.99999999254941850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d">
        <f t="shared" si="132"/>
        <v>2011-03-17T02:19:59.00000011548399975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d">
        <f t="shared" si="132"/>
        <v>2013-03-28T21:16:30.99999968893825950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d">
        <f t="shared" si="132"/>
        <v>2012-09-04T23:07:12.99999958835542275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d">
        <f t="shared" si="132"/>
        <v>2013-09-19T12:13:06.00000017322599625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d">
        <f t="shared" si="132"/>
        <v>2014-11-05T18:30:29.00000007357448050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d">
        <f t="shared" si="132"/>
        <v>2013-10-10T00:18:59.00000033900141775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d">
        <f t="shared" si="132"/>
        <v>2016-10-04T18:00:07.99999998416751600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d">
        <f t="shared" si="132"/>
        <v>2012-12-12T20:00:24.00000016205013075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d">
        <f t="shared" si="132"/>
        <v>2014-10-15T05:39:18.99999970570206450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d">
        <f t="shared" si="132"/>
        <v>2015-12-02T16:50:09.99999996274709925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d">
        <f t="shared" si="132"/>
        <v>2010-06-03T21:16:52.00000019744038275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d">
        <f t="shared" si="132"/>
        <v>2013-08-13T13:07:20.00000017695128700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d">
        <f t="shared" si="132"/>
        <v>2013-10-28T05:41:54.00000010617077625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d">
        <f t="shared" si="132"/>
        <v>2016-01-28T16:18:29.99999963678419575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d">
        <f t="shared" si="132"/>
        <v>2014-10-15T07:05:48.00000004470348225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d">
        <f t="shared" si="132"/>
        <v>2015-03-03T17:36:22.00000044889747800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d">
        <f t="shared" si="132"/>
        <v>2010-06-26T00:35:55.99999981932342225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d">
        <f t="shared" si="132"/>
        <v>2016-06-13T06:49:59.00000011548399975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d">
        <f t="shared" si="132"/>
        <v>2016-05-30T20:20:14.00000047869980400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d">
        <f t="shared" si="132"/>
        <v>2014-02-13T19:58:29.00000031106174050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d">
        <f t="shared" si="132"/>
        <v>2014-12-01T21:51:57.99999964423477725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d">
        <f t="shared" si="132"/>
        <v>2014-01-08T15:10:27.00000009499490400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d">
        <f t="shared" si="132"/>
        <v>2016-03-01T17:56:25.00000003259628900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d">
        <f t="shared" si="132"/>
        <v>2013-08-02T20:30:05.99999993573874300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d">
        <f t="shared" si="132"/>
        <v>2016-11-20T23:33:02.99999982118606425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d">
        <f t="shared" si="132"/>
        <v>2012-12-21T20:29:33.99999999906867900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d">
        <f t="shared" si="132"/>
        <v>2011-06-16T17:32:53.99999960325658575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d">
        <f t="shared" si="132"/>
        <v>2012-04-19T17:05:04.9999998416751600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d">
        <f t="shared" si="132"/>
        <v>2015-08-24T20:27:38.99999951943755400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d">
        <f t="shared" si="132"/>
        <v>2014-06-23T18:23:11.000000154599547225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d">
        <f t="shared" si="132"/>
        <v>2015-04-17T21:35:20.00000020489096425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d">
        <f t="shared" si="132"/>
        <v>2016-05-25T17:13:34.00000001303851425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d">
        <f t="shared" si="132"/>
        <v>2016-03-09T16:00:35.00000042840838225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d">
        <f t="shared" si="132"/>
        <v>2014-10-21T20:06:57.99999985378235325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d">
        <f t="shared" si="132"/>
        <v>2012-09-01T01:35:37.00000019744038275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d">
        <f t="shared" si="132"/>
        <v>2017-01-10T14:24:20.9999997541308375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d">
        <f t="shared" si="132"/>
        <v>2017-02-27T16:49:11.00000000093132100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d">
        <f t="shared" si="132"/>
        <v>2015-07-13T18:00:22.000000113621354375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d">
        <f t="shared" si="132"/>
        <v>2015-05-17T22:58:14.99999955296516400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d">
        <f t="shared" si="132"/>
        <v>2015-03-19T13:55:19.99999950639903300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d">
        <f t="shared" si="132"/>
        <v>2013-08-09T16:37:22.99999983049929450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d">
        <f t="shared" si="132"/>
        <v>2016-04-05T13:01:46.99999965727329150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d">
        <f t="shared" si="132"/>
        <v>2016-07-14T00:13:06.00000017322599625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d">
        <f t="shared" ref="O2178:O2241" si="136">(((J2178/60)/60)/24)+DATE(1970,1,1)</f>
        <v>2015-04-02T15:11:49.000000404193997100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d">
        <f t="shared" si="136"/>
        <v>2016-05-12T06:01:06.999999945983290875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d">
        <f t="shared" si="136"/>
        <v>2016-12-19T15:16:36.99999983422457850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d">
        <f t="shared" si="136"/>
        <v>2015-03-12T04:06:32.00000027194619100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d">
        <f t="shared" si="136"/>
        <v>2015-10-02T16:04:28.00000020302832225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d">
        <f t="shared" si="136"/>
        <v>2017-02-07T00:07:32.99999965354800075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d">
        <f t="shared" si="136"/>
        <v>2014-08-28T21:37:05.00000023283064150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d">
        <f t="shared" si="136"/>
        <v>2017-01-10T08:46:17.00000060722231800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d">
        <f t="shared" si="136"/>
        <v>2016-01-11T16:34:01.00000038743019075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d">
        <f t="shared" si="136"/>
        <v>2013-02-14T08:23:59.00000026915222125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d">
        <f t="shared" si="136"/>
        <v>2016-08-01T14:45:43.00000020302832225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d">
        <f t="shared" si="136"/>
        <v>2015-03-05T05:01:05.99999992176890100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d">
        <f t="shared" si="136"/>
        <v>2016-09-20T14:04:00.999999968335032675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d">
        <f t="shared" si="136"/>
        <v>2016-04-07T18:55:00.00000006984918975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d">
        <f t="shared" si="136"/>
        <v>2016-02-17T15:00:03.9999996777623892075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d">
        <f t="shared" si="136"/>
        <v>2017-02-02T20:00:27.00000023469329025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d">
        <f t="shared" si="136"/>
        <v>2016-11-17T20:25:43.99999966844916375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d">
        <f t="shared" si="136"/>
        <v>2016-10-21T09:44:31.99999974109232325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d">
        <f t="shared" si="136"/>
        <v>2016-02-25T18:11:30.00000036321580425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d">
        <f t="shared" si="136"/>
        <v>2015-07-12T18:31:40.00000032596290350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d">
        <f t="shared" si="136"/>
        <v>2016-11-01T11:41:41.99999981559813150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d">
        <f t="shared" si="136"/>
        <v>2015-01-29T14:00:59.00000017136335425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d">
        <f t="shared" si="136"/>
        <v>2015-10-15T12:20:00.00000013969838625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d">
        <f t="shared" si="136"/>
        <v>2015-09-15T09:59:57.99999995157122700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d">
        <f t="shared" si="136"/>
        <v>2015-06-08T15:01:07.99999955110252200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d">
        <f t="shared" si="136"/>
        <v>2013-01-02T20:19:25.00000033993273875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d">
        <f t="shared" si="136"/>
        <v>2012-10-02T20:22:48.0000000167638050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d">
        <f t="shared" si="136"/>
        <v>2015-08-25T20:38:01.999999936670064675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d">
        <f t="shared" si="136"/>
        <v>2013-02-07T07:28:38.99999992456287075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d">
        <f t="shared" si="136"/>
        <v>2012-05-02T19:43:08.99999961722642100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d">
        <f t="shared" si="136"/>
        <v>2012-03-29T06:10:24.00000002235174450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d">
        <f t="shared" si="136"/>
        <v>2013-10-17T04:39:33.00000004470348225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d">
        <f t="shared" si="136"/>
        <v>2012-02-07T21:10:25.99999986123293475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d">
        <f t="shared" si="136"/>
        <v>2014-04-03T11:30:44.00000001769512600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d">
        <f t="shared" si="136"/>
        <v>2012-02-17T01:35:10.00000017229467525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d">
        <f t="shared" si="136"/>
        <v>2014-03-18T18:50:24.99999990686774475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d">
        <f t="shared" si="136"/>
        <v>2013-10-01T17:56:17.00000004842877300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d">
        <f t="shared" si="136"/>
        <v>2015-04-15T19:49:38.99999963119626300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d">
        <f t="shared" si="136"/>
        <v>2014-01-07T19:00:48.00000032410025475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d">
        <f t="shared" si="136"/>
        <v>2012-02-19T17:12:52.00000025331973725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d">
        <f t="shared" si="136"/>
        <v>2015-07-09T18:02:25.00000057741999875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d">
        <f t="shared" si="136"/>
        <v>2015-10-22T18:38:33.00000005867332425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d">
        <f t="shared" si="136"/>
        <v>2012-08-06T19:29:42.99999979790299875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d">
        <f t="shared" si="136"/>
        <v>2015-07-20T17:15:12.000000290572643400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d">
        <f t="shared" si="136"/>
        <v>2013-06-27T01:27:16.00000001024455125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d">
        <f t="shared" si="136"/>
        <v>2016-03-23T16:00:09.0000000083819025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d">
        <f t="shared" si="136"/>
        <v>2011-12-29T18:54:07.00000025331973725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d">
        <f t="shared" si="136"/>
        <v>2015-05-28T15:22:48.000000435858965100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d">
        <f t="shared" si="136"/>
        <v>2016-10-01T16:01:14.9999997206032275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d">
        <f t="shared" si="136"/>
        <v>2014-08-22T19:00:15.00000015366822150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d">
        <f t="shared" si="136"/>
        <v>2016-01-12T19:10:21.99999997392296475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d">
        <f t="shared" si="136"/>
        <v>2013-10-14T19:22:34.99999970197677375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d">
        <f t="shared" si="136"/>
        <v>2015-07-17T06:40:35.99999989382922375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d">
        <f t="shared" si="136"/>
        <v>2013-07-29T15:56:30.999999968335032675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d">
        <f t="shared" si="136"/>
        <v>2014-03-26T21:08:46.99999997857958325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d">
        <f t="shared" si="136"/>
        <v>2013-05-29T21:51:41.0000000707805175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d">
        <f t="shared" si="136"/>
        <v>2014-06-16T19:03:28.00000000745058150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d">
        <f t="shared" si="136"/>
        <v>2015-11-23T09:05:38.9999994076788450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d">
        <f t="shared" si="136"/>
        <v>2016-12-06T19:47:27.00000020675361300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d">
        <f t="shared" si="136"/>
        <v>2015-02-27T00:31:50.9999997541308375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d">
        <f t="shared" si="136"/>
        <v>2016-01-02T14:48:42.99999953247606825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d">
        <f t="shared" si="136"/>
        <v>2014-10-03T00:04:43.00000014714896775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d">
        <f t="shared" si="136"/>
        <v>2017-02-08T14:55:16.00000024773180450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d">
        <f t="shared" si="136"/>
        <v>2013-10-25T23:00:14.00000033900141775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d">
        <f t="shared" ref="O2242:O2305" si="140">(((J2242/60)/60)/24)+DATE(1970,1,1)</f>
        <v>2016-03-23T19:49:03.99999962188303275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d">
        <f t="shared" si="140"/>
        <v>2017-01-31T19:51:39.99999962747097225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d">
        <f t="shared" si="140"/>
        <v>2013-10-22T13:48:53.00000019371509875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d">
        <f t="shared" si="140"/>
        <v>2017-03-06T18:01:29.99999966472387300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d">
        <f t="shared" si="140"/>
        <v>2016-10-04T19:39:06.00000001955777475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d">
        <f t="shared" si="140"/>
        <v>2014-01-21T17:00:17.00000041164457725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d">
        <f t="shared" si="140"/>
        <v>2015-08-05T19:00:10.00000024214387175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d">
        <f t="shared" si="140"/>
        <v>2015-07-15T15:59:25.00000040978193525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d">
        <f t="shared" si="140"/>
        <v>2016-11-14T21:01:18.00000000279396975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d">
        <f t="shared" si="140"/>
        <v>2013-03-03T16:52:44.999999734573066125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d">
        <f t="shared" si="140"/>
        <v>2016-11-03T00:07:52.99999992828816150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d">
        <f t="shared" si="140"/>
        <v>2014-07-26T08:17:56.99999988544732125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d">
        <f t="shared" si="140"/>
        <v>2016-07-22T07:52:17.99999970942735525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d">
        <f t="shared" si="140"/>
        <v>2015-10-19T15:09:07.00000025331973725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d">
        <f t="shared" si="140"/>
        <v>2017-01-17T15:32:47.99999987706541875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d">
        <f t="shared" si="140"/>
        <v>2016-04-07T22:50:51.00000011734664175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d">
        <f t="shared" si="140"/>
        <v>2016-11-08T10:50:45.99999957717955050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d">
        <f t="shared" si="140"/>
        <v>2016-05-15T22:28:49.00000037625431850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d">
        <f t="shared" si="140"/>
        <v>2015-05-12T18:01:26.99999959208071350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d">
        <f t="shared" si="140"/>
        <v>2016-11-28T19:18:56.000000056810676850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d">
        <f t="shared" si="140"/>
        <v>2014-02-25T00:24:10.00000011641532075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d">
        <f t="shared" si="140"/>
        <v>2017-01-24T17:23:39.9999995995312950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d">
        <f t="shared" si="140"/>
        <v>2014-10-14T14:02:38.0000000540167125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d">
        <f t="shared" si="140"/>
        <v>2015-01-10T19:58:32.99999998882412775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d">
        <f t="shared" si="140"/>
        <v>2016-05-06T13:58:33.99999959394335550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d">
        <f t="shared" si="140"/>
        <v>2016-11-15T20:28:27.00000005308538475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d">
        <f t="shared" si="140"/>
        <v>2016-04-09T20:59:52.00000001583248400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d">
        <f t="shared" si="140"/>
        <v>2014-11-25T19:54:56.99999978765845425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d">
        <f t="shared" si="140"/>
        <v>2017-02-10T01:58:34.99999982770532475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d">
        <f t="shared" si="140"/>
        <v>2017-02-10T16:54:23.00000001210719325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d">
        <f t="shared" si="140"/>
        <v>2016-12-21T20:51:52.99999994225800350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d">
        <f t="shared" si="140"/>
        <v>2016-11-10T00:00:03.9999996777623892075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d">
        <f t="shared" si="140"/>
        <v>2015-11-07T16:47:15.99999952130019600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d">
        <f t="shared" si="140"/>
        <v>2017-02-15T13:10:41.99999962002039075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d">
        <f t="shared" si="140"/>
        <v>2014-01-24T12:00:57.000000122934579900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d">
        <f t="shared" si="140"/>
        <v>2014-11-22T14:47:59.00000056251883575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d">
        <f t="shared" si="140"/>
        <v>2013-12-06T15:38:09.00000010617077625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d">
        <f t="shared" si="140"/>
        <v>2012-01-28T16:17:03.00000004470348225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d">
        <f t="shared" si="140"/>
        <v>2015-11-30T17:01:06.99999952688812875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d">
        <f t="shared" si="140"/>
        <v>2015-01-16T19:21:38.99999981280416175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d">
        <f t="shared" si="140"/>
        <v>2015-08-18T14:59:50.99999978207051475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d">
        <f t="shared" si="140"/>
        <v>2011-05-24T06:51:36.99999976437538875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d">
        <f t="shared" si="140"/>
        <v>2015-11-15T04:11:25.99999984726309950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d">
        <f t="shared" si="140"/>
        <v>2012-03-10T03:00:03.9999996777623892075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d">
        <f t="shared" si="140"/>
        <v>2011-02-11T19:07:25.00000008847564350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d">
        <f t="shared" si="140"/>
        <v>2012-05-30T04:27:22.99999976065009800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d">
        <f t="shared" si="140"/>
        <v>2013-08-08T23:07:34.00000009685754600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d">
        <f t="shared" si="140"/>
        <v>2014-06-02T16:00:59.99999998603016475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d">
        <f t="shared" si="140"/>
        <v>2012-06-07T19:51:29.00000019930303150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d">
        <f t="shared" si="140"/>
        <v>2013-10-24T23:57:39.99999996274709925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d">
        <f t="shared" si="140"/>
        <v>2009-09-14T06:05:29.99999981839210125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d">
        <f t="shared" si="140"/>
        <v>2012-03-19T23:26:57.999999993480742200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d">
        <f t="shared" si="140"/>
        <v>2012-03-19T16:44:35.99999983794986925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d">
        <f t="shared" si="140"/>
        <v>2012-08-30T16:59:58.99999997578561350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d">
        <f t="shared" si="140"/>
        <v>2012-12-21T17:21:20.00000019092112900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d">
        <f t="shared" si="140"/>
        <v>2012-12-27T22:54:15.9999996330589050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d">
        <f t="shared" si="140"/>
        <v>2012-01-19T17:33:45.99999981466681050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d">
        <f t="shared" si="140"/>
        <v>2012-02-09T01:00:48.9999999292194825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d">
        <f t="shared" si="140"/>
        <v>2014-02-24T20:10:32.99999982118606425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d">
        <f t="shared" si="140"/>
        <v>2011-01-22T00:46:48.99999970570206450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d">
        <f t="shared" si="140"/>
        <v>2012-06-14T17:26:56.000000154599547225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d">
        <f t="shared" si="140"/>
        <v>2013-05-22T03:31:36.00000001955777475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d">
        <f t="shared" si="140"/>
        <v>2013-11-27T20:50:33.99999970570206450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d">
        <f t="shared" si="140"/>
        <v>2011-11-03T02:39:56.00000018253922650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d">
        <f t="shared" ref="O2306:O2369" si="144">(((J2306/60)/60)/24)+DATE(1970,1,1)</f>
        <v>2010-11-20T19:34:51.00000013131648375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d">
        <f t="shared" si="144"/>
        <v>2014-07-14T16:41:11.99999992735684050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d">
        <f t="shared" si="144"/>
        <v>2012-02-09T04:02:08.99999977089464925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d">
        <f t="shared" si="144"/>
        <v>2012-04-05T19:15:32.99999975133687450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d">
        <f t="shared" si="144"/>
        <v>2014-07-31T23:06:36.00000036880373700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d">
        <f t="shared" si="144"/>
        <v>2013-02-02T23:42:16.9999998249113550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d">
        <f t="shared" si="144"/>
        <v>2013-02-19T19:03:34.99999975785612825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d">
        <f t="shared" si="144"/>
        <v>2014-04-07T00:06:28.99999978020787275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d">
        <f t="shared" si="144"/>
        <v>2014-03-18T15:11:18.000000072643160850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d">
        <f t="shared" si="144"/>
        <v>2012-04-03T23:00:26.00000000093132100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d">
        <f t="shared" si="144"/>
        <v>2012-05-08T13:14:17.00000021606683650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d">
        <f t="shared" si="144"/>
        <v>2012-04-05T17:25:43.00000006332993600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d">
        <f t="shared" si="144"/>
        <v>2009-09-23T17:24:10.00000032596290350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d">
        <f t="shared" si="144"/>
        <v>2010-01-14T13:00:48.9999999292194825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d">
        <f t="shared" si="144"/>
        <v>2009-08-25T15:26:54.00000010617077625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d">
        <f t="shared" si="144"/>
        <v>2013-11-15T01:58:04.99999972991645100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d">
        <f t="shared" si="144"/>
        <v>2014-02-26T19:36:39.99999983701854825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d">
        <f t="shared" si="144"/>
        <v>2017-03-05T06:15:01.00000002421438650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d">
        <f t="shared" si="144"/>
        <v>2017-03-10T21:29:29.00000050663948125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d">
        <f t="shared" si="144"/>
        <v>2017-03-13T18:07:26.99999950826168175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d">
        <f t="shared" si="144"/>
        <v>2017-02-24T21:14:45.00000005587935450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d">
        <f t="shared" si="144"/>
        <v>2017-02-28T00:32:11.00000002887099825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d">
        <f t="shared" si="144"/>
        <v>2017-03-10T00:49:08.00000013783574425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d">
        <f t="shared" si="144"/>
        <v>2014-07-22T22:00:40.00000033993273875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d">
        <f t="shared" si="144"/>
        <v>2015-05-15T18:45:37.000000476837157950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d">
        <f t="shared" si="144"/>
        <v>2014-06-17T14:59:05.99999994970857825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d">
        <f t="shared" si="144"/>
        <v>2015-11-24T21:35:42.99999992363154975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d">
        <f t="shared" si="144"/>
        <v>2014-07-19T00:08:10.00000013038516275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d">
        <f t="shared" si="144"/>
        <v>2015-01-07T15:04:30.99999985657632300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d">
        <f t="shared" si="144"/>
        <v>2014-05-08T15:36:30.00000022351741800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d">
        <f t="shared" si="144"/>
        <v>2014-10-06T16:04:57.99999967217445450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d">
        <f t="shared" si="144"/>
        <v>2014-05-12T13:44:03.0000002961605775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d">
        <f t="shared" si="144"/>
        <v>2014-01-27T22:11:35.00000006519257800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d">
        <f t="shared" si="144"/>
        <v>2014-05-27T15:22:23.00000024959445325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d">
        <f t="shared" si="144"/>
        <v>2014-05-30T21:31:23.9999997289851300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d">
        <f t="shared" si="144"/>
        <v>2016-11-18T19:11:48.99999956600367825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d">
        <f t="shared" si="144"/>
        <v>2016-09-30T15:25:37.99999994225800350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d">
        <f t="shared" si="144"/>
        <v>2015-06-12T19:31:44.00000042282044950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d">
        <f t="shared" si="144"/>
        <v>2014-09-15T16:51:10.0000001583248400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d">
        <f t="shared" si="144"/>
        <v>2015-11-19T19:48:24.99999993480742200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d">
        <f t="shared" si="144"/>
        <v>2016-05-25T17:27:48.99999997112900175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d">
        <f t="shared" si="144"/>
        <v>2015-02-25T00:02:36.00000000558793275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d">
        <f t="shared" si="144"/>
        <v>2016-09-02T19:10:31.000000191852450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d">
        <f t="shared" si="144"/>
        <v>2016-07-26T14:34:36.00000018719583825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d">
        <f t="shared" si="144"/>
        <v>2015-12-22T22:22:18.00000012852251400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d">
        <f t="shared" si="144"/>
        <v>2015-07-13T18:37:08.00000030547380775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d">
        <f t="shared" si="144"/>
        <v>2016-12-04T20:12:49.99999978579580550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d">
        <f t="shared" si="144"/>
        <v>2015-03-31T02:25:39.00000038556754875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d">
        <f t="shared" si="144"/>
        <v>2015-04-07T15:12:31.99999976903200050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d">
        <f t="shared" si="144"/>
        <v>2015-04-09T16:13:42.00000020675361300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d">
        <f t="shared" si="144"/>
        <v>2014-11-11T17:20:59.99999991618096825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d">
        <f t="shared" si="144"/>
        <v>2015-04-02T22:02:15.99999952130019600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d">
        <f t="shared" si="144"/>
        <v>2015-05-06T18:48:23.99999991059303550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d">
        <f t="shared" si="144"/>
        <v>2015-09-17T14:52:57.99999942071735925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d">
        <f t="shared" si="144"/>
        <v>2014-12-05T22:20:36.00000017322599625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d">
        <f t="shared" si="144"/>
        <v>2015-06-04T15:35:23.99999988265335825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d">
        <f t="shared" si="144"/>
        <v>2016-01-08T16:58:00.00000044703483600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d">
        <f t="shared" si="144"/>
        <v>2016-04-06T20:36:48.00000024028122300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d">
        <f t="shared" si="144"/>
        <v>2014-11-11T16:31:10.00000001862645375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d">
        <f t="shared" si="144"/>
        <v>2015-11-14T00:16:39.99999990686774475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d">
        <f t="shared" si="144"/>
        <v>2015-09-01T22:25:55.99999953992664975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d">
        <f t="shared" si="144"/>
        <v>2015-12-08T17:40:25.00000004656613100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d">
        <f t="shared" si="144"/>
        <v>2015-09-21T12:45:32.999999541789293100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d">
        <f t="shared" si="144"/>
        <v>2016-02-25T23:16:56.00000008475035275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d">
        <f t="shared" ref="O2370:O2433" si="148">(((J2370/60)/60)/24)+DATE(1970,1,1)</f>
        <v>2015-02-28T17:19:24.99999971129000400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d">
        <f t="shared" si="148"/>
        <v>2016-01-11T19:30:11.000000056810676850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d">
        <f t="shared" si="148"/>
        <v>2014-11-18T04:32:20.99999964237212850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d">
        <f t="shared" si="148"/>
        <v>2015-05-26T18:39:55.99999997299164375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d">
        <f t="shared" si="148"/>
        <v>2015-03-25T01:39:30.99999957717955050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d">
        <f t="shared" si="148"/>
        <v>2015-07-30T15:53:44.00000053457915850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d">
        <f t="shared" si="148"/>
        <v>2015-01-13T20:14:19.99999945051967850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d">
        <f t="shared" si="148"/>
        <v>2016-08-10T20:03:57.000000290572643400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d">
        <f t="shared" si="148"/>
        <v>2015-11-10T22:12:45.99999968893825950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d">
        <f t="shared" si="148"/>
        <v>2016-10-26T20:53:02.99999996088445050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d">
        <f t="shared" si="148"/>
        <v>2015-07-28T00:18:50.0000001210719325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d">
        <f t="shared" si="148"/>
        <v>2015-08-21T00:23:36.000000340864062450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d">
        <f t="shared" si="148"/>
        <v>2015-09-01T19:02:21.9999996665865150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d">
        <f t="shared" si="148"/>
        <v>2015-03-11T22:27:27.99999967217445450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d">
        <f t="shared" si="148"/>
        <v>2015-07-10T04:30:03.000000072643160850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d">
        <f t="shared" si="148"/>
        <v>2015-01-23T01:21:46.99999979697167775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d">
        <f t="shared" si="148"/>
        <v>2014-10-15T01:37:22.99999983049929450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d">
        <f t="shared" si="148"/>
        <v>2015-07-06T16:50:32.00000007636845025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d">
        <f t="shared" si="148"/>
        <v>2014-11-11T20:07:03.99999999906867900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d">
        <f t="shared" si="148"/>
        <v>2016-06-07T15:02:20.00000003725290075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d">
        <f t="shared" si="148"/>
        <v>2014-12-16T20:29:19.00000026449560950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d">
        <f t="shared" si="148"/>
        <v>2015-06-24T15:40:51.99999986216425575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d">
        <f t="shared" si="148"/>
        <v>2014-11-25T06:17:43.99999978020787275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d">
        <f t="shared" si="148"/>
        <v>2015-03-01T19:04:03.99999962188303275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d">
        <f t="shared" si="148"/>
        <v>2015-09-29T02:53:42.99999988172203050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d">
        <f t="shared" si="148"/>
        <v>2015-07-09T15:33:37.00000001583248400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d">
        <f t="shared" si="148"/>
        <v>2015-01-27T08:41:32.99999959766864625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d">
        <f t="shared" si="148"/>
        <v>2016-12-13T02:54:47.000000383704900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d">
        <f t="shared" si="148"/>
        <v>2015-09-15T20:22:38.00000019371509875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d">
        <f t="shared" si="148"/>
        <v>2014-12-03T21:14:16.000000191852450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d">
        <f t="shared" si="148"/>
        <v>2015-06-02T21:59:44.00000045076012675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d">
        <f t="shared" si="148"/>
        <v>2014-11-13T20:28:25.99999981932342225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d">
        <f t="shared" si="148"/>
        <v>2016-03-15T06:26:03.99999973364174175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d">
        <f t="shared" si="148"/>
        <v>2016-01-05T19:44:56.0000001126900300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d">
        <f t="shared" si="148"/>
        <v>2015-04-13T16:18:51.0000001452863216325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d">
        <f t="shared" si="148"/>
        <v>2016-01-30T21:10:57.99999979790299875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d">
        <f t="shared" si="148"/>
        <v>2015-12-04T00:56:46.999999936670064675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d">
        <f t="shared" si="148"/>
        <v>2016-08-13T14:02:54.99999962747097225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d">
        <f t="shared" si="148"/>
        <v>2014-12-10T02:39:50.00000003725290075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d">
        <f t="shared" si="148"/>
        <v>2015-03-19T13:48:47.99999965354800075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d">
        <f t="shared" si="148"/>
        <v>2014-10-07T03:22:36.999999750405550125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d">
        <f t="shared" si="148"/>
        <v>2015-07-19T21:01:14.99999993015081025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d">
        <f t="shared" si="148"/>
        <v>2015-08-08T09:47:55.00000004656613100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d">
        <f t="shared" si="148"/>
        <v>2015-07-26T17:34:41.9999997038394225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d">
        <f t="shared" si="148"/>
        <v>2016-10-12T17:41:12.99999995157122700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d">
        <f t="shared" si="148"/>
        <v>2014-05-01T02:38:01.999999936670064675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d">
        <f t="shared" si="148"/>
        <v>2015-07-13T16:40:59.99999963678419575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d">
        <f t="shared" si="148"/>
        <v>2016-06-15T20:42:26.00000004284084025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d">
        <f t="shared" si="148"/>
        <v>2015-01-15T17:42:22.99999997019768075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d">
        <f t="shared" si="148"/>
        <v>2014-07-11T21:13:06.99999977834522400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d">
        <f t="shared" si="148"/>
        <v>2015-01-23T20:34:03.99999962188303275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d">
        <f t="shared" si="148"/>
        <v>2014-12-20T17:43:08.9999994076788450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d">
        <f t="shared" si="148"/>
        <v>2014-09-11T00:41:34.99999985564500200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d">
        <f t="shared" si="148"/>
        <v>2015-01-22T16:29:56.00000032223761275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d">
        <f t="shared" si="148"/>
        <v>2015-02-09T17:23:55.99999956786632700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d">
        <f t="shared" si="148"/>
        <v>2014-12-01T16:54:50.00000003725290075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d">
        <f t="shared" si="148"/>
        <v>2014-09-27T21:25:07.99999984446912975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d">
        <f t="shared" si="148"/>
        <v>2016-05-12T21:55:49.0000002086162550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d">
        <f t="shared" si="148"/>
        <v>2015-06-09T04:04:51.99999952688812875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d">
        <f t="shared" si="148"/>
        <v>2016-02-12T07:38:52.9999994952231675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d">
        <f t="shared" si="148"/>
        <v>2015-02-10T18:49:11.00000021047890375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d">
        <f t="shared" si="148"/>
        <v>2016-12-30T21:06:06.00000006146728725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d">
        <f t="shared" si="148"/>
        <v>2016-01-13T03:08:23.99999963119626300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d">
        <f t="shared" si="148"/>
        <v>2016-04-29T02:23:32.99999984912574150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d">
        <f t="shared" ref="O2434:O2497" si="152">(((J2434/60)/60)/24)+DATE(1970,1,1)</f>
        <v>2015-02-06T05:14:56.99999992735684050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d">
        <f t="shared" si="152"/>
        <v>2016-01-28T21:35:42.99999992363154975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d">
        <f t="shared" si="152"/>
        <v>2015-06-25T04:27:53.99999946355819950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d">
        <f t="shared" si="152"/>
        <v>2015-09-05T06:39:45.99999952130019600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d">
        <f t="shared" si="152"/>
        <v>2015-11-30T14:46:09.9999995995312950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d">
        <f t="shared" si="152"/>
        <v>2015-01-27T23:09:47.99999998882412775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d">
        <f t="shared" si="152"/>
        <v>2015-10-08T21:57:41.99999959208071350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d">
        <f t="shared" si="152"/>
        <v>2015-09-18T19:38:48.99999981746077350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d">
        <f t="shared" si="152"/>
        <v>2016-01-14T21:35:12.99999982584267600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d">
        <f t="shared" si="152"/>
        <v>2015-07-02T03:00:54.000000050291419050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d">
        <f t="shared" si="152"/>
        <v>2015-02-17T16:00:27.99999942071735925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d">
        <f t="shared" si="152"/>
        <v>2014-07-16T15:00:22.000000113621354375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d">
        <f t="shared" si="152"/>
        <v>2016-04-25T18:06:31.00000024773180450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d">
        <f t="shared" si="152"/>
        <v>2015-08-27T04:33:41.0000001126900300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d">
        <f t="shared" si="152"/>
        <v>2016-10-27T14:27:50.99999981001019200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d">
        <f t="shared" si="152"/>
        <v>2016-10-11T11:16:32.9999997373670325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d">
        <f t="shared" si="152"/>
        <v>2016-08-25T07:35:12.999999616295100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d">
        <f t="shared" si="152"/>
        <v>2014-10-31T03:25:15.00000022351741800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d">
        <f t="shared" si="152"/>
        <v>2014-09-20T01:44:16.000000191852450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d">
        <f t="shared" si="152"/>
        <v>2017-02-13T21:48:10.00000040978193525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d">
        <f t="shared" si="152"/>
        <v>2015-11-30T20:15:00.000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d">
        <f t="shared" si="152"/>
        <v>2017-01-03T16:36:49.00000005494803350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d">
        <f t="shared" si="152"/>
        <v>2017-02-04T04:50:07.9999994952231675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d">
        <f t="shared" si="152"/>
        <v>2016-03-23T18:45:50.000000372529029775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d">
        <f t="shared" si="152"/>
        <v>2017-01-26T23:03:59.000000129453837700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d">
        <f t="shared" si="152"/>
        <v>2016-02-23T14:27:36.00000007543712925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d">
        <f t="shared" si="152"/>
        <v>2016-05-05T20:55:18.00000008661300150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d">
        <f t="shared" si="152"/>
        <v>2016-02-07T15:18:05.00000028870999600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d">
        <f t="shared" si="152"/>
        <v>2016-11-30T04:29:27.00000045821070825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d">
        <f t="shared" si="152"/>
        <v>2011-08-29T00:18:16.99999995063990600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d">
        <f t="shared" si="152"/>
        <v>2012-06-29T04:28:16.00000020582229200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d">
        <f t="shared" si="152"/>
        <v>2013-03-08T02:40:25.00000004656613100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d">
        <f t="shared" si="152"/>
        <v>2015-09-01T21:36:36.99999997392296475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d">
        <f t="shared" si="152"/>
        <v>2012-08-24T17:15:47.999999905005097350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d">
        <f t="shared" si="152"/>
        <v>2013-04-09T02:27:33.00000000279396975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d">
        <f t="shared" si="152"/>
        <v>2012-04-26T20:58:51.00000021513551550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d">
        <f t="shared" si="152"/>
        <v>2012-09-22T03:42:00.99999964702874700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d">
        <f t="shared" si="152"/>
        <v>2011-01-14T10:18:48.9999996777623892075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d">
        <f t="shared" si="152"/>
        <v>2012-04-24T01:47:35.00000019092112900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d">
        <f t="shared" si="152"/>
        <v>2011-12-16T23:49:51.999999945983290875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d">
        <f t="shared" si="152"/>
        <v>2010-06-25T02:46:20.00000005122274275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d">
        <f t="shared" si="152"/>
        <v>2012-10-11T17:57:49.00000018067657775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d">
        <f t="shared" si="152"/>
        <v>2010-08-27T00:16:15.99999995436519675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d">
        <f t="shared" si="152"/>
        <v>2010-05-12T06:54:15.00000023748725325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d">
        <f t="shared" si="152"/>
        <v>2014-10-01T07:52:49.999999646097421950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d">
        <f t="shared" si="152"/>
        <v>2012-06-28T16:35:45.00000018160789875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d">
        <f t="shared" si="152"/>
        <v>2012-12-14T22:48:32.99999991897493800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d">
        <f t="shared" si="152"/>
        <v>2012-07-17T17:26:34.000000040978193525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d">
        <f t="shared" si="152"/>
        <v>2015-08-11T22:28:03.99999991524964725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d">
        <f t="shared" si="152"/>
        <v>2012-03-31T15:30:08.00000019371509875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d">
        <f t="shared" si="152"/>
        <v>2011-06-17T18:46:22.99999991431832625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d">
        <f t="shared" si="152"/>
        <v>2012-03-02T18:00:03.000000072643160850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d">
        <f t="shared" si="152"/>
        <v>2011-08-16T22:00:02.99999986309558350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d">
        <f t="shared" si="152"/>
        <v>2011-09-07T23:57:59.00000000372529075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d">
        <f t="shared" si="152"/>
        <v>2012-03-23T16:59:36.00000025704502800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d">
        <f t="shared" si="152"/>
        <v>2012-04-27T01:59:57.00000013690441650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d">
        <f t="shared" si="152"/>
        <v>2011-10-17T15:11:48.000000170432031225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d">
        <f t="shared" si="152"/>
        <v>2013-04-09T16:33:58.99999991990625900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d">
        <f t="shared" si="152"/>
        <v>2012-04-24T05:27:55.99999972153454850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d">
        <f t="shared" si="152"/>
        <v>2010-12-30T20:08:34.00000029243528675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d">
        <f t="shared" si="152"/>
        <v>2012-04-25T23:39:48.00000019837171050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d">
        <f t="shared" si="152"/>
        <v>2013-03-15T04:02:19.99999982770532475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d">
        <f t="shared" si="152"/>
        <v>2012-04-23T15:29:03.99999969173222925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d">
        <f t="shared" si="152"/>
        <v>2012-05-07T22:42:55.00000011641532075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d">
        <f t="shared" ref="O2498:O2561" si="156">(((J2498/60)/60)/24)+DATE(1970,1,1)</f>
        <v>2013-02-22T23:54:52.00000029522925650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d">
        <f t="shared" si="156"/>
        <v>2011-07-06T21:05:37.99999980255961725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d">
        <f t="shared" si="156"/>
        <v>2015-01-13T23:13:06.99999998789280675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d">
        <f t="shared" si="156"/>
        <v>2012-11-13T15:33:56.999999661929905275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d">
        <f t="shared" si="156"/>
        <v>2012-05-24T18:32:55.00000025611370700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d">
        <f t="shared" si="156"/>
        <v>2015-08-28T18:38:23.99999984074383900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d">
        <f t="shared" si="156"/>
        <v>2014-08-07T19:48:37.99999983049929450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d">
        <f t="shared" si="156"/>
        <v>2016-05-08T21:35:07.99999991431832625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d">
        <f t="shared" si="156"/>
        <v>2014-10-16T00:22:14.00000003166496800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d">
        <f t="shared" si="156"/>
        <v>2015-02-12T01:20:15.99999989848584225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d">
        <f t="shared" si="156"/>
        <v>2015-09-11T07:07:49.000000040978193525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d">
        <f t="shared" si="156"/>
        <v>2015-04-11T01:45:04.00000009685754600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d">
        <f t="shared" si="156"/>
        <v>2014-07-15T22:50:33.99999991524964725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d">
        <f t="shared" si="156"/>
        <v>2015-02-23T19:25:48.99999978952109625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d">
        <f t="shared" si="156"/>
        <v>2015-03-15T23:56:11.99999950826168175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d">
        <f t="shared" si="156"/>
        <v>2016-01-02T10:43:32.99999956972896900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d">
        <f t="shared" si="156"/>
        <v>2014-11-28T21:02:40.99999991711228925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d">
        <f t="shared" si="156"/>
        <v>2016-12-28T00:09:49.00000001303851425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d">
        <f t="shared" si="156"/>
        <v>2014-08-03T09:21:16.99999990873038675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d">
        <f t="shared" si="156"/>
        <v>2015-01-23T20:09:12.99999997951090425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d">
        <f t="shared" si="156"/>
        <v>2014-10-30T15:40:51.99999986216425575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d">
        <f t="shared" si="156"/>
        <v>2015-02-17T19:15:30.00000030733644975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d">
        <f t="shared" si="156"/>
        <v>2014-10-14T16:20:28.00000018905848025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d">
        <f t="shared" si="156"/>
        <v>2014-06-19T03:43:24.00000018998980800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d">
        <f t="shared" si="156"/>
        <v>2016-08-30T14:24:45.00000033527612700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d">
        <f t="shared" si="156"/>
        <v>2015-09-22T23:13:40.99999976344406775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d">
        <f t="shared" si="156"/>
        <v>2016-03-31T13:45:59.99999998603016475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d">
        <f t="shared" si="156"/>
        <v>2014-10-18T23:24:52.00000008568167375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d">
        <f t="shared" si="156"/>
        <v>2014-11-18T19:22:37.00000016950070550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d">
        <f t="shared" si="156"/>
        <v>2012-05-29T20:16:11.00000025238841625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d">
        <f t="shared" si="156"/>
        <v>2014-11-10T02:11:13.99999997578561350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d">
        <f t="shared" si="156"/>
        <v>2013-09-29T18:01:30.99999989848584225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d">
        <f t="shared" si="156"/>
        <v>2015-08-01T20:01:43.00000039860606300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d">
        <f t="shared" si="156"/>
        <v>2012-02-09T01:56:14.99999979045242400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d">
        <f t="shared" si="156"/>
        <v>2015-03-18T20:45:05.0000001210719325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d">
        <f t="shared" si="156"/>
        <v>2015-07-23T16:19:13.999999864026903825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d">
        <f t="shared" si="156"/>
        <v>2012-07-17T20:22:46.00000017788261475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d">
        <f t="shared" si="156"/>
        <v>2013-01-30T18:01:51.00000017322599625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d">
        <f t="shared" si="156"/>
        <v>2009-11-10T16:48:32.00000031385571025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d">
        <f t="shared" si="156"/>
        <v>2014-10-31T18:59:05.00000013504177450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d">
        <f t="shared" si="156"/>
        <v>2013-07-09T02:32:46.00000024773180450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d">
        <f t="shared" si="156"/>
        <v>2011-06-02T15:34:15.000000097788870375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d">
        <f t="shared" si="156"/>
        <v>2013-01-24T12:14:21.00000010337680650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d">
        <f t="shared" si="156"/>
        <v>2014-12-04T21:39:12.00000037439167650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d">
        <f t="shared" si="156"/>
        <v>2011-08-30T16:12:00.99999985657632300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d">
        <f t="shared" si="156"/>
        <v>2013-07-28T10:46:57.99999971408396700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d">
        <f t="shared" si="156"/>
        <v>2013-08-23T10:14:17.00000021606683650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d">
        <f t="shared" si="156"/>
        <v>2010-12-02T02:34:57.99999967217445450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d">
        <f t="shared" si="156"/>
        <v>2012-06-08T12:29:28.99999987799673975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d">
        <f t="shared" si="156"/>
        <v>2015-01-23T03:18:57.99999947659671375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d">
        <f t="shared" si="156"/>
        <v>2013-09-07T20:36:18.99999974761158375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d">
        <f t="shared" si="156"/>
        <v>2012-03-05T18:33:22.99999988637864900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d">
        <f t="shared" si="156"/>
        <v>2016-09-05T15:00:37.000000476837157950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d">
        <f t="shared" si="156"/>
        <v>2013-04-26T18:11:10.00000008847564350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d">
        <f t="shared" si="156"/>
        <v>2015-08-12T15:13:25.99999981932342225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d">
        <f t="shared" si="156"/>
        <v>2012-02-22T06:03:04.99999986961483725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d">
        <f t="shared" si="156"/>
        <v>2017-02-03T19:26:20.99999972619116025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d">
        <f t="shared" si="156"/>
        <v>2012-07-23T04:46:47.00000028591603300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d">
        <f t="shared" si="156"/>
        <v>2015-05-01T01:52:42.999999895691871825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d">
        <f t="shared" si="156"/>
        <v>2012-04-27T15:43:13.00000013317912575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d">
        <f t="shared" si="156"/>
        <v>2012-11-09T23:47:36.99999982025474325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d">
        <f t="shared" si="156"/>
        <v>2014-04-15T17:53:06.0000000335276100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d">
        <f t="shared" si="156"/>
        <v>2015-03-30T20:38:26.000000517815351475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d">
        <f t="shared" si="156"/>
        <v>2011-10-13T20:58:03.99999991524964725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d">
        <f t="shared" ref="O2562:O2625" si="160">(((J2562/60)/60)/24)+DATE(1970,1,1)</f>
        <v>2015-02-04T22:49:34.00000034831464125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d">
        <f t="shared" si="160"/>
        <v>2015-09-13T12:41:29.00000033900141775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d">
        <f t="shared" si="160"/>
        <v>2016-08-12T12:35:39.0000002458691625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d">
        <f t="shared" si="160"/>
        <v>2015-05-31T03:20:51.00000011734664175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d">
        <f t="shared" si="160"/>
        <v>2014-07-02T00:58:19.00000006891786875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d">
        <f t="shared" si="160"/>
        <v>2016-03-11T15:36:28.99999998975544875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d">
        <f t="shared" si="160"/>
        <v>2014-07-22T23:32:27.99999981187284075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d">
        <f t="shared" si="160"/>
        <v>2015-03-24T21:05:37.99999980255961725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d">
        <f t="shared" si="160"/>
        <v>2016-08-02T15:59:54.00000027380883975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d">
        <f t="shared" si="160"/>
        <v>2015-08-18T02:31:52.00000019744038275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d">
        <f t="shared" si="160"/>
        <v>2017-01-09T21:40:35.00000028870999600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d">
        <f t="shared" si="160"/>
        <v>2016-03-20T08:12:01.00000027567148175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d">
        <f t="shared" si="160"/>
        <v>2015-03-14T02:51:56.99999962002039075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d">
        <f t="shared" si="160"/>
        <v>2014-07-09T14:12:28.99999990593641700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d">
        <f t="shared" si="160"/>
        <v>2016-04-27T19:49:04.99999985564500200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d">
        <f t="shared" si="160"/>
        <v>2014-12-13T02:36:33.99999948218464650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d">
        <f t="shared" si="160"/>
        <v>2015-02-25T00:14:06.99999997392296475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d">
        <f t="shared" si="160"/>
        <v>2014-07-10T19:41:37.000000113621354375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d">
        <f t="shared" si="160"/>
        <v>2015-08-22T00:32:59.00000056251883575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d">
        <f t="shared" si="160"/>
        <v>2014-07-17T19:55:02.99999993294477325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d">
        <f t="shared" si="160"/>
        <v>2015-04-16T07:50:03.00000021234154575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d">
        <f t="shared" si="160"/>
        <v>2015-10-17T15:04:57.99999988172203050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d">
        <f t="shared" si="160"/>
        <v>2016-09-29T23:43:53.99999986868351625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d">
        <f t="shared" si="160"/>
        <v>2015-01-15T18:28:00.00000044703483600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d">
        <f t="shared" si="160"/>
        <v>2015-05-16T04:09:29.00000015739351225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d">
        <f t="shared" si="160"/>
        <v>2014-06-05T23:07:11.9999999832361950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d">
        <f t="shared" si="160"/>
        <v>2015-11-25T07:55:36.00000010337680650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d">
        <f t="shared" si="160"/>
        <v>2015-11-30T16:12:32.99999979324638700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d">
        <f t="shared" si="160"/>
        <v>2015-02-07T16:13:45.99999988451600025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d">
        <f t="shared" si="160"/>
        <v>2016-02-22T12:52:06.99999986216425575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d">
        <f t="shared" si="160"/>
        <v>2016-01-19T14:08:17.00000009033829225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d">
        <f t="shared" si="160"/>
        <v>2016-01-13T21:45:23.999999952502548675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d">
        <f t="shared" si="160"/>
        <v>2014-09-05T19:13:40.99999997299164375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d">
        <f t="shared" si="160"/>
        <v>2015-03-26T20:17:06.00000053644180050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d">
        <f t="shared" si="160"/>
        <v>2014-07-08T23:13:48.00000014249235600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d">
        <f t="shared" si="160"/>
        <v>2017-01-25T05:51:40.00000004656613100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d">
        <f t="shared" si="160"/>
        <v>2014-07-08T15:56:48.999999775551259650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d">
        <f t="shared" si="160"/>
        <v>2016-05-20T08:11:56.99999996926635300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d">
        <f t="shared" si="160"/>
        <v>2015-08-24T20:10:00.99999988451600025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d">
        <f t="shared" si="160"/>
        <v>2014-06-19T18:05:47.00000002048909575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d">
        <f t="shared" si="160"/>
        <v>2016-01-25T21:36:40.00000004656613100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d">
        <f t="shared" si="160"/>
        <v>2012-08-29T21:39:08.99999967310577550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d">
        <f t="shared" si="160"/>
        <v>2014-10-03T17:56:07.99999983049929450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d">
        <f t="shared" si="160"/>
        <v>2013-12-09T21:54:14.00000000372529075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d">
        <f t="shared" si="160"/>
        <v>2012-03-30T01:13:42.99999981187284075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d">
        <f t="shared" si="160"/>
        <v>2016-05-18T12:59:49.99999996740371100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d">
        <f t="shared" si="160"/>
        <v>2014-03-28T17:06:22.00000023934990200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d">
        <f t="shared" si="160"/>
        <v>2015-06-29T20:59:31.99999974109232325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d">
        <f t="shared" si="160"/>
        <v>2017-02-01T19:14:27.99999964423477725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d">
        <f t="shared" si="160"/>
        <v>2012-06-15T05:42:30.99999995436519675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d">
        <f t="shared" si="160"/>
        <v>2016-07-13T21:08:45.00000013969838625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d">
        <f t="shared" si="160"/>
        <v>2016-11-30T08:03:33.99999994318932450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d">
        <f t="shared" si="160"/>
        <v>2014-12-09T03:26:09.9999998789280675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d">
        <f t="shared" si="160"/>
        <v>2012-08-22T19:38:13.999999808147550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d">
        <f t="shared" si="160"/>
        <v>2014-04-01T17:00:11.99999987147748600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d">
        <f t="shared" si="160"/>
        <v>2016-03-24T11:56:04.00000015273690050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d">
        <f t="shared" si="160"/>
        <v>2015-07-26T23:52:08.99999991059303550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d">
        <f t="shared" si="160"/>
        <v>2014-09-20T20:59:10.99999986123293475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d">
        <f t="shared" si="160"/>
        <v>2015-10-02T19:01:01.00000021979212725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d">
        <f t="shared" si="160"/>
        <v>2015-09-26T21:13:23.99999998044222525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d">
        <f t="shared" si="160"/>
        <v>2015-09-04T04:00:42.00000017881393575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d">
        <f t="shared" si="160"/>
        <v>2015-04-21T17:56:27.99999947659671375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d">
        <f t="shared" si="160"/>
        <v>2016-11-15T17:50:15.99999989848584225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d">
        <f t="shared" si="160"/>
        <v>2016-11-18T06:09:26.00000029429793550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d">
        <f t="shared" ref="O2626:O2689" si="164">(((J2626/60)/60)/24)+DATE(1970,1,1)</f>
        <v>2012-08-23T10:07:02.00000036973506475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d">
        <f t="shared" si="164"/>
        <v>2016-10-15T19:26:48.00000037997960925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d">
        <f t="shared" si="164"/>
        <v>2015-05-04T15:04:29.00000001769512600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d">
        <f t="shared" si="164"/>
        <v>2015-10-27T19:54:21.00000017322599625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d">
        <f t="shared" si="164"/>
        <v>2014-11-10T23:11:07.0000002253800600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d">
        <f t="shared" si="164"/>
        <v>2015-04-14T12:55:21.99999955482780600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d">
        <f t="shared" si="164"/>
        <v>2016-06-03T02:31:52.00000019744038275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d">
        <f t="shared" si="164"/>
        <v>2015-08-02T04:03:47.00000004842877300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d">
        <f t="shared" si="164"/>
        <v>2016-05-04T01:28:59.00000019930303150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d">
        <f t="shared" si="164"/>
        <v>2014-01-28T19:45:32.00000035576522275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d">
        <f t="shared" si="164"/>
        <v>2016-08-30T15:45:21.000000508502125950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d">
        <f t="shared" si="164"/>
        <v>2015-02-02T22:49:21.00000045262276875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d">
        <f t="shared" si="164"/>
        <v>2016-09-23T14:45:14.00000033900141775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d">
        <f t="shared" si="164"/>
        <v>2016-09-26T13:11:15.00000041909515875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d">
        <f t="shared" si="164"/>
        <v>2014-12-16T21:54:55.0000001583248400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d">
        <f t="shared" si="164"/>
        <v>2015-01-20T20:45:48.00000011455267875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d">
        <f t="shared" si="164"/>
        <v>2015-04-09T03:51:14.00000004563480325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d">
        <f t="shared" si="164"/>
        <v>2014-08-29T19:51:02.99999977927655175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d">
        <f t="shared" si="164"/>
        <v>2016-06-15T05:55:07.99999963492155375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d">
        <f t="shared" si="164"/>
        <v>2016-11-15T13:58:34.99999982770532475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d">
        <f t="shared" si="164"/>
        <v>2017-02-08T19:00:35.00000042840838225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d">
        <f t="shared" si="164"/>
        <v>2014-10-09T20:13:22.99999995622783875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d">
        <f t="shared" si="164"/>
        <v>2015-08-10T07:31:09.00000041350722600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d">
        <f t="shared" si="164"/>
        <v>2015-07-15T06:16:58.99999994784593625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d">
        <f t="shared" si="164"/>
        <v>2016-02-08T17:09:19.99999972991645100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d">
        <f t="shared" si="164"/>
        <v>2015-12-03T23:55:41.00000043399632175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d">
        <f t="shared" si="164"/>
        <v>2016-11-21T14:59:02.99999987706541875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d">
        <f t="shared" si="164"/>
        <v>2015-11-19T19:20:08.99999951943755400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d">
        <f t="shared" si="164"/>
        <v>2014-11-10T03:48:45.00000041909515875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d">
        <f t="shared" si="164"/>
        <v>2014-05-12T15:38:47.00000018812715925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d">
        <f t="shared" si="164"/>
        <v>2015-02-20T14:25:26.00000048987567625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d">
        <f t="shared" si="164"/>
        <v>2016-01-12T20:47:26.99999999720603025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d">
        <f t="shared" si="164"/>
        <v>2017-02-01T16:31:27.99999982584267600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d">
        <f t="shared" si="164"/>
        <v>2016-06-30T22:17:33.00000014249235600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d">
        <f t="shared" si="164"/>
        <v>2016-06-30T21:13:14.00000015739351225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d">
        <f t="shared" si="164"/>
        <v>2015-03-19T01:40:10.00000052154064425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d">
        <f t="shared" si="164"/>
        <v>2015-09-25T17:06:57.99999985378235325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d">
        <f t="shared" si="164"/>
        <v>2013-09-25T23:00:10.00000003259628900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d">
        <f t="shared" si="164"/>
        <v>2015-07-22T17:55:13.0000001750886450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d">
        <f t="shared" si="164"/>
        <v>2015-08-06T14:56:47.00000014621764675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d">
        <f t="shared" si="164"/>
        <v>2015-11-05T00:36:36.99999997392296475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d">
        <f t="shared" si="164"/>
        <v>2015-03-20T21:29:33.99999978952109625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d">
        <f t="shared" si="164"/>
        <v>2015-08-19T18:20:38.99999982677400375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d">
        <f t="shared" si="164"/>
        <v>2016-01-11T22:13:36.00000006146728725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d">
        <f t="shared" si="164"/>
        <v>2015-09-28T14:07:44.99999952502548675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d">
        <f t="shared" si="164"/>
        <v>2015-11-11T00:51:36.00000015925616100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d">
        <f t="shared" si="164"/>
        <v>2014-07-01T00:29:39.99999993480742200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d">
        <f t="shared" si="164"/>
        <v>2014-11-19T17:58:36.00000048056244600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d">
        <f t="shared" si="164"/>
        <v>2015-12-06T21:13:09.99999985098839025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d">
        <f t="shared" si="164"/>
        <v>2014-09-30T12:59:59.00000018533318950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d">
        <f t="shared" si="164"/>
        <v>2016-06-08T15:11:10.00000008847564350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d">
        <f t="shared" si="164"/>
        <v>2014-10-11T20:34:49.00000008288771075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d">
        <f t="shared" si="164"/>
        <v>2016-04-22T14:59:34.0000002086162550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d">
        <f t="shared" si="164"/>
        <v>2014-06-03T00:42:22.99999976065009800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d">
        <f t="shared" si="164"/>
        <v>2015-08-25T19:09:24.99999985098839025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d">
        <f t="shared" si="164"/>
        <v>2015-01-29T00:01:33.99999997112900175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d">
        <f t="shared" si="164"/>
        <v>2016-03-07T05:04:51.000000340864062450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d">
        <f t="shared" si="164"/>
        <v>2014-06-15T21:29:09.99999983701854825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d">
        <f t="shared" si="164"/>
        <v>2014-10-20T20:55:40.0000002002343525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d">
        <f t="shared" si="164"/>
        <v>2015-01-30T18:07:19.99999975785612825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d">
        <f t="shared" si="164"/>
        <v>2014-06-30T21:57:04.999999743886291650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d">
        <f t="shared" si="164"/>
        <v>2015-02-26T16:42:09.999999655410647475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d">
        <f t="shared" si="164"/>
        <v>2014-09-10T23:23:42.99999967217445450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d">
        <f t="shared" si="164"/>
        <v>2015-05-30T15:21:58.00000006332993600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d">
        <f t="shared" ref="O2690:O2753" si="168">(((J2690/60)/60)/24)+DATE(1970,1,1)</f>
        <v>2015-01-24T02:51:10.00000057741999875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d">
        <f t="shared" si="168"/>
        <v>2016-06-30T23:04:49.999999478459358450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d">
        <f t="shared" si="168"/>
        <v>2015-04-19T02:31:15.99999995436519675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d">
        <f t="shared" si="168"/>
        <v>2015-03-26T17:22:36.99999995995312950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d">
        <f t="shared" si="168"/>
        <v>2015-02-23T08:00:59.99999977648258200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d">
        <f t="shared" si="168"/>
        <v>2014-07-14T03:19:25.99999973550439050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d">
        <f t="shared" si="168"/>
        <v>2014-08-27T03:22:18.99999994318932450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d">
        <f t="shared" si="168"/>
        <v>2015-02-13T04:21:57.99999985378235325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d">
        <f t="shared" si="168"/>
        <v>2014-11-21T20:16:00.00000019557774075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d">
        <f t="shared" si="168"/>
        <v>2015-07-02T22:33:42.99999995157122700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d">
        <f t="shared" si="168"/>
        <v>2014-05-28T21:33:27.99999979790299875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d">
        <f t="shared" si="168"/>
        <v>2014-07-09T21:31:02.99999984912574150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d">
        <f t="shared" si="168"/>
        <v>2014-08-19T20:59:32.00000036973506475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d">
        <f t="shared" si="168"/>
        <v>2017-03-07T18:35:33.99999970570206450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d">
        <f t="shared" si="168"/>
        <v>2017-03-06T19:14:36.99999986216425575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d">
        <f t="shared" si="168"/>
        <v>2017-01-21T16:33:49.99999970197677375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d">
        <f t="shared" si="168"/>
        <v>2017-02-21T20:41:54.00000010617077625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d">
        <f t="shared" si="168"/>
        <v>2017-02-07T21:59:18.00000003073364700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d">
        <f t="shared" si="168"/>
        <v>2014-09-17T07:04:42.9999999376013850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d">
        <f t="shared" si="168"/>
        <v>2013-04-27T18:47:23.00000010989606700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d">
        <f t="shared" si="168"/>
        <v>2016-05-22T16:45:26.00000021047890375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d">
        <f t="shared" si="168"/>
        <v>2016-08-30T03:35:41.00000008475035275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d">
        <f t="shared" si="168"/>
        <v>2014-07-08T05:30:28.00000004936009400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d">
        <f t="shared" si="168"/>
        <v>2014-05-21T17:53:10.00000033993273875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d">
        <f t="shared" si="168"/>
        <v>2013-06-07T01:29:20.0000000791624200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d">
        <f t="shared" si="168"/>
        <v>2015-11-14T15:41:23.99999979883432650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d">
        <f t="shared" si="168"/>
        <v>2016-09-16T15:43:15.99999957717955050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d">
        <f t="shared" si="168"/>
        <v>2016-01-18T09:33:48.000000072643160850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d">
        <f t="shared" si="168"/>
        <v>2015-09-08T07:59:52.99999983049929450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d">
        <f t="shared" si="168"/>
        <v>2014-10-22T21:57:29.00000032503157575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d">
        <f t="shared" si="168"/>
        <v>2016-04-05T14:19:05.00000006519257800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d">
        <f t="shared" si="168"/>
        <v>2016-02-18T00:44:53.99999985471368100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d">
        <f t="shared" si="168"/>
        <v>2016-10-12T11:10:52.99999946728349025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d">
        <f t="shared" si="168"/>
        <v>2013-08-07T13:03:18.00000018440186850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d">
        <f t="shared" si="168"/>
        <v>2016-11-30T20:34:12.99999983981251800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d">
        <f t="shared" si="168"/>
        <v>2014-11-01T20:08:07.99999987240880700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d">
        <f t="shared" si="168"/>
        <v>2015-07-14T07:50:59.00000010151415775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d">
        <f t="shared" si="168"/>
        <v>2017-01-10T17:52:15.00000005587935450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d">
        <f t="shared" si="168"/>
        <v>2016-03-23T13:55:10.99999991711228925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d">
        <f t="shared" si="168"/>
        <v>2015-07-13T16:14:23.00000036135316225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d">
        <f t="shared" si="168"/>
        <v>2015-11-25T14:23:54.00000035762787150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d">
        <f t="shared" si="168"/>
        <v>2015-04-01T05:46:37.00000025331973725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d">
        <f t="shared" si="168"/>
        <v>2013-03-18T12:59:35.00000023283064150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d">
        <f t="shared" si="168"/>
        <v>2014-08-21T12:37:02.00000016018748200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d">
        <f t="shared" si="168"/>
        <v>2013-04-25T19:23:47.99999979324638700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d">
        <f t="shared" si="168"/>
        <v>2015-02-09T06:32:54.00000002235174450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d">
        <f t="shared" si="168"/>
        <v>2016-09-13T16:03:12.00000003911554950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d">
        <f t="shared" si="168"/>
        <v>2013-02-11T02:54:09.99999990686774475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d">
        <f t="shared" si="168"/>
        <v>2014-03-24T15:59:32.99999976530670975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d">
        <f t="shared" si="168"/>
        <v>2013-12-03T22:01:27.00000001117587225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d">
        <f t="shared" si="168"/>
        <v>2016-09-07T03:26:44.00000028312206325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d">
        <f t="shared" si="168"/>
        <v>2014-03-21T21:18:37.0000002253800600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d">
        <f t="shared" si="168"/>
        <v>2015-02-10T00:45:51.999999582767486625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d">
        <f t="shared" si="168"/>
        <v>2014-09-29T15:46:41.99999995529651775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d">
        <f t="shared" si="168"/>
        <v>2012-05-01T17:16:27.00000022072344825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d">
        <f t="shared" si="168"/>
        <v>2016-09-19T07:53:27.000000122934579900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d">
        <f t="shared" si="168"/>
        <v>2012-01-30T01:29:58.00000016111880300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d">
        <f t="shared" si="168"/>
        <v>2012-05-15T23:42:48.00000015646219125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d">
        <f t="shared" si="168"/>
        <v>2014-07-30T18:45:11.000000056810676850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d">
        <f t="shared" si="168"/>
        <v>2012-05-15T15:33:17.00000036973506475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d">
        <f t="shared" si="168"/>
        <v>2016-08-03T17:03:22.00000028125941450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d">
        <f t="shared" si="168"/>
        <v>2015-03-05T19:10:37.00000033713876900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d">
        <f t="shared" si="168"/>
        <v>2012-06-18T21:35:44.99999976251274675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d">
        <f t="shared" si="168"/>
        <v>2014-04-18T21:17:22.00000029522925650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d">
        <f t="shared" ref="O2754:O2817" si="172">(((J2754/60)/60)/24)+DATE(1970,1,1)</f>
        <v>2011-11-08T18:21:43.99999993387609425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d">
        <f t="shared" si="172"/>
        <v>2012-07-27T21:37:02.99999976530670975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d">
        <f t="shared" si="172"/>
        <v>2014-08-12T15:15:51.00000039674341425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d">
        <f t="shared" si="172"/>
        <v>2015-03-09T18:58:47.00000032782554550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d">
        <f t="shared" si="172"/>
        <v>2013-12-12T21:36:41.00000028032809350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d">
        <f t="shared" si="172"/>
        <v>2016-07-22T15:45:31.999999936670064675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d">
        <f t="shared" si="172"/>
        <v>2016-09-26T10:36:22.99999963492155375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d">
        <f t="shared" si="172"/>
        <v>2016-06-03T08:47:46.00000003818422850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d">
        <f t="shared" si="172"/>
        <v>2013-05-21T11:04:18.000000170432031225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d">
        <f t="shared" si="172"/>
        <v>2012-12-04T01:31:32.9999997373670325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d">
        <f t="shared" si="172"/>
        <v>2012-01-19T00:53:15.0000000419095125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d">
        <f t="shared" si="172"/>
        <v>2013-04-09T13:54:43.99999989196658175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d">
        <f t="shared" si="172"/>
        <v>2012-05-01T07:00:31.00000012200326025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d">
        <f t="shared" si="172"/>
        <v>2012-10-12T13:53:48.00000000279396975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d">
        <f t="shared" si="172"/>
        <v>2011-07-12T16:01:57.99999971408396700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d">
        <f t="shared" si="172"/>
        <v>2015-06-17T23:00:49.99999995343386900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d">
        <f t="shared" si="172"/>
        <v>2012-02-28T14:45:22.99999992828816150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d">
        <f t="shared" si="172"/>
        <v>2014-04-16T19:49:49.99999968800693850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d">
        <f t="shared" si="172"/>
        <v>2014-02-16T16:55:29.9999999580904875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d">
        <f t="shared" si="172"/>
        <v>2012-12-14T12:45:39.999999920837581350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d">
        <f t="shared" si="172"/>
        <v>2013-09-20T20:51:33.99999990127980525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d">
        <f t="shared" si="172"/>
        <v>2016-04-14T20:45:21.00000008940696450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d">
        <f t="shared" si="172"/>
        <v>2013-02-06T03:02:07.99999974668026275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d">
        <f t="shared" si="172"/>
        <v>2011-11-16T00:19:14.00000007357448050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d">
        <f t="shared" si="172"/>
        <v>2015-05-12T07:07:55.999999791383742975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d">
        <f t="shared" si="172"/>
        <v>2015-06-17T16:03:24.00000032968819425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d">
        <f t="shared" si="172"/>
        <v>2014-07-26T23:28:25.99999981932342225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d">
        <f t="shared" si="172"/>
        <v>2015-10-23T14:03:41.00000032223761275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d">
        <f t="shared" si="172"/>
        <v>2017-02-08T10:44:48.00000012852251400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d">
        <f t="shared" si="172"/>
        <v>2015-01-14T22:35:53.99999977089464925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d">
        <f t="shared" si="172"/>
        <v>2015-01-22T22:11:57.99999978393316350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d">
        <f t="shared" si="172"/>
        <v>2015-04-09T12:50:46.00000041536986800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d">
        <f t="shared" si="172"/>
        <v>2014-10-08T18:54:02.99999994691461525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d">
        <f t="shared" si="172"/>
        <v>2016-07-07T04:32:47.0000000623986150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d">
        <f t="shared" si="172"/>
        <v>2014-06-25T13:39:39.99999979510903575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d">
        <f t="shared" si="172"/>
        <v>2014-06-18T04:45:52.00000000186264200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d">
        <f t="shared" si="172"/>
        <v>2016-06-29T16:50:42.99999950453639100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d">
        <f t="shared" si="172"/>
        <v>2015-02-21T00:18:53.99999979883432650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d">
        <f t="shared" si="172"/>
        <v>2015-01-12T22:31:42.99999956041574550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d">
        <f t="shared" si="172"/>
        <v>2016-08-09T21:35:58.99999989196658175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d">
        <f t="shared" si="172"/>
        <v>2015-06-28T05:32:38.99999986868351625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d">
        <f t="shared" si="172"/>
        <v>2015-06-21T10:03:24.99999993480742200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d">
        <f t="shared" si="172"/>
        <v>2016-02-16T16:35:59.00000031106174050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d">
        <f t="shared" si="172"/>
        <v>2014-05-21T12:37:21.00000020116567350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d">
        <f t="shared" si="172"/>
        <v>2014-06-05T12:40:27.99999990966170775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d">
        <f t="shared" si="172"/>
        <v>2014-06-08T22:34:00.00000015366822150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d">
        <f t="shared" si="172"/>
        <v>2015-07-16T16:12:00.99999985657632300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d">
        <f t="shared" si="172"/>
        <v>2016-05-17T06:21:10.0000001583248400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d">
        <f t="shared" si="172"/>
        <v>2014-11-05T13:16:05.99999992176890100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d">
        <f t="shared" si="172"/>
        <v>2014-09-18T05:50:09.00000014808028875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d">
        <f t="shared" si="172"/>
        <v>2015-07-07T15:31:47.00000007636845025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d">
        <f t="shared" si="172"/>
        <v>2015-06-03T01:34:36.00000039674341425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d">
        <f t="shared" si="172"/>
        <v>2014-08-30T10:53:09.999999920837581350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d">
        <f t="shared" si="172"/>
        <v>2015-07-28T12:07:52.99999992828816150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d">
        <f t="shared" si="172"/>
        <v>2015-06-30T06:24:50.00000003725290075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d">
        <f t="shared" si="172"/>
        <v>2015-05-30T20:57:17.99999984912574150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d">
        <f t="shared" si="172"/>
        <v>2015-07-23T20:18:55.00000024214387175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d">
        <f t="shared" si="172"/>
        <v>2016-03-22T11:55:25.00000046566128975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d">
        <f t="shared" si="172"/>
        <v>2014-04-30T03:21:04.00000001303851425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d">
        <f t="shared" si="172"/>
        <v>2015-01-24T11:55:03.00000035203993200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d">
        <f t="shared" si="172"/>
        <v>2015-02-19T17:51:37.99999957904219925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d">
        <f t="shared" si="172"/>
        <v>2016-11-19T17:49:20.999999614432453950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d">
        <f t="shared" si="172"/>
        <v>2015-04-09T09:35:14.99999966472387300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d">
        <f t="shared" si="172"/>
        <v>2016-07-08T18:38:28.99999975226819550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d">
        <f t="shared" ref="O2818:O2881" si="176">(((J2818/60)/60)/24)+DATE(1970,1,1)</f>
        <v>2015-07-03T11:13:11.99999989941716325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d">
        <f t="shared" si="176"/>
        <v>2015-01-19T15:14:22.00000033713876900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d">
        <f t="shared" si="176"/>
        <v>2015-09-03T14:21:25.99999970756471325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d">
        <f t="shared" si="176"/>
        <v>2015-05-15T12:36:49.00000026449560950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d">
        <f t="shared" si="176"/>
        <v>2016-02-01T14:39:49.00000043213367300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d">
        <f t="shared" si="176"/>
        <v>2014-08-24T22:08:55.00000038184225800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d">
        <f t="shared" si="176"/>
        <v>2015-02-25T16:24:51.9999996665865150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d">
        <f t="shared" si="176"/>
        <v>2015-03-04T00:16:46.00000005215406375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d">
        <f t="shared" si="176"/>
        <v>2015-05-12T06:29:55.99999990314245400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d">
        <f t="shared" si="176"/>
        <v>2015-11-04T19:01:26.00000040605664450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d">
        <f t="shared" si="176"/>
        <v>2015-06-16T00:50:12.00000001117587225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d">
        <f t="shared" si="176"/>
        <v>2016-05-04T16:24:25.99999987520277675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d">
        <f t="shared" si="176"/>
        <v>2015-09-07T06:21:08.99999992456287075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d">
        <f t="shared" si="176"/>
        <v>2016-05-05T10:25:18.00000008661300150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d">
        <f t="shared" si="176"/>
        <v>2014-04-29T20:09:08.00000006798654775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d">
        <f t="shared" si="176"/>
        <v>2015-06-16T19:47:49.99999992549419175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d">
        <f t="shared" si="176"/>
        <v>2014-10-26T17:01:34.00000018067657775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d">
        <f t="shared" si="176"/>
        <v>2015-09-21T03:03:52.9999997746199400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d">
        <f t="shared" si="176"/>
        <v>2015-01-15T23:02:09.99999979510903575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d">
        <f t="shared" si="176"/>
        <v>2015-11-05T16:53:36.999999945983290875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d">
        <f t="shared" si="176"/>
        <v>2017-01-11T06:16:58.00000034272670850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d">
        <f t="shared" si="176"/>
        <v>2015-10-30T21:48:04.00000026449560950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d">
        <f t="shared" si="176"/>
        <v>2014-07-22T14:34:55.9999998332932575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d">
        <f t="shared" si="176"/>
        <v>2014-08-02T05:45:53.99999963119626300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d">
        <f t="shared" si="176"/>
        <v>2015-02-25T00:51:18.99999995715915975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d">
        <f t="shared" si="176"/>
        <v>2015-10-14T17:44:56.99999950826168175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d">
        <f t="shared" si="176"/>
        <v>2014-05-25T22:51:34.99999971594661575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d">
        <f t="shared" si="176"/>
        <v>2016-05-02T17:42:29.9999997206032275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d">
        <f t="shared" si="176"/>
        <v>2016-12-05T13:06:19.99999998137354625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d">
        <f t="shared" si="176"/>
        <v>2015-04-09T00:23:52.99999991431832625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d">
        <f t="shared" si="176"/>
        <v>2015-04-14T16:36:34.00000032037496400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d">
        <f t="shared" si="176"/>
        <v>2016-03-24T19:21:05.00000003725290075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d">
        <f t="shared" si="176"/>
        <v>2015-04-29T15:34:19.000000404193997100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d">
        <f t="shared" si="176"/>
        <v>2016-03-24T10:16:40.00000032596290350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d">
        <f t="shared" si="176"/>
        <v>2014-08-07T00:10:11.00000012665987200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d">
        <f t="shared" si="176"/>
        <v>2016-01-21T00:03:49.00000009685754600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d">
        <f t="shared" si="176"/>
        <v>2014-05-22T01:05:03.00000021234154575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d">
        <f t="shared" si="176"/>
        <v>2014-07-16T04:34:56.99999964796006800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d">
        <f t="shared" si="176"/>
        <v>2015-04-17T17:11:58.999999808147550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d">
        <f t="shared" si="176"/>
        <v>2016-01-01T00:11:11.00000032223761275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d">
        <f t="shared" si="176"/>
        <v>2015-06-10T00:54:07.00000025331973725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d">
        <f t="shared" si="176"/>
        <v>2016-12-22T22:04:54.9999995995312950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d">
        <f t="shared" si="176"/>
        <v>2014-11-11T13:04:54.9999995995312950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d">
        <f t="shared" si="176"/>
        <v>2015-08-17T08:41:44.00000028312206325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d">
        <f t="shared" si="176"/>
        <v>2016-04-20T19:12:55.9999995119869725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d">
        <f t="shared" si="176"/>
        <v>2015-09-10T14:10:48.00000018440186850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d">
        <f t="shared" si="176"/>
        <v>2014-05-25T18:57:09.000000050291419050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d">
        <f t="shared" si="176"/>
        <v>2014-07-11T16:12:03.00000032410025475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d">
        <f t="shared" si="176"/>
        <v>2015-06-17T14:43:26.99999984353780875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d">
        <f t="shared" si="176"/>
        <v>2014-11-07T02:44:19.00000005494803350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d">
        <f t="shared" si="176"/>
        <v>2016-09-14T22:55:21.00000036880373700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d">
        <f t="shared" si="176"/>
        <v>2016-06-10T04:41:11.99999992735684050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d">
        <f t="shared" si="176"/>
        <v>2016-09-05T19:50:54.00000018998980800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d">
        <f t="shared" si="176"/>
        <v>2016-06-19T14:14:40.99999995902180850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d">
        <f t="shared" si="176"/>
        <v>2014-04-17T04:32:45.00000022351741800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d">
        <f t="shared" si="176"/>
        <v>2014-12-01T17:43:32.99999998882412775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d">
        <f t="shared" si="176"/>
        <v>2015-04-21T02:47:18.00000040791928650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d">
        <f t="shared" si="176"/>
        <v>2014-12-29T19:37:10.99999953992664975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d">
        <f t="shared" si="176"/>
        <v>2016-12-18T20:16:25.99999998696148575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d">
        <f t="shared" si="176"/>
        <v>2016-04-05T03:04:52.99999997019768075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d">
        <f t="shared" si="176"/>
        <v>2015-06-16T17:51:18.99999953806400100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d">
        <f t="shared" si="176"/>
        <v>2016-10-29T22:55:23.99999981280416175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d">
        <f t="shared" si="176"/>
        <v>2015-05-04T14:46:34.99999978579580550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d">
        <f t="shared" si="176"/>
        <v>2015-12-21T17:24:20.9999997541308375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d">
        <f t="shared" ref="O2882:O2945" si="180">(((J2882/60)/60)/24)+DATE(1970,1,1)</f>
        <v>2015-07-07T21:44:12.00000009499490400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d">
        <f t="shared" si="180"/>
        <v>2014-10-04T14:20:35.99999996367842025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d">
        <f t="shared" si="180"/>
        <v>2016-04-01T14:18:38.00000004004687050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d">
        <f t="shared" si="180"/>
        <v>2016-01-01T21:40:37.00000012759119300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d">
        <f t="shared" si="180"/>
        <v>2014-11-05T17:27:15.00000019557774075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d">
        <f t="shared" si="180"/>
        <v>2015-02-12T01:50:00.99999974481761400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d">
        <f t="shared" si="180"/>
        <v>2015-09-14T15:11:24.000000217929482550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d">
        <f t="shared" si="180"/>
        <v>2014-12-12T10:15:24.00000016205013075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d">
        <f t="shared" si="180"/>
        <v>2014-10-10T12:50:40.00000027008354900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d">
        <f t="shared" si="180"/>
        <v>2014-07-30T20:43:04.99999972991645100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d">
        <f t="shared" si="180"/>
        <v>2014-07-11T17:49:51.999999945983290875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d">
        <f t="shared" si="180"/>
        <v>2016-02-15T21:12:08.000000445172190625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d">
        <f t="shared" si="180"/>
        <v>2014-08-18T17:08:23.99999984074383900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d">
        <f t="shared" si="180"/>
        <v>2014-11-10T18:33:14.99999990221113300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d">
        <f t="shared" si="180"/>
        <v>2015-02-02T23:40:15.00000022351741800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d">
        <f t="shared" si="180"/>
        <v>2014-06-21T13:19:51.999999945983290875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d">
        <f t="shared" si="180"/>
        <v>2016-11-27T21:48:41.0000001126900300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d">
        <f t="shared" si="180"/>
        <v>2015-09-11T15:30:57.9999999376013850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d">
        <f t="shared" si="180"/>
        <v>2015-10-01T15:57:33.00000000279396975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d">
        <f t="shared" si="180"/>
        <v>2016-05-25T01:52:37.99999998416751600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d">
        <f t="shared" si="180"/>
        <v>2014-07-10T05:37:12.00000019278377100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d">
        <f t="shared" si="180"/>
        <v>2014-12-09T21:42:19.00000008288771075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d">
        <f t="shared" si="180"/>
        <v>2015-07-25T10:33:15.99999992642551950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d">
        <f t="shared" si="180"/>
        <v>2015-07-11T04:00:17.99999959766864625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d">
        <f t="shared" si="180"/>
        <v>2014-10-28T23:13:51.00000021513551550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d">
        <f t="shared" si="180"/>
        <v>2016-08-24T01:21:52.99999994225800350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d">
        <f t="shared" si="180"/>
        <v>2015-07-14T15:34:26.000000154599547225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d">
        <f t="shared" si="180"/>
        <v>2016-03-15T21:03:56.99999945238232725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d">
        <f t="shared" si="180"/>
        <v>2016-05-09T17:33:38.99999943561852225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d">
        <f t="shared" si="180"/>
        <v>2014-10-17T06:23:20.999999977648258200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d">
        <f t="shared" si="180"/>
        <v>2015-04-13T20:11:26.99999987147748600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d">
        <f t="shared" si="180"/>
        <v>2015-05-18T18:27:06.00000039674341425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d">
        <f t="shared" si="180"/>
        <v>2015-12-16T03:09:33.9999996498227100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d">
        <f t="shared" si="180"/>
        <v>2014-07-08T22:08:59.00000005960464525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d">
        <f t="shared" si="180"/>
        <v>2015-01-13T21:46:33.99999997112900175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d">
        <f t="shared" si="180"/>
        <v>2016-02-15T09:33:09.99999999068677650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d">
        <f t="shared" si="180"/>
        <v>2014-04-26T11:26:29.000000129453837700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d">
        <f t="shared" si="180"/>
        <v>2015-08-29T05:37:26.99999992735684050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d">
        <f t="shared" si="180"/>
        <v>2015-10-01T15:06:47.00000021606683650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d">
        <f t="shared" si="180"/>
        <v>2014-07-06T14:52:08.99999991059303550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d">
        <f t="shared" si="180"/>
        <v>2015-02-23T19:01:10.0000004377216125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d">
        <f t="shared" si="180"/>
        <v>2014-08-26T21:16:44.00000021327286675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d">
        <f t="shared" si="180"/>
        <v>2015-04-03T20:58:46.99999990873038675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d">
        <f t="shared" si="180"/>
        <v>2015-01-09T03:39:38.99999977089464925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d">
        <f t="shared" si="180"/>
        <v>2015-04-09T13:21:49.99999986961483725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d">
        <f t="shared" si="180"/>
        <v>2014-08-12T14:01:07.99999976065009800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d">
        <f t="shared" si="180"/>
        <v>2015-02-09T18:22:58.999999864026903825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d">
        <f t="shared" si="180"/>
        <v>2014-06-16T16:03:48.9999998873099700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d">
        <f t="shared" si="180"/>
        <v>2016-02-03T23:57:26.00000046193599900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d">
        <f t="shared" si="180"/>
        <v>2014-04-25T13:32:37.99999984446912975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d">
        <f t="shared" si="180"/>
        <v>2015-04-07T14:01:04.00000008288771075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d">
        <f t="shared" si="180"/>
        <v>2014-08-21T06:59:22.99999994225800350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d">
        <f t="shared" si="180"/>
        <v>2015-01-21T03:57:17.000000034458935050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d">
        <f t="shared" si="180"/>
        <v>2016-05-05T22:57:32.99999979324638700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d">
        <f t="shared" si="180"/>
        <v>2014-05-16T15:16:04.00000029243528675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d">
        <f t="shared" si="180"/>
        <v>2016-07-02T14:00:08.00000019371509875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d">
        <f t="shared" si="180"/>
        <v>2014-09-30T15:37:02.99999976530670975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d">
        <f t="shared" si="180"/>
        <v>2014-06-13T10:58:32.99999998882412775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d">
        <f t="shared" si="180"/>
        <v>2014-12-31T16:53:33.999999873340130025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d">
        <f t="shared" si="180"/>
        <v>2014-07-25T19:25:11.99999994132667575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d">
        <f t="shared" si="180"/>
        <v>2014-12-09T18:33:38.00000024959445325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d">
        <f t="shared" si="180"/>
        <v>2015-01-30T23:02:34.99999998137354625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d">
        <f t="shared" si="180"/>
        <v>2015-11-26T19:17:38.99999965913594025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d">
        <f t="shared" si="180"/>
        <v>2015-03-14T03:06:19.9999995622783875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d">
        <f t="shared" ref="O2946:O3009" si="184">(((J2946/60)/60)/24)+DATE(1970,1,1)</f>
        <v>2015-05-08T21:56:37.999999718740582800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d">
        <f t="shared" si="184"/>
        <v>2015-04-24T03:21:00.00000033527612700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d">
        <f t="shared" si="184"/>
        <v>2016-07-16T12:44:52.00000001583248400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d">
        <f t="shared" si="184"/>
        <v>2016-10-06T13:29:27.00000045821070825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d">
        <f t="shared" si="184"/>
        <v>2015-04-03T15:34:52.99999955110252200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d">
        <f t="shared" si="184"/>
        <v>2015-10-20T19:45:16.99999999254941850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d">
        <f t="shared" si="184"/>
        <v>2015-12-24T08:45:52.00000042095780075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d">
        <f t="shared" si="184"/>
        <v>2014-08-21T19:16:12.99999967217445450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d">
        <f t="shared" si="184"/>
        <v>2016-09-15T16:33:58.99999991990625900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d">
        <f t="shared" si="184"/>
        <v>2015-09-08T19:00:20.99999967031180575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d">
        <f t="shared" si="184"/>
        <v>2017-02-24T14:00:02.99999965354800075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d">
        <f t="shared" si="184"/>
        <v>2015-05-17T17:47:28.99999983608722725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d">
        <f t="shared" si="184"/>
        <v>2016-04-04T23:00:49.99999995343386900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d">
        <f t="shared" si="184"/>
        <v>2015-01-27T00:16:11.99999964796006800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d">
        <f t="shared" si="184"/>
        <v>2016-03-09T18:41:56.99999996926635300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d">
        <f t="shared" si="184"/>
        <v>2016-05-08T00:12:05.000000372529029775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d">
        <f t="shared" si="184"/>
        <v>2014-08-12T18:10:22.99999978858977525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d">
        <f t="shared" si="184"/>
        <v>2015-02-26T05:05:58.99999989196658175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d">
        <f t="shared" si="184"/>
        <v>2015-02-01T05:51:46.000000191852450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d">
        <f t="shared" si="184"/>
        <v>2015-06-02T11:17:04.00000006891786875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d">
        <f t="shared" si="184"/>
        <v>2014-07-07T21:50:18.99999976158141900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d">
        <f t="shared" si="184"/>
        <v>2015-06-07T17:30:32.99999996088445050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d">
        <f t="shared" si="184"/>
        <v>2015-08-17T17:43:32.000000383704900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d">
        <f t="shared" si="184"/>
        <v>2015-02-07T04:44:51.99999980628490125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d">
        <f t="shared" si="184"/>
        <v>2016-08-03T12:34:20.000000009313225525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d">
        <f t="shared" si="184"/>
        <v>2015-04-03T18:52:32.99999965354800075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d">
        <f t="shared" si="184"/>
        <v>2014-06-18T16:04:11.00000000093132100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d">
        <f t="shared" si="184"/>
        <v>2014-08-01T15:47:58.00000011920929050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d">
        <f t="shared" si="184"/>
        <v>2016-11-20T02:38:40.00000001862645375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d">
        <f t="shared" si="184"/>
        <v>2015-12-03T19:38:27.9999999376013850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d">
        <f t="shared" si="184"/>
        <v>2014-08-29T01:27:51.00000001955777475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d">
        <f t="shared" si="184"/>
        <v>2014-10-29T16:24:46.0000001499429375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d">
        <f t="shared" si="184"/>
        <v>2016-02-25T17:32:10.00000000465661175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d">
        <f t="shared" si="184"/>
        <v>2015-01-22T21:08:54.00000035762787150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d">
        <f t="shared" si="184"/>
        <v>2014-10-10T15:22:26.99999992735684050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d">
        <f t="shared" si="184"/>
        <v>2014-12-20T19:47:02.99999962560832350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d">
        <f t="shared" si="184"/>
        <v>2015-08-03T21:58:50.0000004004687050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d">
        <f t="shared" si="184"/>
        <v>2015-08-09T13:25:55.99999953992664975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d">
        <f t="shared" si="184"/>
        <v>2016-01-12T16:29:02.99999987706541875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d">
        <f t="shared" si="184"/>
        <v>2014-09-12T15:10:36.0000003129243825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d">
        <f t="shared" si="184"/>
        <v>2016-07-25T06:41:20.99999972619116025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d">
        <f t="shared" si="184"/>
        <v>2016-10-11T23:22:07.99999946728349025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d">
        <f t="shared" si="184"/>
        <v>2016-03-02T12:00:06.0000001452863216325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d">
        <f t="shared" si="184"/>
        <v>2016-09-14T07:22:31.00000002421438650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d">
        <f t="shared" si="184"/>
        <v>2016-05-21T08:41:21.00000056438147775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d">
        <f t="shared" si="184"/>
        <v>2015-11-29T00:29:22.00000012759119300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d">
        <f t="shared" si="184"/>
        <v>2015-12-03T13:46:59.99999955296516400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d">
        <f t="shared" si="184"/>
        <v>2017-01-05T20:05:30.00000002793967725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d">
        <f t="shared" si="184"/>
        <v>2016-09-09T18:25:09.99999968335032675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d">
        <f t="shared" si="184"/>
        <v>2016-01-21T20:07:46.99999999254941850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d">
        <f t="shared" si="184"/>
        <v>2014-09-03T11:29:32.00000016018748200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d">
        <f t="shared" si="184"/>
        <v>2016-12-20T15:57:50.99999981001019200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d">
        <f t="shared" si="184"/>
        <v>2015-03-27T21:54:00.00000050291419050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d">
        <f t="shared" si="184"/>
        <v>2017-02-09T17:36:32.99999987706541875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d">
        <f t="shared" si="184"/>
        <v>2014-05-19T04:38:48.99999981746077350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d">
        <f t="shared" si="184"/>
        <v>2017-02-14T17:45:59.99999977648258200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d">
        <f t="shared" si="184"/>
        <v>2017-01-17T19:51:10.0000001583248400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d">
        <f t="shared" si="184"/>
        <v>2016-06-13T21:29:42.00000040233135375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d">
        <f t="shared" si="184"/>
        <v>2012-11-26T20:04:12.000000025145709525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d">
        <f t="shared" si="184"/>
        <v>2016-01-29T20:22:56.00000000093132100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d">
        <f t="shared" si="184"/>
        <v>2014-10-16T21:08:43.99999990593641700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d">
        <f t="shared" si="184"/>
        <v>2014-09-06T16:11:44.99999988824129100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d">
        <f t="shared" si="184"/>
        <v>2014-11-14T18:09:51.00000048056244600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d">
        <f t="shared" si="184"/>
        <v>2015-04-04T05:11:23.00000019371509875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d">
        <f t="shared" ref="O3010:O3073" si="188">(((J3010/60)/60)/24)+DATE(1970,1,1)</f>
        <v>2015-12-22T05:05:18.99999997112900175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d">
        <f t="shared" si="188"/>
        <v>2014-10-27T13:40:39.99999999068677650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d">
        <f t="shared" si="188"/>
        <v>2014-12-23T19:58:39.00000013411045350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d">
        <f t="shared" si="188"/>
        <v>2015-11-26T11:15:15.999999968335032675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d">
        <f t="shared" si="188"/>
        <v>2015-01-20T16:52:10.00000035390258075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d">
        <f t="shared" si="188"/>
        <v>2015-05-22T20:04:08.999999952502548675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d">
        <f t="shared" si="188"/>
        <v>2014-10-08T02:58:00.00000023748725325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d">
        <f t="shared" si="188"/>
        <v>2014-05-26T17:27:18.000000268220901600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d">
        <f t="shared" si="188"/>
        <v>2014-05-19T13:09:11.99999995529651775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d">
        <f t="shared" si="188"/>
        <v>2014-07-21T20:24:02.99999994691461525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d">
        <f t="shared" si="188"/>
        <v>2015-06-08T07:09:36.00000053644180050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d">
        <f t="shared" si="188"/>
        <v>2014-04-29T20:00:19.99999985564500200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d">
        <f t="shared" si="188"/>
        <v>2015-06-15T20:18:52.9999997746199400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d">
        <f t="shared" si="188"/>
        <v>2016-10-17T14:51:08.99999971501529475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d">
        <f t="shared" si="188"/>
        <v>2016-07-13T22:53:28.999999961815774200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d">
        <f t="shared" si="188"/>
        <v>2015-04-27T16:13:06.0000005923211550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d">
        <f t="shared" si="188"/>
        <v>2012-09-06T23:51:14.99999986030161375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d">
        <f t="shared" si="188"/>
        <v>2014-05-02T12:13:33.00000019837171050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d">
        <f t="shared" si="188"/>
        <v>2017-02-17T11:01:31.99999971315264600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d">
        <f t="shared" si="188"/>
        <v>2015-02-18T16:54:11.0000003501772900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d">
        <f t="shared" si="188"/>
        <v>2016-07-16T06:20:25.00000032596290350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d">
        <f t="shared" si="188"/>
        <v>2014-10-20T17:00:46.99999988079070950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d">
        <f t="shared" si="188"/>
        <v>2015-08-17T17:56:10.99999990314245400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d">
        <f t="shared" si="188"/>
        <v>2016-08-15T21:10:46.99999974109232325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d">
        <f t="shared" si="188"/>
        <v>2015-08-12T01:04:18.99999998509883700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d">
        <f t="shared" si="188"/>
        <v>2016-07-19T02:38:44.99999993015081025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d">
        <f t="shared" si="188"/>
        <v>2016-10-01T12:50:55.00000000465661175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d">
        <f t="shared" si="188"/>
        <v>2013-04-04T13:26:48.99999998509883700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d">
        <f t="shared" si="188"/>
        <v>2013-07-11T18:50:43.99999994784593625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d">
        <f t="shared" si="188"/>
        <v>2010-07-19T21:26:12.99999995157122700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d">
        <f t="shared" si="188"/>
        <v>2016-01-04T06:03:17.00000016018748200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d">
        <f t="shared" si="188"/>
        <v>2013-12-02T19:03:58.00000010523944850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d">
        <f t="shared" si="188"/>
        <v>2015-06-22T19:00:20.99999967031180575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d">
        <f t="shared" si="188"/>
        <v>2015-12-21T20:50:48.00000046379864100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d">
        <f t="shared" si="188"/>
        <v>2015-09-06T16:30:47.000000299885868925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d">
        <f t="shared" si="188"/>
        <v>2015-03-20T01:41:38.999999952502548675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d">
        <f t="shared" si="188"/>
        <v>2016-01-18T17:26:37.999999718740582800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d">
        <f t="shared" si="188"/>
        <v>2014-07-23T03:44:15.00000016763806350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d">
        <f t="shared" si="188"/>
        <v>2014-08-11T19:16:26.00000019650906175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d">
        <f t="shared" si="188"/>
        <v>2016-03-14T23:44:14.00000014342367700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d">
        <f t="shared" si="188"/>
        <v>2014-12-02T21:37:41.99999945238232725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d">
        <f t="shared" si="188"/>
        <v>2015-05-15T00:20:54.99999979510903575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d">
        <f t="shared" si="188"/>
        <v>2016-04-05T04:02:40.00000010244548550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d">
        <f t="shared" si="188"/>
        <v>2017-01-09T09:59:04.99999950639903300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d">
        <f t="shared" si="188"/>
        <v>2015-04-28T16:04:53.99999999441206725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d">
        <f t="shared" si="188"/>
        <v>2014-08-11T18:16:52.99999980255961725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d">
        <f t="shared" si="188"/>
        <v>2015-01-23T19:59:14.00000014342367700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d">
        <f t="shared" si="188"/>
        <v>2014-11-10T22:59:49.99999975785612825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d">
        <f t="shared" si="188"/>
        <v>2014-07-31T15:16:23.99999993853271275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d">
        <f t="shared" si="188"/>
        <v>2016-03-04T15:36:51.00000010337680650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d">
        <f t="shared" si="188"/>
        <v>2016-03-31T08:58:59.99999980442225925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d">
        <f t="shared" si="188"/>
        <v>2014-07-09T22:27:25.9999998332932575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d">
        <f t="shared" si="188"/>
        <v>2015-08-29T06:35:33.99999970570206450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d">
        <f t="shared" si="188"/>
        <v>2014-07-14T18:49:08.00000013783574425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d">
        <f t="shared" si="188"/>
        <v>2015-09-01T12:51:31.99999985285103225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d">
        <f t="shared" si="188"/>
        <v>2016-09-17T22:08:57.99999982584267600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d">
        <f t="shared" si="188"/>
        <v>2015-10-22T03:07:25.99999990314245400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d">
        <f t="shared" si="188"/>
        <v>2014-07-05T01:19:32.000000299885868925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d">
        <f t="shared" si="188"/>
        <v>2016-06-10T05:28:57.00000015087425850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d">
        <f t="shared" si="188"/>
        <v>2015-08-10T22:31:19.00000023655593225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d">
        <f t="shared" si="188"/>
        <v>2015-09-16T16:35:51.99999993201345225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d">
        <f t="shared" si="188"/>
        <v>2014-11-14T20:00:33.99999998509883700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d">
        <f t="shared" si="188"/>
        <v>2016-11-16T17:36:08.99999992456287075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d">
        <f t="shared" si="188"/>
        <v>2015-04-03T17:34:41.00000009872019475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d">
        <f t="shared" ref="O3074:O3137" si="192">(((J3074/60)/60)/24)+DATE(1970,1,1)</f>
        <v>2016-10-15T16:34:21.99999963864683775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d">
        <f t="shared" si="192"/>
        <v>2015-04-17T16:25:00.0000002793967725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d">
        <f t="shared" si="192"/>
        <v>2016-02-09T13:42:38.99999951943755400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d">
        <f t="shared" si="192"/>
        <v>2016-06-30T02:27:19.999999478459358450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d">
        <f t="shared" si="192"/>
        <v>2015-08-10T15:38:42.99999988172203050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d">
        <f t="shared" si="192"/>
        <v>2017-01-31T22:57:57.99999997951090425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d">
        <f t="shared" si="192"/>
        <v>2015-01-27T03:19:54.9999995995312950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d">
        <f t="shared" si="192"/>
        <v>2015-02-20T17:07:15.00000005587935450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d">
        <f t="shared" si="192"/>
        <v>2014-10-28T00:40:43.99999987799673975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d">
        <f t="shared" si="192"/>
        <v>2015-08-21T04:21:30.99999982863664575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d">
        <f t="shared" si="192"/>
        <v>2015-10-16T22:09:05.99999981001019200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d">
        <f t="shared" si="192"/>
        <v>2014-08-02T13:31:18.00000000279396975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d">
        <f t="shared" si="192"/>
        <v>2015-04-06T17:22:10.99999953992664975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d">
        <f t="shared" si="192"/>
        <v>2015-08-30T21:12:38.99999951943755400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d">
        <f t="shared" si="192"/>
        <v>2015-06-18T16:05:59.00000010151415775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d">
        <f t="shared" si="192"/>
        <v>2016-10-22T03:36:30.00000022351741800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d">
        <f t="shared" si="192"/>
        <v>2014-12-08T13:44:06.99999997392296475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d">
        <f t="shared" si="192"/>
        <v>2016-06-07T13:01:23.0000003334134850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d">
        <f t="shared" si="192"/>
        <v>2015-03-02T19:39:04.99999978579580550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d">
        <f t="shared" si="192"/>
        <v>2016-07-15T22:45:42.99999978393316350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d">
        <f t="shared" si="192"/>
        <v>2015-09-08T14:51:52.00000033713876900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d">
        <f t="shared" si="192"/>
        <v>2014-05-01T21:49:00.99999975878745600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d">
        <f t="shared" si="192"/>
        <v>2015-07-22T19:05:56.00000002887099825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d">
        <f t="shared" si="192"/>
        <v>2016-06-02T00:36:20.0000004004687050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d">
        <f t="shared" si="192"/>
        <v>2015-04-20T19:48:46.00000044330954525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d">
        <f t="shared" si="192"/>
        <v>2016-09-16T12:05:00.99999995436519675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d">
        <f t="shared" si="192"/>
        <v>2015-12-21T19:00:48.9999999292194825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d">
        <f t="shared" si="192"/>
        <v>2016-01-13T04:33:11.00000001490116300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d">
        <f t="shared" si="192"/>
        <v>2014-09-20T14:56:15.00000020954757600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d">
        <f t="shared" si="192"/>
        <v>2015-06-16T09:12:17.000000034458935050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d">
        <f t="shared" si="192"/>
        <v>2016-07-04T08:10:18.00000008661300150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d">
        <f t="shared" si="192"/>
        <v>2015-04-13T03:45:06.0000001452863216325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d">
        <f t="shared" si="192"/>
        <v>2015-01-02T21:48:30.99999966099858225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d">
        <f t="shared" si="192"/>
        <v>2014-08-25T17:15:15.999999968335032675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d">
        <f t="shared" si="192"/>
        <v>2015-08-25T10:17:56.00000048987567625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d">
        <f t="shared" si="192"/>
        <v>2015-05-04T19:32:30.99999946542084150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d">
        <f t="shared" si="192"/>
        <v>2015-02-27T16:19:54.00000041350722600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d">
        <f t="shared" si="192"/>
        <v>2014-07-24T03:00:09.999999823048710975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d">
        <f t="shared" si="192"/>
        <v>2017-01-10T00:45:19.000000040978193525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d">
        <f t="shared" si="192"/>
        <v>2014-09-03T14:16:59.99999976251274675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d">
        <f t="shared" si="192"/>
        <v>2016-09-02T02:55:34.00000005494803350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d">
        <f t="shared" si="192"/>
        <v>2015-03-18T17:33:02.00000021606683650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d">
        <f t="shared" si="192"/>
        <v>2014-07-23T15:10:49.99999981373548275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d">
        <f t="shared" si="192"/>
        <v>2016-05-06T10:43:47.00000032782554550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d">
        <f t="shared" si="192"/>
        <v>2015-03-18T12:22:04.99999981373548275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d">
        <f t="shared" si="192"/>
        <v>2016-05-19T08:59:19.99999945051967850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d">
        <f t="shared" si="192"/>
        <v>2016-06-13T15:35:23.00000027753413050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d">
        <f t="shared" si="192"/>
        <v>2015-02-25T01:05:32.00000007636845025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d">
        <f t="shared" si="192"/>
        <v>2016-03-06T22:36:36.00000015925616100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d">
        <f t="shared" si="192"/>
        <v>2014-07-28T16:18:54.999999823048710975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d">
        <f t="shared" si="192"/>
        <v>2016-11-04T22:22:11.9999999832361950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d">
        <f t="shared" si="192"/>
        <v>2016-06-09T23:49:58.00000009126961325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d">
        <f t="shared" si="192"/>
        <v>2014-12-04T18:43:21.00000011734664175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d">
        <f t="shared" si="192"/>
        <v>2015-12-08T04:57:51.99999983422457850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d">
        <f t="shared" si="192"/>
        <v>2016-02-27T00:26:02.00000052340328625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d">
        <f t="shared" si="192"/>
        <v>2015-01-30T20:33:48.9999998873099700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d">
        <f t="shared" si="192"/>
        <v>2017-02-14T19:49:00.99999954923987325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d">
        <f t="shared" si="192"/>
        <v>2017-03-09T20:13:38.99999992456287075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d">
        <f t="shared" si="192"/>
        <v>2017-03-14T15:21:55.99999959580600425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d">
        <f t="shared" si="192"/>
        <v>2017-03-09T13:54:05.00000020489096425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d">
        <f t="shared" si="192"/>
        <v>2017-02-20T08:24:20.00000014901160975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d">
        <f t="shared" si="192"/>
        <v>2017-02-22T13:33:54.0000000083819025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d">
        <f t="shared" si="192"/>
        <v>2017-03-06T17:16:59.00000015739351225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d">
        <f t="shared" si="192"/>
        <v>2017-03-13T03:38:41.00000004284084025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d">
        <f t="shared" ref="O3138:O3201" si="196">(((J3138/60)/60)/24)+DATE(1970,1,1)</f>
        <v>2017-02-23T11:05:53.99999998044222525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d">
        <f t="shared" si="196"/>
        <v>2017-03-13T21:14:29.0000000875443225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d">
        <f t="shared" si="196"/>
        <v>2017-03-15T15:30:06.99999995995312950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d">
        <f t="shared" si="196"/>
        <v>2017-02-19T06:29:20.00000028870999600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d">
        <f t="shared" si="196"/>
        <v>2017-03-08T17:15:03.000000072643160850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d">
        <f t="shared" si="196"/>
        <v>2017-03-06T18:04:48.00000005867332425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d">
        <f t="shared" si="196"/>
        <v>2017-02-17T12:18:59.00000033900141775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d">
        <f t="shared" si="196"/>
        <v>2017-03-14T08:35:56.00000002887099825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d">
        <f t="shared" si="196"/>
        <v>2017-03-02T12:55:07.00000044889747800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d">
        <f t="shared" si="196"/>
        <v>2017-01-27T00:58:54.00000007823109900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d">
        <f t="shared" si="196"/>
        <v>2017-03-02T16:22:46.00000038743019075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d">
        <f t="shared" si="196"/>
        <v>2014-09-27T23:15:55.000000284053384925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d">
        <f t="shared" si="196"/>
        <v>2014-09-09T15:58:03.99999970570206450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d">
        <f t="shared" si="196"/>
        <v>2012-11-13T00:24:59.99999986030161375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d">
        <f t="shared" si="196"/>
        <v>2010-10-27T06:20:03.00000021234154575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d">
        <f t="shared" si="196"/>
        <v>2014-08-11T20:09:33.99999985937029275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d">
        <f t="shared" si="196"/>
        <v>2013-10-03T20:49:26.999999759718775650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d">
        <f t="shared" si="196"/>
        <v>2011-03-31T03:42:17.00000024400651375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d">
        <f t="shared" si="196"/>
        <v>2012-03-02T21:00:57.999999728053808325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d">
        <f t="shared" si="196"/>
        <v>2012-11-20T11:58:45.00000006984918975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d">
        <f t="shared" si="196"/>
        <v>2012-04-27T22:52:23.99999985471368100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d">
        <f t="shared" si="196"/>
        <v>2014-07-09T18:55:04.99999998137354625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d">
        <f t="shared" si="196"/>
        <v>2013-06-22T20:09:11.9999997457489350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d">
        <f t="shared" si="196"/>
        <v>2011-12-07T01:36:01.0000001499429375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d">
        <f t="shared" si="196"/>
        <v>2014-07-21T06:21:26.99999973177909975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d">
        <f t="shared" si="196"/>
        <v>2014-09-15T12:52:01.99999995063990600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d">
        <f t="shared" si="196"/>
        <v>2014-06-09T16:27:41.99999980162828950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d">
        <f t="shared" si="196"/>
        <v>2014-05-16T18:05:24.99999990686774475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d">
        <f t="shared" si="196"/>
        <v>2014-05-07T19:20:15.00000029336660775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d">
        <f t="shared" si="196"/>
        <v>2011-04-11T03:49:19.9999997997656475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d">
        <f t="shared" si="196"/>
        <v>2014-10-28T16:35:53.00000016577542150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d">
        <f t="shared" si="196"/>
        <v>2014-07-19T04:13:01.00000005215406375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d">
        <f t="shared" si="196"/>
        <v>2014-05-13T02:32:33.00000035203993200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d">
        <f t="shared" si="196"/>
        <v>2013-11-13T17:42:40.99999977741390300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d">
        <f t="shared" si="196"/>
        <v>2014-05-30T01:55:44.0000000875443225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d">
        <f t="shared" si="196"/>
        <v>2016-04-06T14:35:57.99999986775219525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d">
        <f t="shared" si="196"/>
        <v>2012-01-15T17:31:07.99999997019768075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d">
        <f t="shared" si="196"/>
        <v>2014-08-27T21:04:51.99999973643571150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d">
        <f t="shared" si="196"/>
        <v>2014-08-11T20:45:08.00000019371509875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d">
        <f t="shared" si="196"/>
        <v>2010-12-19T21:17:06.99999993201345225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d">
        <f t="shared" si="196"/>
        <v>2013-07-22T22:20:30.9999996330589050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d">
        <f t="shared" si="196"/>
        <v>2014-05-22T16:00:09.0000000083819025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d">
        <f t="shared" si="196"/>
        <v>2014-06-16T14:31:14.9999997206032275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d">
        <f t="shared" si="196"/>
        <v>2013-04-11T16:51:10.99999976344406775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d">
        <f t="shared" si="196"/>
        <v>2014-05-21T09:54:09.00000009220093425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d">
        <f t="shared" si="196"/>
        <v>2014-05-20T07:26:26.99999987147748600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d">
        <f t="shared" si="196"/>
        <v>2011-12-06T22:47:00.99999978672713325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d">
        <f t="shared" si="196"/>
        <v>2013-08-05T19:04:28.999999808147550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d">
        <f t="shared" si="196"/>
        <v>2014-06-01T23:50:30.9999996330589050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d">
        <f t="shared" si="196"/>
        <v>2014-07-09T23:27:21.000000340864062450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d">
        <f t="shared" si="196"/>
        <v>2014-08-17T22:10:37.99999994225800350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d">
        <f t="shared" si="196"/>
        <v>2014-07-15T15:59:32.99999976530670975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d">
        <f t="shared" si="196"/>
        <v>2015-05-20T09:58:22.00000014156102825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d">
        <f t="shared" si="196"/>
        <v>2015-04-24T08:18:52.00000016950070550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d">
        <f t="shared" si="196"/>
        <v>2016-11-09T03:37:54.99999997671693450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d">
        <f t="shared" si="196"/>
        <v>2016-06-17T18:07:48.99999962188303275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d">
        <f t="shared" si="196"/>
        <v>2015-01-14T22:34:18.99999956600367825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d">
        <f t="shared" si="196"/>
        <v>2015-01-06T23:14:15.99999977275729125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d">
        <f t="shared" si="196"/>
        <v>2015-06-27T01:29:57.99999953247606825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d">
        <f t="shared" si="196"/>
        <v>2015-01-13T14:15:41.999999759718775650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d">
        <f t="shared" si="196"/>
        <v>2015-06-02T14:21:15.0000002793967725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d">
        <f t="shared" si="196"/>
        <v>2015-01-05T11:50:17.9999997373670325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d">
        <f t="shared" si="196"/>
        <v>2015-01-09T10:11:16.99999962933361425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d">
        <f t="shared" si="196"/>
        <v>2014-08-07T18:16:57.99999971408396700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d">
        <f t="shared" ref="O3202:O3265" si="200">(((J3202/60)/60)/24)+DATE(1970,1,1)</f>
        <v>2016-03-31T07:41:40.999999791383742975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d">
        <f t="shared" si="200"/>
        <v>2014-08-10T18:24:37.00000014156102825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d">
        <f t="shared" si="200"/>
        <v>2015-10-16T20:29:06.00000036880373700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d">
        <f t="shared" si="200"/>
        <v>2015-08-26T23:43:42.00000020675361300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d">
        <f t="shared" si="200"/>
        <v>2015-06-17T16:27:59.00000000372529075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d">
        <f t="shared" si="200"/>
        <v>2015-04-01T08:59:31.99999974109232325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d">
        <f t="shared" si="200"/>
        <v>2015-08-20T06:37:31.00000002421438650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d">
        <f t="shared" si="200"/>
        <v>2015-02-22T06:40:07.00000002980231925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d">
        <f t="shared" si="200"/>
        <v>2014-07-07T14:31:17.00000018812715925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d">
        <f t="shared" si="200"/>
        <v>2014-05-19T15:17:38.00000026356428850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d">
        <f t="shared" si="200"/>
        <v>2012-04-14T22:28:38.99999992456287075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d">
        <f t="shared" si="200"/>
        <v>2014-07-14T14:04:40.000000284053384925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d">
        <f t="shared" si="200"/>
        <v>2014-07-09T19:05:51.00000011734664175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d">
        <f t="shared" si="200"/>
        <v>2015-06-16T18:19:18.99999998509883700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d">
        <f t="shared" si="200"/>
        <v>2015-11-29T19:01:12.99999988172203050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d">
        <f t="shared" si="200"/>
        <v>2015-08-03T15:57:50.99999981001019200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d">
        <f t="shared" si="200"/>
        <v>2015-06-10T11:06:11.00000018253922650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d">
        <f t="shared" si="200"/>
        <v>2016-10-05T13:06:23.99999965913594025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d">
        <f t="shared" si="200"/>
        <v>2014-11-28T00:03:06.00000010337680650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d">
        <f t="shared" si="200"/>
        <v>2015-02-15T23:35:47.00000043958425450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d">
        <f t="shared" si="200"/>
        <v>2017-02-06T20:00:03.9999998873099700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d">
        <f t="shared" si="200"/>
        <v>2015-05-31T16:43:22.99999974668026275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d">
        <f t="shared" si="200"/>
        <v>2015-09-23T13:58:17.00000002048909575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d">
        <f t="shared" si="200"/>
        <v>2015-07-21T20:02:56.00000048987567625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d">
        <f t="shared" si="200"/>
        <v>2016-11-23T20:25:12.99999996554106225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d">
        <f t="shared" si="200"/>
        <v>2016-05-13T13:25:38.00000036135316225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d">
        <f t="shared" si="200"/>
        <v>2015-09-30T14:00:11.99999987147748600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d">
        <f t="shared" si="200"/>
        <v>2016-12-18T21:10:36.0000003129243825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d">
        <f t="shared" si="200"/>
        <v>2015-11-15T17:01:24.00000035762787150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d">
        <f t="shared" si="200"/>
        <v>2014-10-21T06:59:57.99999995157122700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d">
        <f t="shared" si="200"/>
        <v>2014-09-16T04:02:06.00000032689422450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d">
        <f t="shared" si="200"/>
        <v>2016-03-17T22:39:07.00000025331973725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d">
        <f t="shared" si="200"/>
        <v>2016-04-03T19:31:57.00000031851232200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d">
        <f t="shared" si="200"/>
        <v>2017-01-31T19:19:15.000000097788870375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d">
        <f t="shared" si="200"/>
        <v>2016-12-30T18:56:47.999999541789293100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d">
        <f t="shared" si="200"/>
        <v>2016-06-01T08:20:50.99999969825148300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d">
        <f t="shared" si="200"/>
        <v>2016-11-28T22:00:32.99999996088445050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d">
        <f t="shared" si="200"/>
        <v>2015-09-05T11:23:03.99999998509883700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d">
        <f t="shared" si="200"/>
        <v>2015-06-01T12:14:57.99999995157122700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d">
        <f t="shared" si="200"/>
        <v>2015-10-01T02:08:12.99999978393316350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d">
        <f t="shared" si="200"/>
        <v>2017-01-19T16:39:07.99999985843897175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d">
        <f t="shared" si="200"/>
        <v>2014-09-11T07:47:49.99999992549419175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d">
        <f t="shared" si="200"/>
        <v>2014-08-20T18:08:11.99999996926635300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d">
        <f t="shared" si="200"/>
        <v>2015-09-15T02:19:21.99999963864683775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d">
        <f t="shared" si="200"/>
        <v>2016-11-01T16:39:42.0000002626329675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d">
        <f t="shared" si="200"/>
        <v>2015-05-11T14:24:17.99999968148767800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d">
        <f t="shared" si="200"/>
        <v>2015-08-14T11:19:59.9999997206032275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d">
        <f t="shared" si="200"/>
        <v>2015-06-12T10:25:11.99999994132667575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d">
        <f t="shared" si="200"/>
        <v>2015-03-05T21:19:17.00000014621764675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d">
        <f t="shared" si="200"/>
        <v>2015-05-21T17:55:13.99999978020787275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d">
        <f t="shared" si="200"/>
        <v>2014-10-06T17:48:43.99999976623803075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d">
        <f t="shared" si="200"/>
        <v>2015-05-22T17:32:46.00000024773180450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d">
        <f t="shared" si="200"/>
        <v>2016-08-08T11:20:40.00000027008354900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d">
        <f t="shared" si="200"/>
        <v>2016-08-20T13:50:28.00000039860606300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d">
        <f t="shared" si="200"/>
        <v>2015-02-24T02:03:29.00000003166496800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d">
        <f t="shared" si="200"/>
        <v>2014-09-07T18:26:14.99999979045242400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d">
        <f t="shared" si="200"/>
        <v>2015-05-20T13:46:17.00000018812715925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d">
        <f t="shared" si="200"/>
        <v>2017-01-23T13:25:51.99999986216425575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d">
        <f t="shared" si="200"/>
        <v>2014-12-09T21:17:40.99999970756471325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d">
        <f t="shared" si="200"/>
        <v>2016-09-01T18:15:45.00000025145709525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d">
        <f t="shared" si="200"/>
        <v>2015-10-26T16:08:37.99999955110252200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d">
        <f t="shared" si="200"/>
        <v>2015-06-16T17:24:36.00000011734664175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d">
        <f t="shared" si="200"/>
        <v>2014-11-21T07:34:21.99999963864683775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d">
        <f t="shared" si="200"/>
        <v>2015-10-07T12:23:08.000000081956386375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d">
        <f t="shared" ref="O3266:O3329" si="204">(((J3266/60)/60)/24)+DATE(1970,1,1)</f>
        <v>2015-01-12T19:12:18.00000005867332425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d">
        <f t="shared" si="204"/>
        <v>2015-11-03T17:05:14.99999966472387300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d">
        <f t="shared" si="204"/>
        <v>2015-05-12T12:52:02.00000057928264075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d">
        <f t="shared" si="204"/>
        <v>2015-06-17T18:10:59.99999963678419575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d">
        <f t="shared" si="204"/>
        <v>2016-08-08T21:42:08.00000002607703525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d">
        <f t="shared" si="204"/>
        <v>2015-05-13T09:29:56.99999950826168175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d">
        <f t="shared" si="204"/>
        <v>2015-06-12T12:47:45.00000022351741800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d">
        <f t="shared" si="204"/>
        <v>2014-10-03T10:29:34.99999981373548275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d">
        <f t="shared" si="204"/>
        <v>2015-10-07T12:00:09.000000217929482550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d">
        <f t="shared" si="204"/>
        <v>2016-08-29T19:14:01.99999985285103225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d">
        <f t="shared" si="204"/>
        <v>2016-01-31T16:54:31.99999960139393700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d">
        <f t="shared" si="204"/>
        <v>2015-01-13T21:07:51.00000008940696450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d">
        <f t="shared" si="204"/>
        <v>2016-02-26T22:47:59.00000014342367700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d">
        <f t="shared" si="204"/>
        <v>2014-10-19T16:23:26.00000030826777075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d">
        <f t="shared" si="204"/>
        <v>2015-04-30T20:21:42.99999990966170775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d">
        <f t="shared" si="204"/>
        <v>2016-03-02T02:27:38.99999951943755400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d">
        <f t="shared" si="204"/>
        <v>2015-04-27T18:09:58.00000023096799950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d">
        <f t="shared" si="204"/>
        <v>2015-08-03T00:28:25.00000000465661175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d">
        <f t="shared" si="204"/>
        <v>2016-03-16T04:39:48.00000040791928650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d">
        <f t="shared" si="204"/>
        <v>2016-01-10T17:51:37.99999957904219925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d">
        <f t="shared" si="204"/>
        <v>2016-01-11T21:14:13.00000011920929050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d">
        <f t="shared" si="204"/>
        <v>2017-01-27T22:37:06.00000025704502800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d">
        <f t="shared" si="204"/>
        <v>2016-07-16T20:09:41.99999984353780875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d">
        <f t="shared" si="204"/>
        <v>2015-11-03T18:00:28.000000258907676075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d">
        <f t="shared" si="204"/>
        <v>2016-05-15T18:35:14.99999966472387300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d">
        <f t="shared" si="204"/>
        <v>2017-01-23T08:50:01.99999976903200050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d">
        <f t="shared" si="204"/>
        <v>2017-02-09T12:21:31.00000003818422850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d">
        <f t="shared" si="204"/>
        <v>2015-08-16T16:51:39.99999962747097225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d">
        <f t="shared" si="204"/>
        <v>2015-10-05T18:29:07.99999999813735800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d">
        <f t="shared" si="204"/>
        <v>2017-02-02T10:12:32.00000018812715925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d">
        <f t="shared" si="204"/>
        <v>2015-05-17T12:59:13.99999972432851825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d">
        <f t="shared" si="204"/>
        <v>2016-08-27T10:37:09.00000032968819425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d">
        <f t="shared" si="204"/>
        <v>2015-11-01T18:09:32.00000043958425450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d">
        <f t="shared" si="204"/>
        <v>2015-07-08T18:30:56.00000009872019475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d">
        <f t="shared" si="204"/>
        <v>2015-08-23T22:59:27.99999964423477725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d">
        <f t="shared" si="204"/>
        <v>2015-09-14T22:01:03.00000005867332425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d">
        <f t="shared" si="204"/>
        <v>2015-04-08T17:51:01.99999996460974125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d">
        <f t="shared" si="204"/>
        <v>2016-06-17T17:39:36.00000053644180050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d">
        <f t="shared" si="204"/>
        <v>2016-11-07T08:26:15.9999996051192283575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d">
        <f t="shared" si="204"/>
        <v>2015-02-21T15:38:03.99999956600367825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d">
        <f t="shared" si="204"/>
        <v>2016-11-22T14:59:12.00000009499490400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d">
        <f t="shared" si="204"/>
        <v>2015-07-01T20:32:27.99999981187284075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d">
        <f t="shared" si="204"/>
        <v>2016-05-03T05:15:41.999999759718775650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d">
        <f t="shared" si="204"/>
        <v>2016-04-15T01:22:18.99999973364174175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d">
        <f t="shared" si="204"/>
        <v>2016-03-23T21:02:45.00000022351741800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d">
        <f t="shared" si="204"/>
        <v>2016-09-15T15:36:17.99999993294477325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d">
        <f t="shared" si="204"/>
        <v>2015-09-06T22:17:04.99999988358467925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d">
        <f t="shared" si="204"/>
        <v>2015-09-17T07:00:10.00000024214387175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d">
        <f t="shared" si="204"/>
        <v>2016-10-21T19:25:45.99999971687793675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d">
        <f t="shared" si="204"/>
        <v>2016-01-13T05:51:56.99999962002039075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d">
        <f t="shared" si="204"/>
        <v>2015-04-11T06:25:10.99999991711228925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d">
        <f t="shared" si="204"/>
        <v>2016-04-06T07:17:21.00000048056244600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d">
        <f t="shared" si="204"/>
        <v>2014-07-06T20:54:35.00000009313225525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d">
        <f t="shared" si="204"/>
        <v>2016-05-09T00:57:03.999999510124325775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d">
        <f t="shared" si="204"/>
        <v>2016-03-02T07:14:52.99999983049929450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d">
        <f t="shared" si="204"/>
        <v>2014-12-17T14:03:06.0000003129243825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d">
        <f t="shared" si="204"/>
        <v>2016-05-23T01:05:57.0000002626329675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d">
        <f t="shared" si="204"/>
        <v>2014-10-02T02:24:25.00000006053596625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d">
        <f t="shared" si="204"/>
        <v>2016-05-31T00:14:56.0000001126900300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d">
        <f t="shared" si="204"/>
        <v>2016-08-26T08:46:47.99999968148767800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d">
        <f t="shared" si="204"/>
        <v>2016-05-22T13:59:49.99999975785612825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d">
        <f t="shared" si="204"/>
        <v>2015-03-01T18:51:17.00000011827796950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d">
        <f t="shared" si="204"/>
        <v>2015-02-06T17:08:25.00000007450580825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d">
        <f t="shared" si="204"/>
        <v>2016-04-08T08:59:25.99999959580600425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d">
        <f t="shared" ref="O3330:O3393" si="208">(((J3330/60)/60)/24)+DATE(1970,1,1)</f>
        <v>2014-07-02T13:48:02.99999982118606425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d">
        <f t="shared" si="208"/>
        <v>2014-07-17T07:45:07.9999997746199400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d">
        <f t="shared" si="208"/>
        <v>2015-03-02T21:17:48.00000008661300150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d">
        <f t="shared" si="208"/>
        <v>2015-09-01T16:44:45.99999966099858225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d">
        <f t="shared" si="208"/>
        <v>2014-06-19T20:38:49.9999998416751600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d">
        <f t="shared" si="208"/>
        <v>2015-05-24T16:14:39.99999993480742200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d">
        <f t="shared" si="208"/>
        <v>2015-06-30T12:30:21.99999969452619225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d">
        <f t="shared" si="208"/>
        <v>2014-07-07T16:10:45.99999992642551950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d">
        <f t="shared" si="208"/>
        <v>2016-03-08T09:34:06.000000508502125950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d">
        <f t="shared" si="208"/>
        <v>2014-09-19T06:46:06.999999945983290875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d">
        <f t="shared" si="208"/>
        <v>2017-02-03T13:47:59.99999974854290475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d">
        <f t="shared" si="208"/>
        <v>2016-06-28T15:58:38.00000010989606700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d">
        <f t="shared" si="208"/>
        <v>2016-11-11T23:22:33.9999998873099700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d">
        <f t="shared" si="208"/>
        <v>2016-05-20T19:10:21.00000036880373700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d">
        <f t="shared" si="208"/>
        <v>2015-02-27T07:06:49.99999945051967850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d">
        <f t="shared" si="208"/>
        <v>2016-03-23T21:59:44.00000045076012675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d">
        <f t="shared" si="208"/>
        <v>2014-07-31T04:48:12.99999964423477725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d">
        <f t="shared" si="208"/>
        <v>2015-02-18T02:32:48.00000008661300150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d">
        <f t="shared" si="208"/>
        <v>2015-02-19T00:35:10.00000038184225800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d">
        <f t="shared" si="208"/>
        <v>2016-04-24T13:14:14.00000014342367700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d">
        <f t="shared" si="208"/>
        <v>2016-04-06T13:24:40.00000000465661175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d">
        <f t="shared" si="208"/>
        <v>2016-05-23T02:39:31.99999960139393700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d">
        <f t="shared" si="208"/>
        <v>2015-10-25T16:50:10.99999956786632700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d">
        <f t="shared" si="208"/>
        <v>2014-06-16T09:29:25.0000002002343525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d">
        <f t="shared" si="208"/>
        <v>2016-05-05T23:49:38.000000445172190625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d">
        <f t="shared" si="208"/>
        <v>2016-04-19T10:22:30.00000041909515875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d">
        <f t="shared" si="208"/>
        <v>2015-09-23T17:26:46.00000033155083625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d">
        <f t="shared" si="208"/>
        <v>2016-04-29T14:52:07.00000007171183850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d">
        <f t="shared" si="208"/>
        <v>2016-06-15T19:34:32.00000009033829225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d">
        <f t="shared" si="208"/>
        <v>2014-07-02T10:01:49.99999972991645100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d">
        <f t="shared" si="208"/>
        <v>2014-10-20T07:27:59.00000000372529075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d">
        <f t="shared" si="208"/>
        <v>2017-01-11T01:22:14.00000045076012675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d">
        <f t="shared" si="208"/>
        <v>2016-11-23T01:59:03.00000008661300150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d">
        <f t="shared" si="208"/>
        <v>2014-08-15T00:36:30.00000022351741800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d">
        <f t="shared" si="208"/>
        <v>2015-02-21T02:11:56.99999996926635300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d">
        <f t="shared" si="208"/>
        <v>2014-07-31T18:30:45.0000000419095125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d">
        <f t="shared" si="208"/>
        <v>2016-02-22T23:27:28.99999969638884100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d">
        <f t="shared" si="208"/>
        <v>2015-11-13T02:26:32.000000202096998550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d">
        <f t="shared" si="208"/>
        <v>2015-04-13T01:37:16.99999968521296875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d">
        <f t="shared" si="208"/>
        <v>2015-07-07T22:24:54.00000013411045350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d">
        <f t="shared" si="208"/>
        <v>2014-11-26T04:47:38.99999986868351625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d">
        <f t="shared" si="208"/>
        <v>2016-11-16T00:59:40.00000014435499800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d">
        <f t="shared" si="208"/>
        <v>2016-11-16T08:01:24.99999996274709925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d">
        <f t="shared" si="208"/>
        <v>2015-11-04T20:59:24.99999999068677650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d">
        <f t="shared" si="208"/>
        <v>2014-08-04T13:09:15.9999996330589050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d">
        <f t="shared" si="208"/>
        <v>2015-06-24T20:30:39.99999971129000400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d">
        <f t="shared" si="208"/>
        <v>2015-09-28T17:33:35.9999999916180975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d">
        <f t="shared" si="208"/>
        <v>2014-05-06T14:39:32.99999983515590625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d">
        <f t="shared" si="208"/>
        <v>2015-02-24T16:49:53.99999999441206725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d">
        <f t="shared" si="208"/>
        <v>2015-02-18T17:34:59.00000053457915850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d">
        <f t="shared" si="208"/>
        <v>2014-08-07T08:31:46.00000005215406375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d">
        <f t="shared" si="208"/>
        <v>2015-08-09T12:20:00.00000013969838625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d">
        <f t="shared" si="208"/>
        <v>2014-10-25T22:52:57.999999630264937950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d">
        <f t="shared" si="208"/>
        <v>2015-02-09T04:26:23.00000019371509875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d">
        <f t="shared" si="208"/>
        <v>2016-07-08T10:20:55.99999981932342225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d">
        <f t="shared" si="208"/>
        <v>2016-06-03T18:47:00.00000039115548150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d">
        <f t="shared" si="208"/>
        <v>2015-10-15T02:06:08.00000010989606700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d">
        <f t="shared" si="208"/>
        <v>2014-11-10T20:49:12.000000025145709525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d">
        <f t="shared" si="208"/>
        <v>2014-11-03T15:28:26.00000023841858100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d">
        <f t="shared" si="208"/>
        <v>2014-11-04T18:18:07.99999973271042075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d">
        <f t="shared" si="208"/>
        <v>2015-05-19T11:04:00.999999968335032675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d">
        <f t="shared" si="208"/>
        <v>2016-05-04T13:31:22.00000030919909175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d">
        <f t="shared" si="208"/>
        <v>2014-06-25T18:35:44.99999976251274675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d">
        <f t="shared" si="208"/>
        <v>2014-07-10T13:05:48.00000004470348225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d">
        <f t="shared" ref="O3394:O3457" si="212">(((J3394/60)/60)/24)+DATE(1970,1,1)</f>
        <v>2016-03-17T20:17:35.0000004004687050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d">
        <f t="shared" si="212"/>
        <v>2014-10-11T22:07:10.00000035390258075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d">
        <f t="shared" si="212"/>
        <v>2014-06-27T14:17:24.99999994877725725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d">
        <f t="shared" si="212"/>
        <v>2015-05-16T17:05:44.00000015739351225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d">
        <f t="shared" si="212"/>
        <v>2014-05-05T10:43:08.99999961722642100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d">
        <f t="shared" si="212"/>
        <v>2016-01-09T11:28:48.99999953806400100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d">
        <f t="shared" si="212"/>
        <v>2014-10-29T18:02:56.00000028032809350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d">
        <f t="shared" si="212"/>
        <v>2015-01-22T22:05:25.00000032596290350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d">
        <f t="shared" si="212"/>
        <v>2014-07-14T22:53:33.999999873340130025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d">
        <f t="shared" si="212"/>
        <v>2015-07-08T17:22:25.99999990314245400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d">
        <f t="shared" si="212"/>
        <v>2015-10-13T14:50:42.99999992363154975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d">
        <f t="shared" si="212"/>
        <v>2015-05-26T11:05:23.99999988265335825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d">
        <f t="shared" si="212"/>
        <v>2015-05-28T12:05:02.00000018812715925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d">
        <f t="shared" si="212"/>
        <v>2016-02-10T00:24:46.00000035949051350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d">
        <f t="shared" si="212"/>
        <v>2014-06-01T11:49:35.999999977648258200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d">
        <f t="shared" si="212"/>
        <v>2014-06-06T10:08:08.999999687075614800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d">
        <f t="shared" si="212"/>
        <v>2014-06-18T23:48:24.00000012014061150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d">
        <f t="shared" si="212"/>
        <v>2016-06-23T19:32:38.00000047311187125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d">
        <f t="shared" si="212"/>
        <v>2016-05-10T00:59:49.99999996740371100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d">
        <f t="shared" si="212"/>
        <v>2015-09-18T00:32:51.99999955482780600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d">
        <f t="shared" si="212"/>
        <v>2014-08-28T23:01:02.00000024400651375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d">
        <f t="shared" si="212"/>
        <v>2015-02-18T17:35:38.00000022165477600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d">
        <f t="shared" si="212"/>
        <v>2016-11-01T19:58:45.0000002793967725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d">
        <f t="shared" si="212"/>
        <v>2016-04-07T03:27:35.99999986588954650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d">
        <f t="shared" si="212"/>
        <v>2015-03-26T09:54:04.99999978579580550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d">
        <f t="shared" si="212"/>
        <v>2014-09-12T21:55:47.9999999748542925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d">
        <f t="shared" si="212"/>
        <v>2014-04-23T20:01:47.00000007636845025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d">
        <f t="shared" si="212"/>
        <v>2016-03-19T19:43:04.99999993946403375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d">
        <f t="shared" si="212"/>
        <v>2016-02-05T02:10:02.00000011827796950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d">
        <f t="shared" si="212"/>
        <v>2015-02-02T18:59:22.99999994225800350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d">
        <f t="shared" si="212"/>
        <v>2015-11-15T13:29:36.00000004749745200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d">
        <f t="shared" si="212"/>
        <v>2015-03-25T21:52:20.9999999916180975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d">
        <f t="shared" si="212"/>
        <v>2015-01-14T16:14:43.99999961256980925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d">
        <f t="shared" si="212"/>
        <v>2014-09-02T14:48:56.000000056810676850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d">
        <f t="shared" si="212"/>
        <v>2014-09-02T01:21:43.00000011920929050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d">
        <f t="shared" si="212"/>
        <v>2014-06-02T15:29:11.99999967589974525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d">
        <f t="shared" si="212"/>
        <v>2015-02-03T17:17:26.99999978765845425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d">
        <f t="shared" si="212"/>
        <v>2016-10-19T00:31:01.00000001024455125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d">
        <f t="shared" si="212"/>
        <v>2014-06-30T22:41:40.999999791383742975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d">
        <f t="shared" si="212"/>
        <v>2014-07-19T17:32:33.00000035203993200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d">
        <f t="shared" si="212"/>
        <v>2016-01-11T13:56:54.00000010617077625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d">
        <f t="shared" si="212"/>
        <v>2014-05-17T01:30:55.000000284053384925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d">
        <f t="shared" si="212"/>
        <v>2014-06-10T09:07:49.00000025052577425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d">
        <f t="shared" si="212"/>
        <v>2016-07-21T14:48:13.00000006332993600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d">
        <f t="shared" si="212"/>
        <v>2014-07-31T12:59:53.00000004004687050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d">
        <f t="shared" si="212"/>
        <v>2015-07-20T17:03:40.00000008847564350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d">
        <f t="shared" si="212"/>
        <v>2015-04-06T22:16:06.99999952688812875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d">
        <f t="shared" si="212"/>
        <v>2016-01-05T21:52:09.99999993480742200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d">
        <f t="shared" si="212"/>
        <v>2014-06-19T02:57:08.00000002607703525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d">
        <f t="shared" si="212"/>
        <v>2015-10-17T10:18:41.00000032223761275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d">
        <f t="shared" si="212"/>
        <v>2015-04-30T20:11:11.99999950826168175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d">
        <f t="shared" si="212"/>
        <v>2014-08-10T12:35:45.99999999627470925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d">
        <f t="shared" si="212"/>
        <v>2016-05-31T06:59:45.99999966099858225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d">
        <f t="shared" si="212"/>
        <v>2015-09-25T12:43:56.00000012665987200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d">
        <f t="shared" si="212"/>
        <v>2015-01-12T19:58:45.0000002793967725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d">
        <f t="shared" si="212"/>
        <v>2016-02-02T21:20:12.00000043027103100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d">
        <f t="shared" si="212"/>
        <v>2014-11-17T02:51:28.99999998975544875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d">
        <f t="shared" si="212"/>
        <v>2016-06-11T01:15:37.99999966286123100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d">
        <f t="shared" si="212"/>
        <v>2015-02-01T16:54:30.99999999627470925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d">
        <f t="shared" si="212"/>
        <v>2015-03-25T17:22:06.99999986216425575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d">
        <f t="shared" si="212"/>
        <v>2014-06-30T15:20:25.99999993108213125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d">
        <f t="shared" si="212"/>
        <v>2016-06-14T23:29:16.000000191852450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d">
        <f t="shared" si="212"/>
        <v>2014-07-01T16:45:58.99999975226819550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d">
        <f t="shared" si="212"/>
        <v>2016-09-13T18:00:27.000000025145709525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d">
        <f t="shared" ref="O3458:O3521" si="216">(((J3458/60)/60)/24)+DATE(1970,1,1)</f>
        <v>2014-07-01T04:56:06.99999980628490125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d">
        <f t="shared" si="216"/>
        <v>2015-01-12T16:57:37.00000009965151575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d">
        <f t="shared" si="216"/>
        <v>2015-01-07T04:51:42.99999970011413175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d">
        <f t="shared" si="216"/>
        <v>2016-04-20T11:30:59.99999998603016475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d">
        <f t="shared" si="216"/>
        <v>2014-08-01T12:39:11.9999997457489350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d">
        <f t="shared" si="216"/>
        <v>2016-09-30T15:11:18.9999996777623892075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d">
        <f t="shared" si="216"/>
        <v>2015-06-24T21:33:48.000000072643160850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d">
        <f t="shared" si="216"/>
        <v>2016-08-30T22:03:05.00000028870999600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d">
        <f t="shared" si="216"/>
        <v>2016-07-24T03:07:16.99999968521296875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d">
        <f t="shared" si="216"/>
        <v>2015-07-15T15:01:11.99999985750764400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d">
        <f t="shared" si="216"/>
        <v>2016-02-20T00:27:29.9999997206032275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d">
        <f t="shared" si="216"/>
        <v>2015-02-18T16:07:11.99999956414103625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d">
        <f t="shared" si="216"/>
        <v>2016-08-23T18:22:08.99999949149787675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d">
        <f t="shared" si="216"/>
        <v>2016-03-29T15:24:05.00000020489096425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d">
        <f t="shared" si="216"/>
        <v>2016-06-08T00:31:41.99999953620135900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d">
        <f t="shared" si="216"/>
        <v>2014-07-21T19:41:29.999999734573066125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d">
        <f t="shared" si="216"/>
        <v>2014-10-16T04:05:30.99999984260648775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d">
        <f t="shared" si="216"/>
        <v>2015-02-27T20:01:36.00000001955777475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d">
        <f t="shared" si="216"/>
        <v>2016-06-20T12:02:10.99999981932342225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d">
        <f t="shared" si="216"/>
        <v>2014-10-06T21:08:23.99999963119626300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d">
        <f t="shared" si="216"/>
        <v>2014-10-09T06:43:10.00000006053596625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d">
        <f t="shared" si="216"/>
        <v>2015-05-04T17:40:42.99999985378235325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d">
        <f t="shared" si="216"/>
        <v>2015-02-18T22:00:22.00000053271650975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d">
        <f t="shared" si="216"/>
        <v>2014-05-22T20:31:19.99999963212758400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d">
        <f t="shared" si="216"/>
        <v>2015-06-16T07:37:06.99999986216425575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d">
        <f t="shared" si="216"/>
        <v>2014-12-16T05:56:27.99999947659671375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d">
        <f t="shared" si="216"/>
        <v>2014-06-06T18:31:05.99999992176890100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d">
        <f t="shared" si="216"/>
        <v>2014-06-03T16:03:00.99999998230487400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d">
        <f t="shared" si="216"/>
        <v>2016-05-16T18:14:58.99999955669045475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d">
        <f t="shared" si="216"/>
        <v>2016-01-03T16:38:00.00000030733644975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d">
        <f t="shared" si="216"/>
        <v>2015-05-02T21:00:00.9999996051192283575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d">
        <f t="shared" si="216"/>
        <v>2015-05-25T22:34:11.99999981559813150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d">
        <f t="shared" si="216"/>
        <v>2015-03-24T18:26:00.00000005587935450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d">
        <f t="shared" si="216"/>
        <v>2014-04-24T15:15:31.00000012200326025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d">
        <f t="shared" si="216"/>
        <v>2016-03-14T19:15:24.00000016205013075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d">
        <f t="shared" si="216"/>
        <v>2015-04-27T05:59:44.00000003166496800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d">
        <f t="shared" si="216"/>
        <v>2015-09-21T00:13:16.99999960139393700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d">
        <f t="shared" si="216"/>
        <v>2014-07-28T20:47:15.99999994039535475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d">
        <f t="shared" si="216"/>
        <v>2016-11-15T05:09:35.00000009313225525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d">
        <f t="shared" si="216"/>
        <v>2014-10-03T18:18:29.00000024121254400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d">
        <f t="shared" si="216"/>
        <v>2016-08-02T20:19:25.99999994505196650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d">
        <f t="shared" si="216"/>
        <v>2016-05-21T17:48:23.99999949149787675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d">
        <f t="shared" si="216"/>
        <v>2016-03-30T03:48:23.99999991059303550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d">
        <f t="shared" si="216"/>
        <v>2015-05-08T00:52:05.00000002328306550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d">
        <f t="shared" si="216"/>
        <v>2016-02-19T22:03:57.99999947659671375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d">
        <f t="shared" si="216"/>
        <v>2015-08-17T18:19:54.9999995995312950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d">
        <f t="shared" si="216"/>
        <v>2016-03-01T20:08:44.00000011548399975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d">
        <f t="shared" si="216"/>
        <v>2016-06-24T11:28:47.99999993294477325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d">
        <f t="shared" si="216"/>
        <v>2015-10-20T17:58:11.00000029429793550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d">
        <f t="shared" si="216"/>
        <v>2014-05-01T22:27:25.00000022817402975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d">
        <f t="shared" si="216"/>
        <v>2014-07-09T17:37:20.00000017695128700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d">
        <f t="shared" si="216"/>
        <v>2016-05-01T22:08:56.99999959208071350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d">
        <f t="shared" si="216"/>
        <v>2016-04-17T17:30:52.99999960698187650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d">
        <f t="shared" si="216"/>
        <v>2014-11-07T20:37:45.999999968335032675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d">
        <f t="shared" si="216"/>
        <v>2014-06-12T14:54:06.00000022910535075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d">
        <f t="shared" si="216"/>
        <v>2014-10-15T20:58:14.99999997206032275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d">
        <f t="shared" si="216"/>
        <v>2015-02-22T12:53:11.99999996926635300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d">
        <f t="shared" si="216"/>
        <v>2014-05-22T02:18:31.99999989476055150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d">
        <f t="shared" si="216"/>
        <v>2015-01-16T20:19:11.99999981559813150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d">
        <f t="shared" si="216"/>
        <v>2015-05-01T18:32:50.99999994970857825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d">
        <f t="shared" si="216"/>
        <v>2014-08-05T00:14:29.99999969266355025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d">
        <f t="shared" si="216"/>
        <v>2014-06-04T19:37:14.00000024121254400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d">
        <f t="shared" si="216"/>
        <v>2014-09-11T18:48:18.99999999906867900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d">
        <f t="shared" si="216"/>
        <v>2015-02-02T14:22:29.99999958090484125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d">
        <f t="shared" ref="O3522:O3585" si="220">(((J3522/60)/60)/24)+DATE(1970,1,1)</f>
        <v>2015-08-11T19:46:52.00000019744038275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d">
        <f t="shared" si="220"/>
        <v>2014-08-30T08:40:20.00000013504177450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d">
        <f t="shared" si="220"/>
        <v>2015-08-18T18:57:25.99999962374568150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d">
        <f t="shared" si="220"/>
        <v>2016-07-30T09:32:28.00000023096799950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d">
        <f t="shared" si="220"/>
        <v>2014-08-29T18:19:33.00000011455267875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d">
        <f t="shared" si="220"/>
        <v>2015-07-29T16:41:46.00000033155083625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d">
        <f t="shared" si="220"/>
        <v>2016-03-31T08:02:50.99999994970857825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d">
        <f t="shared" si="220"/>
        <v>2015-06-12T00:33:25.00000035390258075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d">
        <f t="shared" si="220"/>
        <v>2016-12-29T12:01:57.99999992363154975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d">
        <f t="shared" si="220"/>
        <v>2015-06-22T18:16:58.00000034272670850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d">
        <f t="shared" si="220"/>
        <v>2016-03-13T14:57:36.99999989010393300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d">
        <f t="shared" si="220"/>
        <v>2016-05-31T15:42:14.00000017136335425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d">
        <f t="shared" si="220"/>
        <v>2014-09-02T14:23:46.99999997857958325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d">
        <f t="shared" si="220"/>
        <v>2015-10-12T18:16:07.00000036507844625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d">
        <f t="shared" si="220"/>
        <v>2015-08-27T15:00:22.999999718740582800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d">
        <f t="shared" si="220"/>
        <v>2015-09-01T15:21:49.99999945051967850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d">
        <f t="shared" si="220"/>
        <v>2015-11-20T17:27:05.000000372529029775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d">
        <f t="shared" si="220"/>
        <v>2014-10-11T08:30:15.99999975878745600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d">
        <f t="shared" si="220"/>
        <v>2016-07-20T10:05:40.00000006053596625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d">
        <f t="shared" si="220"/>
        <v>2016-08-18T18:08:42.00000006705522675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d">
        <f t="shared" si="220"/>
        <v>2016-05-27T00:04:51.00000013131648375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d">
        <f t="shared" si="220"/>
        <v>2015-08-06T17:31:14.9999997206032275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d">
        <f t="shared" si="220"/>
        <v>2014-07-09T14:23:42.00000006705522675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d">
        <f t="shared" si="220"/>
        <v>2015-05-26T18:07:38.99999979883432650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d">
        <f t="shared" si="220"/>
        <v>2015-02-05T19:57:37.00000009965151575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d">
        <f t="shared" si="220"/>
        <v>2015-03-12T19:22:39.0000000083819025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d">
        <f t="shared" si="220"/>
        <v>2015-03-10T15:51:23.99999986868351625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d">
        <f t="shared" si="220"/>
        <v>2016-04-20T01:53:20.999999977648258200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d">
        <f t="shared" si="220"/>
        <v>2016-02-11T22:36:53.9999999664723900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d">
        <f t="shared" si="220"/>
        <v>2015-08-07T09:27:53.00000006798654775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d">
        <f t="shared" si="220"/>
        <v>2016-04-02T21:26:38.00000013783574425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d">
        <f t="shared" si="220"/>
        <v>2014-04-24T12:22:49.999999646097421950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d">
        <f t="shared" si="220"/>
        <v>2014-05-29T14:05:23.99999988265335825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d">
        <f t="shared" si="220"/>
        <v>2015-07-11T00:41:20.0000001210719325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d">
        <f t="shared" si="220"/>
        <v>2015-01-12T01:12:38.99999993853271275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d">
        <f t="shared" si="220"/>
        <v>2016-10-18T10:36:34.00000032037496400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d">
        <f t="shared" si="220"/>
        <v>2014-06-18T15:35:23.99999988265335825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d">
        <f t="shared" si="220"/>
        <v>2014-04-01T06:38:31.00000021979212725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d">
        <f t="shared" si="220"/>
        <v>2015-05-15T19:36:15.0000002793967725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d">
        <f t="shared" si="220"/>
        <v>2015-07-09T02:18:27.99999958835542275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d">
        <f t="shared" si="220"/>
        <v>2015-04-21T21:21:06.00000048056244600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d">
        <f t="shared" si="220"/>
        <v>2015-07-18T16:19:38.000000445172190625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d">
        <f t="shared" si="220"/>
        <v>2016-03-04T18:17:06.99999993201345225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d">
        <f t="shared" si="220"/>
        <v>2016-07-04T16:07:36.0000001452863216325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d">
        <f t="shared" si="220"/>
        <v>2015-08-20T14:57:29.00000053457915850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d">
        <f t="shared" si="220"/>
        <v>2014-12-01T17:50:07.99999991431832625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d">
        <f t="shared" si="220"/>
        <v>2014-12-24T12:11:22.99999998416751600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d">
        <f t="shared" si="220"/>
        <v>2015-05-11T19:27:23.99999999441206725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d">
        <f t="shared" si="220"/>
        <v>2014-08-18T17:46:34.00000018067657775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d">
        <f t="shared" si="220"/>
        <v>2014-12-09T16:31:35.99999981001019200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d">
        <f t="shared" si="220"/>
        <v>2014-12-03T07:58:03.00000051967799550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d">
        <f t="shared" si="220"/>
        <v>2014-09-30T20:36:53.00000015180557950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d">
        <f t="shared" si="220"/>
        <v>2015-05-22T13:41:21.999999750405550125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d">
        <f t="shared" si="220"/>
        <v>2014-10-09T09:00:46.000000066123903050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d">
        <f t="shared" si="220"/>
        <v>2014-10-14T22:37:27.99999974202364425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d">
        <f t="shared" si="220"/>
        <v>2016-07-10T18:48:46.99999962933361425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d">
        <f t="shared" si="220"/>
        <v>2016-10-06T13:10:53.99999991059303550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d">
        <f t="shared" si="220"/>
        <v>2015-03-30T18:53:03.00000037997960925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d">
        <f t="shared" si="220"/>
        <v>2016-03-31T17:36:16.99999990873038675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d">
        <f t="shared" si="220"/>
        <v>2016-03-01T18:17:36.00000042468309150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d">
        <f t="shared" si="220"/>
        <v>2015-01-22T04:13:42.00000020675361300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d">
        <f t="shared" si="220"/>
        <v>2014-07-16T11:18:30.00000005587935450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d">
        <f t="shared" si="220"/>
        <v>2016-03-22T02:18:01.99999979697167775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d">
        <f t="shared" si="220"/>
        <v>2016-02-18T10:13:25.00000000465661175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d">
        <f t="shared" ref="O3586:O3649" si="224">(((J3586/60)/60)/24)+DATE(1970,1,1)</f>
        <v>2015-06-13T07:35:43.99999994784593625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d">
        <f t="shared" si="224"/>
        <v>2014-11-21T17:11:29.99999994412064550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d">
        <f t="shared" si="224"/>
        <v>2016-07-25T16:44:29.99999969266355025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d">
        <f t="shared" si="224"/>
        <v>2016-05-13T12:57:34.00000023655593225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d">
        <f t="shared" si="224"/>
        <v>2015-04-07T19:53:30.00000019557774075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d">
        <f t="shared" si="224"/>
        <v>2015-05-01T15:32:26.99999999720603025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d">
        <f t="shared" si="224"/>
        <v>2014-09-20T08:00:33.99999998509883700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d">
        <f t="shared" si="224"/>
        <v>2014-12-30T22:45:44.00000001769512600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d">
        <f t="shared" si="224"/>
        <v>2014-12-15T19:55:06.99999961070716050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d">
        <f t="shared" si="224"/>
        <v>2014-12-01T21:33:59.000000129453837700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d">
        <f t="shared" si="224"/>
        <v>2016-08-10T01:36:22.00000002980231925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d">
        <f t="shared" si="224"/>
        <v>2015-02-15T00:12:02.999999905005097350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d">
        <f t="shared" si="224"/>
        <v>2014-08-05T17:09:41.99999984353780875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d">
        <f t="shared" si="224"/>
        <v>2016-02-17T14:03:09.99999999068677650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d">
        <f t="shared" si="224"/>
        <v>2014-08-15T19:10:21.99999997392296475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d">
        <f t="shared" si="224"/>
        <v>2015-08-04T19:04:37.00000042095780075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d">
        <f t="shared" si="224"/>
        <v>2016-09-15T20:22:44.00000033900141775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d">
        <f t="shared" si="224"/>
        <v>2014-12-17T23:58:02.00000007636845025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d">
        <f t="shared" si="224"/>
        <v>2016-03-18T21:27:58.99999958463013200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d">
        <f t="shared" si="224"/>
        <v>2015-10-06T20:44:39.99999993480742200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d">
        <f t="shared" si="224"/>
        <v>2016-04-23T00:22:36.0000001452863216325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d">
        <f t="shared" si="224"/>
        <v>2016-01-14T19:02:05.99999969825148300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d">
        <f t="shared" si="224"/>
        <v>2016-07-15T14:30:56.99999991338699850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d">
        <f t="shared" si="224"/>
        <v>2015-11-30T23:08:02.00000035576522275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d">
        <f t="shared" si="224"/>
        <v>2016-05-16T17:01:30.00000050291419050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d">
        <f t="shared" si="224"/>
        <v>2016-02-29T23:48:04.99999945051967850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d">
        <f t="shared" si="224"/>
        <v>2015-07-18T10:22:15.99999966099858225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d">
        <f t="shared" si="224"/>
        <v>2015-03-09T08:53:21.00000039674341425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d">
        <f t="shared" si="224"/>
        <v>2014-05-30T17:26:51.000000243075192075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d">
        <f t="shared" si="224"/>
        <v>2014-05-29T14:09:33.99999985937029275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d">
        <f t="shared" si="224"/>
        <v>2015-05-20T01:00:16.00000038743019075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d">
        <f t="shared" si="224"/>
        <v>2015-11-10T14:14:56.00000032223761275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d">
        <f t="shared" si="224"/>
        <v>2015-02-17T22:47:43.99999978020787275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d">
        <f t="shared" si="224"/>
        <v>2017-02-13T14:38:49.00000023655593225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d">
        <f t="shared" si="224"/>
        <v>2015-05-04T15:04:09.99999997671693450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d">
        <f t="shared" si="224"/>
        <v>2016-10-18T03:10:26.00000048987567625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d">
        <f t="shared" si="224"/>
        <v>2015-02-02T22:31:00.999999800696969175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d">
        <f t="shared" si="224"/>
        <v>2016-09-06T22:27:23.99999999441206725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d">
        <f t="shared" si="224"/>
        <v>2014-08-26T05:19:30.99999985657632300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d">
        <f t="shared" si="224"/>
        <v>2014-07-08T17:41:09.9999998789280675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d">
        <f t="shared" si="224"/>
        <v>2016-06-24T18:34:49.999999478459358450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d">
        <f t="shared" si="224"/>
        <v>2015-06-02T15:39:36.99999993201345225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d">
        <f t="shared" si="224"/>
        <v>2014-07-26T16:00:56.99999991338699850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d">
        <f t="shared" si="224"/>
        <v>2016-03-31T17:48:06.99999991804361025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d">
        <f t="shared" si="224"/>
        <v>2015-10-14T19:59:55.99999990314245400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d">
        <f t="shared" si="224"/>
        <v>2016-03-08T02:16:03.999999873340130025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d">
        <f t="shared" si="224"/>
        <v>2014-10-30T20:19:49.99999989755451450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d">
        <f t="shared" si="224"/>
        <v>2014-08-29T18:04:56.99999964796006800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d">
        <f t="shared" si="224"/>
        <v>2014-11-03T22:29:09.00000002235174450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d">
        <f t="shared" si="224"/>
        <v>2016-10-06T14:57:46.99999971315264600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d">
        <f t="shared" si="224"/>
        <v>2016-11-27T03:59:33.99999999906867900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d">
        <f t="shared" si="224"/>
        <v>2016-03-21T21:11:15.9999996051192283575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d">
        <f t="shared" si="224"/>
        <v>2015-08-10T16:40:29.00000056251883575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d">
        <f t="shared" si="224"/>
        <v>2014-12-02T16:48:55.00000003259628900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d">
        <f t="shared" si="224"/>
        <v>2015-02-18T16:08:52.00000030919909175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d">
        <f t="shared" si="224"/>
        <v>2016-08-08T16:15:05.99999972619116025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d">
        <f t="shared" si="224"/>
        <v>2015-04-10T18:45:30.000000097788870375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d">
        <f t="shared" si="224"/>
        <v>2014-09-17T15:02:59.00000035297125300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d">
        <f t="shared" si="224"/>
        <v>2015-10-20T19:35:27.00000037439167650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d">
        <f t="shared" si="224"/>
        <v>2015-10-08T03:27:19.00000029243528675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d">
        <f t="shared" si="224"/>
        <v>2016-02-09T05:48:06.99999991804361025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d">
        <f t="shared" si="224"/>
        <v>2016-10-22T23:17:17.99999956972896900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d">
        <f t="shared" si="224"/>
        <v>2015-05-16T10:06:42.00000009499490400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d">
        <f t="shared" si="224"/>
        <v>2016-08-16T17:58:46.99999990873038675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d">
        <f t="shared" ref="O3650:O3713" si="228">(((J3650/60)/60)/24)+DATE(1970,1,1)</f>
        <v>2014-09-05T07:00:45.00000025145709525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d">
        <f t="shared" si="228"/>
        <v>2014-05-21T17:06:33.99999990127980525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d">
        <f t="shared" si="228"/>
        <v>2016-01-12T11:29:44.00000045076012675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d">
        <f t="shared" si="228"/>
        <v>2014-07-08T15:30:41.99999996926635300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d">
        <f t="shared" si="228"/>
        <v>2016-08-14T15:28:21.99999993201345225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d">
        <f t="shared" si="228"/>
        <v>2015-07-06T08:43:26.99999984353780875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d">
        <f t="shared" si="228"/>
        <v>2016-03-11T09:59:45.99999966099858225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d">
        <f t="shared" si="228"/>
        <v>2015-06-18T19:16:37.99999985843897175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d">
        <f t="shared" si="228"/>
        <v>2017-01-02T21:50:36.0000005923211550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d">
        <f t="shared" si="228"/>
        <v>2016-05-09T15:06:59.00000050663948125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d">
        <f t="shared" si="228"/>
        <v>2014-05-16T20:36:19.99999998137354625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d">
        <f t="shared" si="228"/>
        <v>2015-02-20T06:39:09.99999990686774475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d">
        <f t="shared" si="228"/>
        <v>2014-11-28T21:08:45.00000013969838625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d">
        <f t="shared" si="228"/>
        <v>2016-03-18T21:31:12.00000006705522675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d">
        <f t="shared" si="228"/>
        <v>2015-03-01T05:16:54.0000002458691625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d">
        <f t="shared" si="228"/>
        <v>2016-10-22T10:50:29.99999960884451850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d">
        <f t="shared" si="228"/>
        <v>2016-06-02T05:58:08.99999982677400375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d">
        <f t="shared" si="228"/>
        <v>2015-10-17T19:23:41.99999964796006800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d">
        <f t="shared" si="228"/>
        <v>2014-07-02T21:43:02.00000007636845025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d">
        <f t="shared" si="228"/>
        <v>2015-06-18T23:16:59.00000015739351225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d">
        <f t="shared" si="228"/>
        <v>2015-06-30T13:20:52.00000014156102825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d">
        <f t="shared" si="228"/>
        <v>2015-05-12T16:12:16.9999998249113550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d">
        <f t="shared" si="228"/>
        <v>2015-05-18T12:20:10.99999956786632700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d">
        <f t="shared" si="228"/>
        <v>2014-06-30T15:04:27.00000017881393575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d">
        <f t="shared" si="228"/>
        <v>2014-08-27T22:43:03.99999970570206450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d">
        <f t="shared" si="228"/>
        <v>2014-10-02T07:04:57.00000006705522675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d">
        <f t="shared" si="228"/>
        <v>2016-07-05T20:57:08.99999963119626300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d">
        <f t="shared" si="228"/>
        <v>2016-05-03T14:19:41.99999991338699850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d">
        <f t="shared" si="228"/>
        <v>2014-08-25T19:34:43.99999975226819550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d">
        <f t="shared" si="228"/>
        <v>2014-06-12T13:46:57.99999971408396700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d">
        <f t="shared" si="228"/>
        <v>2015-04-26T12:44:57.99999953247606825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d">
        <f t="shared" si="228"/>
        <v>2014-05-27T18:16:20.99999986588954650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d">
        <f t="shared" si="228"/>
        <v>2016-09-14T10:53:53.99999951943755400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d">
        <f t="shared" si="228"/>
        <v>2016-01-05T15:38:09.99999971129000400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d">
        <f t="shared" si="228"/>
        <v>2014-05-13T16:26:58.00000020302832225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d">
        <f t="shared" si="228"/>
        <v>2016-09-20T02:48:16.00000013597309550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d">
        <f t="shared" si="228"/>
        <v>2015-08-03T04:19:45.999999800696969175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d">
        <f t="shared" si="228"/>
        <v>2014-04-24T14:14:18.99999984540045075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d">
        <f t="shared" si="228"/>
        <v>2015-08-14T15:54:20.00000014901160975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d">
        <f t="shared" si="228"/>
        <v>2014-05-28T05:14:15.00000016763806350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d">
        <f t="shared" si="228"/>
        <v>2014-07-09T18:53:23.99999963119626300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d">
        <f t="shared" si="228"/>
        <v>2015-05-23T19:50:38.99999982677400375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d">
        <f t="shared" si="228"/>
        <v>2014-10-28T14:21:23.00000026356428850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d">
        <f t="shared" si="228"/>
        <v>2015-01-16T16:48:48.9999998873099700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d">
        <f t="shared" si="228"/>
        <v>2014-09-09T23:09:38.99999977089464925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d">
        <f t="shared" si="228"/>
        <v>2015-11-01T04:35:28.99999958463013200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d">
        <f t="shared" si="228"/>
        <v>2016-04-30T03:12:47.00000013224780475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d">
        <f t="shared" si="228"/>
        <v>2014-12-22T20:53:29.99999998603016475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d">
        <f t="shared" si="228"/>
        <v>2014-12-15T14:48:35.99999978207051475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d">
        <f t="shared" si="228"/>
        <v>2016-04-19T11:10:48.00000018440186850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d">
        <f t="shared" si="228"/>
        <v>2016-02-01T19:21:27.00000015087425850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d">
        <f t="shared" si="228"/>
        <v>2014-09-15T14:26:56.000000154599547225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d">
        <f t="shared" si="228"/>
        <v>2014-08-31T14:03:19.99999981373548275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d">
        <f t="shared" si="228"/>
        <v>2015-05-05T12:59:53.00000004004687050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d">
        <f t="shared" si="228"/>
        <v>2016-06-03T12:54:44.00000010151415775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d">
        <f t="shared" si="228"/>
        <v>2016-07-05T12:06:28.0000001750886450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d">
        <f t="shared" si="228"/>
        <v>2016-04-01T16:33:14.0000000875443225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d">
        <f t="shared" si="228"/>
        <v>2014-06-02T13:01:54.00000003632157975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d">
        <f t="shared" si="228"/>
        <v>2014-08-28T21:55:49.0000002086162550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d">
        <f t="shared" si="228"/>
        <v>2016-07-01T01:09:37.99999974668026275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d">
        <f t="shared" si="228"/>
        <v>2014-06-20T03:24:45.99999973084777875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d">
        <f t="shared" si="228"/>
        <v>2014-05-26T16:59:06.00000015925616100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d">
        <f t="shared" si="228"/>
        <v>2015-03-09T13:49:47.99999984912574150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d">
        <f t="shared" si="228"/>
        <v>2014-05-20T17:22:52.99999992828816150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d">
        <f t="shared" ref="O3714:O3777" si="232">(((J3714/60)/60)/24)+DATE(1970,1,1)</f>
        <v>2015-05-10T04:07:47.000000202096998550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d">
        <f t="shared" si="232"/>
        <v>2016-05-15T17:42:45.99999968893825950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d">
        <f t="shared" si="232"/>
        <v>2015-04-24T13:21:07.0000005047768325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d">
        <f t="shared" si="232"/>
        <v>2015-02-01T23:53:38.99999957531690850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d">
        <f t="shared" si="232"/>
        <v>2015-12-22T21:18:28.99999961256980925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d">
        <f t="shared" si="232"/>
        <v>2015-04-08T20:47:28.99999983608722725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d">
        <f t="shared" si="232"/>
        <v>2015-01-28T17:11:14.99999958090484125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d">
        <f t="shared" si="232"/>
        <v>2015-05-23T17:31:06.00000013131648375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d">
        <f t="shared" si="232"/>
        <v>2015-06-10T23:50:06.00000007543712925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d">
        <f t="shared" si="232"/>
        <v>2014-10-15T22:28:03.99999991524964725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d">
        <f t="shared" si="232"/>
        <v>2016-01-12T16:07:26.99999992735684050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d">
        <f t="shared" si="232"/>
        <v>2014-10-31T18:04:22.00000026728957925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d">
        <f t="shared" si="232"/>
        <v>2016-04-05T11:47:40.00000052154064425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d">
        <f t="shared" si="232"/>
        <v>2016-02-01T22:41:07.00000001583248400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d">
        <f t="shared" si="232"/>
        <v>2016-04-02T03:22:51.000000508502125950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d">
        <f t="shared" si="232"/>
        <v>2016-09-19T08:21:34.00000032037496400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d">
        <f t="shared" si="232"/>
        <v>2015-07-20T04:06:16.00000030361115900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d">
        <f t="shared" si="232"/>
        <v>2015-02-06T04:55:12.00000015087425850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d">
        <f t="shared" si="232"/>
        <v>2015-07-18T16:15:59.00000017136335425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d">
        <f t="shared" si="232"/>
        <v>2014-12-10T18:04:05.99999967031180575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d">
        <f t="shared" si="232"/>
        <v>2014-11-25T16:15:33.00000037997960925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d">
        <f t="shared" si="232"/>
        <v>2015-04-09T00:35:07.99999991431832625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d">
        <f t="shared" si="232"/>
        <v>2015-03-26T21:38:15.99999985657632300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d">
        <f t="shared" si="232"/>
        <v>2015-04-28T16:38:08.99999989662319350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d">
        <f t="shared" si="232"/>
        <v>2015-02-13T17:04:52.99999955110252200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d">
        <f t="shared" si="232"/>
        <v>2015-10-20T16:35:02.99999979324638700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d">
        <f t="shared" si="232"/>
        <v>2014-06-23T22:31:45.00000002793967725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d">
        <f t="shared" si="232"/>
        <v>2016-06-27T10:47:48.00000008661300150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d">
        <f t="shared" si="232"/>
        <v>2014-07-13T02:09:14.99999981839210125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d">
        <f t="shared" si="232"/>
        <v>2015-11-17T22:05:49.99999988358467925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d">
        <f t="shared" si="232"/>
        <v>2014-08-07T05:09:03.99999976158141900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d">
        <f t="shared" si="232"/>
        <v>2014-06-03T17:02:44.00000019930303150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d">
        <f t="shared" si="232"/>
        <v>2014-06-03T19:32:32.00000032782554550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d">
        <f t="shared" si="232"/>
        <v>2014-07-11T16:45:02.00000025797635575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d">
        <f t="shared" si="232"/>
        <v>2016-09-08T09:20:38.99999982677400375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d">
        <f t="shared" si="232"/>
        <v>2015-06-09T07:11:35.99999967031180575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d">
        <f t="shared" si="232"/>
        <v>2016-01-26T16:57:16.00000021979212725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d">
        <f t="shared" si="232"/>
        <v>2016-03-29T03:03:07.99999994225800350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d">
        <f t="shared" si="232"/>
        <v>2015-01-12T23:33:28.00000000745058150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d">
        <f t="shared" si="232"/>
        <v>2016-02-03T00:51:12.99999981187284075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d">
        <f t="shared" si="232"/>
        <v>2016-09-06T19:15:34.99999959021806475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d">
        <f t="shared" si="232"/>
        <v>2015-05-04T19:46:39.99999990686774475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d">
        <f t="shared" si="232"/>
        <v>2014-06-18T21:08:56.99999980162828950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d">
        <f t="shared" si="232"/>
        <v>2016-03-16T20:48:26.99999956414103625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d">
        <f t="shared" si="232"/>
        <v>2014-05-12T19:33:17.99999976530670975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d">
        <f t="shared" si="232"/>
        <v>2014-11-11T20:25:14.99999980442225925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d">
        <f t="shared" si="232"/>
        <v>2014-04-18T11:18:57.99999968614428975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d">
        <f t="shared" si="232"/>
        <v>2015-06-27T02:35:52.99999995622783875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d">
        <f t="shared" si="232"/>
        <v>2014-04-10T12:36:25.99999991711228925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d">
        <f t="shared" si="232"/>
        <v>2015-06-18T11:12:17.00000024400651375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d">
        <f t="shared" si="232"/>
        <v>2015-07-08T19:31:29.00000005960464525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d">
        <f t="shared" si="232"/>
        <v>2015-03-02T18:00:25.999999791383742975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d">
        <f t="shared" si="232"/>
        <v>2016-05-09T20:13:52.00000044889747800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d">
        <f t="shared" si="232"/>
        <v>2014-06-30T18:38:02.00000035576522275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d">
        <f t="shared" si="232"/>
        <v>2014-05-29T04:00:45.00000025145709525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d">
        <f t="shared" si="232"/>
        <v>2015-02-15T00:28:17.00000002048909575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d">
        <f t="shared" si="232"/>
        <v>2014-05-13T17:28:09.99999985098839025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d">
        <f t="shared" si="232"/>
        <v>2016-03-16T14:21:18.99999995715915975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d">
        <f t="shared" si="232"/>
        <v>2015-05-14T22:20:10.00000038184225800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d">
        <f t="shared" si="232"/>
        <v>2016-05-03T20:34:12.00000023469329025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d">
        <f t="shared" si="232"/>
        <v>2016-11-08T14:48:25.99999995902180850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d">
        <f t="shared" si="232"/>
        <v>2016-10-13T00:07:26.99999950826168175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d">
        <f t="shared" si="232"/>
        <v>2015-03-24T19:00:55.00000007450580825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d">
        <f t="shared" si="232"/>
        <v>2015-03-12T22:37:22.99999983049929450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d">
        <f t="shared" ref="O3778:O3841" si="236">(((J3778/60)/60)/24)+DATE(1970,1,1)</f>
        <v>2014-06-24T08:49:37.9999998165294525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d">
        <f t="shared" si="236"/>
        <v>2014-09-05T02:40:21.00000036880373700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d">
        <f t="shared" si="236"/>
        <v>2014-12-16T19:39:39.99999979510903575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d">
        <f t="shared" si="236"/>
        <v>2016-02-25T17:38:59.99999966472387300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d">
        <f t="shared" si="236"/>
        <v>2015-06-11T05:16:25.00000038184225800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d">
        <f t="shared" si="236"/>
        <v>2014-08-14T21:11:24.999999823048710975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d">
        <f t="shared" si="236"/>
        <v>2016-06-25T20:41:37.00000053271650975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d">
        <f t="shared" si="236"/>
        <v>2016-02-20T03:21:59.99999990221113300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d">
        <f t="shared" si="236"/>
        <v>2016-06-10T23:32:11.99999984353780875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d">
        <f t="shared" si="236"/>
        <v>2016-06-27T15:19:28.999999808147550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d">
        <f t="shared" si="236"/>
        <v>2016-04-27T00:54:34.99999988358467925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d">
        <f t="shared" si="236"/>
        <v>2015-06-12T12:50:05.99999986588954650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d">
        <f t="shared" si="236"/>
        <v>2015-11-25T16:41:59.000000227242708075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d">
        <f t="shared" si="236"/>
        <v>2015-05-14T19:10:18.0000002961605775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d">
        <f t="shared" si="236"/>
        <v>2016-10-23T16:00:23.00000013783574425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d">
        <f t="shared" si="236"/>
        <v>2014-05-07T16:36:31.99999985285103225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d">
        <f t="shared" si="236"/>
        <v>2015-06-15T10:43:41.99999978765845425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d">
        <f t="shared" si="236"/>
        <v>2014-11-25T22:32:08.99999998044222525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d">
        <f t="shared" si="236"/>
        <v>2015-05-08T13:55:53.99999991059303550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d">
        <f t="shared" si="236"/>
        <v>2015-07-16T10:28:10.00000006053596625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d">
        <f t="shared" si="236"/>
        <v>2016-11-15T00:42:36.00000028498470525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d">
        <f t="shared" si="236"/>
        <v>2015-03-21T21:09:25.00000006053596625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d">
        <f t="shared" si="236"/>
        <v>2014-07-11T17:20:48.0000002542510650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d">
        <f t="shared" si="236"/>
        <v>2016-02-10T22:20:42.99999992363154975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d">
        <f t="shared" si="236"/>
        <v>2014-12-09T17:41:22.9999997746199400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d">
        <f t="shared" si="236"/>
        <v>2014-12-02T16:13:36.00000006146728725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d">
        <f t="shared" si="236"/>
        <v>2015-09-22T03:01:45.9999996330589050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d">
        <f t="shared" si="236"/>
        <v>2016-02-03T23:19:27.99999978393316350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d">
        <f t="shared" si="236"/>
        <v>2016-06-06T00:13:44.00000025518238600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d">
        <f t="shared" si="236"/>
        <v>2014-07-29T21:17:19.99999982770532475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d">
        <f t="shared" si="236"/>
        <v>2014-06-09T06:13:00.9999996330589050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d">
        <f t="shared" si="236"/>
        <v>2015-03-27T21:48:58.99999991990625900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d">
        <f t="shared" si="236"/>
        <v>2015-02-24T10:53:39.00000041350722600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d">
        <f t="shared" si="236"/>
        <v>2014-06-10T12:38:26.99999991338699850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d">
        <f t="shared" si="236"/>
        <v>2015-02-19T20:22:38.00000019371509875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d">
        <f t="shared" si="236"/>
        <v>2016-04-27T15:02:52.99999957904219925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d">
        <f t="shared" si="236"/>
        <v>2015-04-15T18:01:48.00000010058283675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d">
        <f t="shared" si="236"/>
        <v>2016-05-07T06:37:00.99999992642551950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d">
        <f t="shared" si="236"/>
        <v>2015-02-23T21:41:52.00000005774199650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d">
        <f t="shared" si="236"/>
        <v>2015-07-22T06:14:16.99999979697167775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d">
        <f t="shared" si="236"/>
        <v>2014-06-17T16:33:42.99999995157122700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d">
        <f t="shared" si="236"/>
        <v>2015-10-07T16:43:35.99999964237212850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d">
        <f t="shared" si="236"/>
        <v>2015-02-10T20:13:02.00000007636845025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d">
        <f t="shared" si="236"/>
        <v>2015-06-29T05:01:44.00000000372529075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d">
        <f t="shared" si="236"/>
        <v>2015-06-05T15:38:37.00000036507844625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d">
        <f t="shared" si="236"/>
        <v>2015-12-03T04:20:07.00000030919909175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d">
        <f t="shared" si="236"/>
        <v>2015-11-21T20:06:56.99999962002039075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d">
        <f t="shared" si="236"/>
        <v>2015-06-15T21:50:43.99999994784593625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d">
        <f t="shared" si="236"/>
        <v>2016-07-20T15:01:42.99999956041574550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d">
        <f t="shared" si="236"/>
        <v>2015-05-27T01:40:14.00000019930303150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d">
        <f t="shared" si="236"/>
        <v>2015-04-07T10:09:53.99999971501529475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d">
        <f t="shared" si="236"/>
        <v>2015-01-30T22:16:40.99999993108213125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d">
        <f t="shared" si="236"/>
        <v>2014-11-01T12:39:47.000000383704900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d">
        <f t="shared" si="236"/>
        <v>2016-08-11T20:46:11.00000046193599900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d">
        <f t="shared" si="236"/>
        <v>2016-05-13T17:46:50.9999997541308375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d">
        <f t="shared" si="236"/>
        <v>2014-10-15T20:22:25.00000029802322625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d">
        <f t="shared" si="236"/>
        <v>2016-01-06T02:45:34.99999959021806475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d">
        <f t="shared" si="236"/>
        <v>2014-11-20T20:56:11.99999950826168175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d">
        <f t="shared" si="236"/>
        <v>2015-05-19T10:41:07.00000001583248400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d">
        <f t="shared" si="236"/>
        <v>2016-03-31T22:36:47.99999982118606425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d">
        <f t="shared" si="236"/>
        <v>2016-07-02T22:14:11.99999967589974525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d">
        <f t="shared" si="236"/>
        <v>2015-05-28T18:22:37.99999998416751600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d">
        <f t="shared" si="236"/>
        <v>2015-04-22T17:03:29.00000003166496800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d">
        <f t="shared" si="236"/>
        <v>2015-05-31T03:25:23.99999981280416175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d">
        <f t="shared" ref="O3842:O3905" si="240">(((J3842/60)/60)/24)+DATE(1970,1,1)</f>
        <v>2016-03-03T16:50:29.00000000372529075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d">
        <f t="shared" si="240"/>
        <v>2014-05-21T18:51:26.99999994132667575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d">
        <f t="shared" si="240"/>
        <v>2014-04-11T11:50:52.00000014156102825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d">
        <f t="shared" si="240"/>
        <v>2014-05-07T01:44:24.00000017601996600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d">
        <f t="shared" si="240"/>
        <v>2014-05-07T14:48:54.000000217929482550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d">
        <f t="shared" si="240"/>
        <v>2015-09-01T15:02:53.99999981280416175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d">
        <f t="shared" si="240"/>
        <v>2014-09-03T05:19:01.99999999254941850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d">
        <f t="shared" si="240"/>
        <v>2015-06-04T05:23:10.99999973550439050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d">
        <f t="shared" si="240"/>
        <v>2015-09-18T19:36:28.99999978020787275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d">
        <f t="shared" si="240"/>
        <v>2015-05-12T18:24:43.99999989196658175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d">
        <f t="shared" si="240"/>
        <v>2014-12-02T02:59:02.99999987706541875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d">
        <f t="shared" si="240"/>
        <v>2015-06-17T10:32:58.99999972432851825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d">
        <f t="shared" si="240"/>
        <v>2015-03-02T04:34:36.00000039674341425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d">
        <f t="shared" si="240"/>
        <v>2014-07-28T20:09:38.00000016577542150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d">
        <f t="shared" si="240"/>
        <v>2015-04-09T21:14:18.00000003073364700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d">
        <f t="shared" si="240"/>
        <v>2015-02-24T23:17:51.00000036880373700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d">
        <f t="shared" si="240"/>
        <v>2015-02-06T17:50:03.00000000279396975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d">
        <f t="shared" si="240"/>
        <v>2014-07-09T17:41:30.00000015366822150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d">
        <f t="shared" si="240"/>
        <v>2015-05-04T10:20:44.00000015739351225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d">
        <f t="shared" si="240"/>
        <v>2014-05-30T21:26:47.00000035576522275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d">
        <f t="shared" si="240"/>
        <v>2014-07-13T15:51:49.99999966006726125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d">
        <f t="shared" si="240"/>
        <v>2014-10-02T14:09:36.99999993201345225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d">
        <f t="shared" si="240"/>
        <v>2016-08-29T06:15:55.99999967962503600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d">
        <f t="shared" si="240"/>
        <v>2015-09-06T15:11:45.000000097788870375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d">
        <f t="shared" si="240"/>
        <v>2015-10-18T21:24:14.00000042282044950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d">
        <f t="shared" si="240"/>
        <v>2014-07-21T15:38:18.00000032410025475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d">
        <f t="shared" si="240"/>
        <v>2016-02-02T22:43:41.00000018253922650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d">
        <f t="shared" si="240"/>
        <v>2016-05-19T19:32:19.00000043213367300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d">
        <f t="shared" si="240"/>
        <v>2014-08-14T15:50:04.99999963212758400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d">
        <f t="shared" si="240"/>
        <v>2015-02-12T17:23:11.99999996926635300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d">
        <f t="shared" si="240"/>
        <v>2014-06-03T04:07:57.999999630264937950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d">
        <f t="shared" si="240"/>
        <v>2017-01-28T18:44:09.99999962747097225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d">
        <f t="shared" si="240"/>
        <v>2015-06-25T03:29:55.99999990314245400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d">
        <f t="shared" si="240"/>
        <v>2015-09-08T16:42:15.00000019557774075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d">
        <f t="shared" si="240"/>
        <v>2015-01-03T00:23:41.99999985750764400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d">
        <f t="shared" si="240"/>
        <v>2016-09-02T08:19:24.99999971129000400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d">
        <f t="shared" si="240"/>
        <v>2016-01-03T14:58:48.00000014249235600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d">
        <f t="shared" si="240"/>
        <v>2016-11-08T16:15:52.00000042095780075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d">
        <f t="shared" si="240"/>
        <v>2015-05-30T19:39:06.00000001955777475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d">
        <f t="shared" si="240"/>
        <v>2014-12-26T20:39:56.00000018253922650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d">
        <f t="shared" si="240"/>
        <v>2014-06-25T19:33:39.9999998789280675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d">
        <f t="shared" si="240"/>
        <v>2017-01-21T00:26:38.99999974295497200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d">
        <f t="shared" si="240"/>
        <v>2016-01-04T23:36:10.0000001583248400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d">
        <f t="shared" si="240"/>
        <v>2014-08-03T14:27:48.99999997112900175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d">
        <f t="shared" si="240"/>
        <v>2015-03-02T18:59:51.99999980628490125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d">
        <f t="shared" si="240"/>
        <v>2016-04-09T22:49:50.99999992176890100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d">
        <f t="shared" si="240"/>
        <v>2014-11-11T05:28:22.00000014156102825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d">
        <f t="shared" si="240"/>
        <v>2015-03-16T20:35:29.00000000372529075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d">
        <f t="shared" si="240"/>
        <v>2017-01-27T13:05:57.99999986775219525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d">
        <f t="shared" si="240"/>
        <v>2014-12-04T00:07:09.99999993480742200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d">
        <f t="shared" si="240"/>
        <v>2015-06-16T18:12:24.00000041350722600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d">
        <f t="shared" si="240"/>
        <v>2015-02-21T03:10:43.99999966844916375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d">
        <f t="shared" si="240"/>
        <v>2014-08-16T15:39:17.00000028591603300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d">
        <f t="shared" si="240"/>
        <v>2014-05-20T15:47:20.00000003725290075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d">
        <f t="shared" si="240"/>
        <v>2016-11-05T23:00:11.99999987147748600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d">
        <f t="shared" si="240"/>
        <v>2015-01-28T06:00:18.000000435858965100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d">
        <f t="shared" si="240"/>
        <v>2014-06-03T04:36:18.00000035203993200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d">
        <f t="shared" si="240"/>
        <v>2014-12-09T20:58:02.99999968148767800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d">
        <f t="shared" si="240"/>
        <v>2015-07-08T11:34:30.0000000419095125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d">
        <f t="shared" si="240"/>
        <v>2014-07-23T18:36:00.99999973084777875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d">
        <f t="shared" si="240"/>
        <v>2015-05-12T02:13:11.00000029429793550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d">
        <f t="shared" si="240"/>
        <v>2015-11-09T19:49:59.00000053457915850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d">
        <f t="shared" si="240"/>
        <v>2016-10-20T11:14:02.00000027194619100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d">
        <f t="shared" si="240"/>
        <v>2015-07-01T00:16:04.99999989755451450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d">
        <f t="shared" ref="O3906:O3969" si="244">(((J3906/60)/60)/24)+DATE(1970,1,1)</f>
        <v>2015-04-01T05:30:00.00000041909515875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d">
        <f t="shared" si="244"/>
        <v>2015-04-30T14:58:22.99999995622783875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d">
        <f t="shared" si="244"/>
        <v>2015-05-19T22:01:33.00000015646219125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d">
        <f t="shared" si="244"/>
        <v>2014-09-24T19:40:06.00000021513551550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d">
        <f t="shared" si="244"/>
        <v>2014-07-14T03:14:56.0000001126900300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d">
        <f t="shared" si="244"/>
        <v>2014-08-12T08:37:22.00000001583248400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d">
        <f t="shared" si="244"/>
        <v>2015-08-08T18:09:56.99999999720603025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d">
        <f t="shared" si="244"/>
        <v>2014-10-27T19:29:37.00000028125941450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d">
        <f t="shared" si="244"/>
        <v>2015-02-24T06:28:49.9999995622783875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d">
        <f t="shared" si="244"/>
        <v>2015-10-31T05:04:08.999999952502548675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d">
        <f t="shared" si="244"/>
        <v>2015-04-20T19:39:15.99999984260648775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d">
        <f t="shared" si="244"/>
        <v>2016-05-02T23:38:28.999999961815774200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d">
        <f t="shared" si="244"/>
        <v>2016-05-04T11:19:11.99999981559813150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d">
        <f t="shared" si="244"/>
        <v>2014-08-12T12:39:20.99999996367842025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d">
        <f t="shared" si="244"/>
        <v>2014-07-23T15:57:02.999999905005097350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d">
        <f t="shared" si="244"/>
        <v>2015-12-20T16:26:13.00000037066638575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d">
        <f t="shared" si="244"/>
        <v>2016-10-14T09:17:40.00000010244548550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d">
        <f t="shared" si="244"/>
        <v>2014-10-14T13:00:55.00000007450580825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d">
        <f t="shared" si="244"/>
        <v>2015-01-16T18:26:50.00000042840838225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d">
        <f t="shared" si="244"/>
        <v>2015-03-12T23:31:11.00000004284084025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d">
        <f t="shared" si="244"/>
        <v>2014-05-27T23:02:01.99999981094151975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d">
        <f t="shared" si="244"/>
        <v>2014-06-30T20:53:58.9999998500570625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d">
        <f t="shared" si="244"/>
        <v>2014-11-27T02:02:28.00000023096799950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d">
        <f t="shared" si="244"/>
        <v>2014-07-10T06:25:04.0000001667067425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d">
        <f t="shared" si="244"/>
        <v>2015-09-18T16:23:47.00000018812715925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d">
        <f t="shared" si="244"/>
        <v>2016-08-19T19:51:04.99999961815774200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d">
        <f t="shared" si="244"/>
        <v>2016-03-04T08:07:47.99999959766864625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d">
        <f t="shared" si="244"/>
        <v>2015-08-12T03:38:26.99999991338699850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d">
        <f t="shared" si="244"/>
        <v>2016-02-15T04:02:43.99999978020787275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d">
        <f t="shared" si="244"/>
        <v>2016-06-17T23:14:21.99999991804361025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d">
        <f t="shared" si="244"/>
        <v>2015-08-17T16:07:18.99999994318932450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d">
        <f t="shared" si="244"/>
        <v>2015-08-05T15:45:45.999999437481164925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d">
        <f t="shared" si="244"/>
        <v>2016-11-01T06:18:40.00000029802322625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d">
        <f t="shared" si="244"/>
        <v>2016-06-13T15:09:20.00000014901160975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d">
        <f t="shared" si="244"/>
        <v>2015-05-27T21:44:14.00000056251883575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d">
        <f t="shared" si="244"/>
        <v>2014-10-03T09:36:19.0000001667067425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d">
        <f t="shared" si="244"/>
        <v>2014-11-18T11:49:10.999999791383742975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d">
        <f t="shared" si="244"/>
        <v>2014-10-28T14:05:36.99999977834522400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d">
        <f t="shared" si="244"/>
        <v>2015-04-17T21:41:53.99999989662319350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d">
        <f t="shared" si="244"/>
        <v>2015-10-02T18:41:07.99999983049929450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d">
        <f t="shared" si="244"/>
        <v>2015-07-28T15:54:34.99999988358467925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d">
        <f t="shared" si="244"/>
        <v>2015-04-15T19:14:27.99999964423477725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d">
        <f t="shared" si="244"/>
        <v>2015-01-27T20:00:21.99999969452619225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d">
        <f t="shared" si="244"/>
        <v>2016-09-02T03:25:44.0000000875443225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d">
        <f t="shared" si="244"/>
        <v>2014-07-09T07:48:42.99999974202364425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d">
        <f t="shared" si="244"/>
        <v>2015-01-12T02:53:41.00000004284084025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d">
        <f t="shared" si="244"/>
        <v>2016-03-10T16:51:19.99999998137354625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d">
        <f t="shared" si="244"/>
        <v>2016-03-04T19:49:02.00000041164457725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d">
        <f t="shared" si="244"/>
        <v>2015-08-27T18:58:09.99999985098839025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d">
        <f t="shared" si="244"/>
        <v>2016-06-29T01:09:46.00000035949051350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d">
        <f t="shared" si="244"/>
        <v>2014-05-15T15:37:43.99999991990625900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d">
        <f t="shared" si="244"/>
        <v>2015-10-29T20:22:20.9999999916180975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d">
        <f t="shared" si="244"/>
        <v>2016-03-28T22:22:07.00000007171183850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d">
        <f t="shared" si="244"/>
        <v>2016-05-23T23:25:53.99999949149787675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d">
        <f t="shared" si="244"/>
        <v>2014-06-26T22:48:32.00000031385571025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d">
        <f t="shared" si="244"/>
        <v>2014-08-29T18:55:55.99999995902180850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d">
        <f t="shared" si="244"/>
        <v>2015-12-04T20:17:36.00000000558793275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d">
        <f t="shared" si="244"/>
        <v>2014-04-16T21:23:30.00000019557774075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d">
        <f t="shared" si="244"/>
        <v>2015-11-03T14:54:54.00000013411045350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d">
        <f t="shared" si="244"/>
        <v>2015-10-19T03:41:56.99999996926635300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d">
        <f t="shared" si="244"/>
        <v>2015-02-18T17:19:46.00000021979212725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d">
        <f t="shared" si="244"/>
        <v>2016-02-14T05:39:40.00000021420419450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d">
        <f t="shared" si="244"/>
        <v>2014-06-11T17:04:37.9999998165294525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d">
        <f t="shared" si="244"/>
        <v>2017-02-04T06:58:27.00000005308538475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d">
        <f t="shared" ref="O3970:O4033" si="248">(((J3970/60)/60)/24)+DATE(1970,1,1)</f>
        <v>2016-03-23T19:34:33.00000032410025475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d">
        <f t="shared" si="248"/>
        <v>2016-08-19T20:30:45.99999985657632300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d">
        <f t="shared" si="248"/>
        <v>2016-03-18T20:43:30.99999952130019600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d">
        <f t="shared" si="248"/>
        <v>2014-06-21T12:52:06.00000025704502800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d">
        <f t="shared" si="248"/>
        <v>2014-12-08T01:37:13.99999961256980925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d">
        <f t="shared" si="248"/>
        <v>2016-04-09T16:25:10.00000010244548550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d">
        <f t="shared" si="248"/>
        <v>2016-05-03T13:07:27.99999953247606825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d">
        <f t="shared" si="248"/>
        <v>2016-06-13T20:48:17.9999999748542925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d">
        <f t="shared" si="248"/>
        <v>2014-07-10T20:36:00.99999994039535475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d">
        <f t="shared" si="248"/>
        <v>2016-06-22T18:55:32.00000000651926050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d">
        <f t="shared" si="248"/>
        <v>2014-12-02T15:25:53.00000030547380775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d">
        <f t="shared" si="248"/>
        <v>2015-03-06T21:40:57.00000040233135375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d">
        <f t="shared" si="248"/>
        <v>2014-06-05T14:22:27.00000013690441650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d">
        <f t="shared" si="248"/>
        <v>2016-05-18T04:19:08.999999952502548675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d">
        <f t="shared" si="248"/>
        <v>2015-05-08T19:26:20.0000001210719325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d">
        <f t="shared" si="248"/>
        <v>2014-04-18T20:52:35.99999993573874300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d">
        <f t="shared" si="248"/>
        <v>2014-10-08T23:07:23.99999964516609825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d">
        <f t="shared" si="248"/>
        <v>2016-01-30T16:58:39.99999973922968125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d">
        <f t="shared" si="248"/>
        <v>2016-04-07T13:09:53.99999971501529475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d">
        <f t="shared" si="248"/>
        <v>2014-05-06T22:11:30.00000015366822150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d">
        <f t="shared" si="248"/>
        <v>2015-08-14T01:56:52.99999987240880700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d">
        <f t="shared" si="248"/>
        <v>2015-10-09T17:59:40.99999995902180850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d">
        <f t="shared" si="248"/>
        <v>2016-02-01T16:08:12.999999993480742200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d">
        <f t="shared" si="248"/>
        <v>2015-05-01T15:28:01.99999965727329150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d">
        <f t="shared" si="248"/>
        <v>2015-10-12T22:34:18.99999956600367825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d">
        <f t="shared" si="248"/>
        <v>2015-04-13T20:45:11.99999987147748600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d">
        <f t="shared" si="248"/>
        <v>2014-06-19T09:21:29.99999980442225925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d">
        <f t="shared" si="248"/>
        <v>2015-01-15T16:24:36.99999993201345225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d">
        <f t="shared" si="248"/>
        <v>2014-11-07T06:24:23.99999961722642100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d">
        <f t="shared" si="248"/>
        <v>2015-03-06T09:23:40.99999962374568150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d">
        <f t="shared" si="248"/>
        <v>2015-02-26T23:07:05.99999983794986925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d">
        <f t="shared" si="248"/>
        <v>2014-07-22T19:53:17.999999905005097350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d">
        <f t="shared" si="248"/>
        <v>2016-03-08T15:29:17.99999982118606425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d">
        <f t="shared" si="248"/>
        <v>2017-02-09T23:08:28.00000014714896775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d">
        <f t="shared" si="248"/>
        <v>2014-08-28T01:02:40.99999970756471325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d">
        <f t="shared" si="248"/>
        <v>2015-01-16T14:05:46.99999960139393700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d">
        <f t="shared" si="248"/>
        <v>2014-09-08T03:54:17.00000007636845025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d">
        <f t="shared" si="248"/>
        <v>2014-08-21T19:23:04.9999997997656475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d">
        <f t="shared" si="248"/>
        <v>2016-01-22T18:33:06.99999991804361025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d">
        <f t="shared" si="248"/>
        <v>2014-07-28T18:33:00.99999977275729125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d">
        <f t="shared" si="248"/>
        <v>2015-06-22T23:08:26.99999991338699850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d">
        <f t="shared" si="248"/>
        <v>2014-07-31T16:49:20.00000021886080625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d">
        <f t="shared" si="248"/>
        <v>2014-10-09T18:29:25.99999980535358025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d">
        <f t="shared" si="248"/>
        <v>2014-12-29T13:04:38.00000002607703525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d">
        <f t="shared" si="248"/>
        <v>2015-04-02T13:04:09.00000016205013075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d">
        <f t="shared" si="248"/>
        <v>2015-01-17T07:13:42.99999981187284075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d">
        <f t="shared" si="248"/>
        <v>2016-02-19T05:54:28.99999994784593625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d">
        <f t="shared" si="248"/>
        <v>2015-06-19T18:44:22.99999952316284475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d">
        <f t="shared" si="248"/>
        <v>2014-08-18T20:56:39.99999976716935850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d">
        <f t="shared" si="248"/>
        <v>2014-08-05T16:07:53.999999952502548675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d">
        <f t="shared" si="248"/>
        <v>2016-09-07T21:51:47.99999982118606425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d">
        <f t="shared" si="248"/>
        <v>2016-02-17T16:13:16.00000041536986800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d">
        <f t="shared" si="248"/>
        <v>2015-02-22T04:34:59.00000011548399975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d">
        <f t="shared" si="248"/>
        <v>2014-08-27T21:52:38.00000019371509875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d">
        <f t="shared" si="248"/>
        <v>2014-12-17T14:01:06.99999952688812875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d">
        <f t="shared" si="248"/>
        <v>2016-02-08T23:59:22.99999952316284475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d">
        <f t="shared" si="248"/>
        <v>2015-08-01T16:04:57.00000006705522675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d">
        <f t="shared" si="248"/>
        <v>2015-05-27T05:42:16.00000021979212725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d">
        <f t="shared" si="248"/>
        <v>2015-10-05T15:43:59.00000019930303150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d">
        <f t="shared" si="248"/>
        <v>2017-02-02T23:18:01.000000191852450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d">
        <f t="shared" si="248"/>
        <v>2014-05-06T22:31:40.00000011641532075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d">
        <f t="shared" si="248"/>
        <v>2015-11-14T00:36:10.00000057741999875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d">
        <f t="shared" si="248"/>
        <v>2016-01-05T15:43:18.9999996498227100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d">
        <f t="shared" si="248"/>
        <v>2014-10-29T14:02:44.00000019930303150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d">
        <f t="shared" ref="O4034:O4097" si="252">(((J4034/60)/60)/24)+DATE(1970,1,1)</f>
        <v>2015-10-16T19:25:16.00000024773180450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d">
        <f t="shared" si="252"/>
        <v>2016-09-01T06:27:03.9999999292194825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d">
        <f t="shared" si="252"/>
        <v>2015-03-04T22:44:10.00000004656613100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d">
        <f t="shared" si="252"/>
        <v>2014-09-21T21:11:26.999999661929905275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d">
        <f t="shared" si="252"/>
        <v>2014-06-14T22:29:23.99999975692480725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d">
        <f t="shared" si="252"/>
        <v>2016-05-07T01:41:55.000000549480318800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d">
        <f t="shared" si="252"/>
        <v>2014-08-18T19:10:10.00000031199306150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d">
        <f t="shared" si="252"/>
        <v>2015-10-28T16:06:07.00000008568167375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d">
        <f t="shared" si="252"/>
        <v>2015-05-20T05:33:24.00000032968819425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d">
        <f t="shared" si="252"/>
        <v>2016-07-08T11:22:33.9999998873099700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d">
        <f t="shared" si="252"/>
        <v>2014-12-22T02:01:04.00000008288771075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d">
        <f t="shared" si="252"/>
        <v>2014-11-05T22:58:45.0000002793967725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d">
        <f t="shared" si="252"/>
        <v>2015-03-11T05:16:22.00000030919909175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d">
        <f t="shared" si="252"/>
        <v>2014-07-22T04:49:49.00000008288771075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d">
        <f t="shared" si="252"/>
        <v>2014-09-22T15:36:49.99999986961483725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d">
        <f t="shared" si="252"/>
        <v>2014-12-18T00:32:22.99999969080090825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d">
        <f t="shared" si="252"/>
        <v>2016-03-07T12:13:06.99999977834522400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d">
        <f t="shared" si="252"/>
        <v>2015-06-14T23:00:14.99999994412064550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d">
        <f t="shared" si="252"/>
        <v>2014-09-23T15:16:30.99999968893825950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d">
        <f t="shared" si="252"/>
        <v>2014-05-02T19:26:37.00000032316893375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d">
        <f t="shared" si="252"/>
        <v>2014-08-14T21:05:15.99999968893825950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d">
        <f t="shared" si="252"/>
        <v>2014-10-16T16:33:47.99999986309558350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d">
        <f t="shared" si="252"/>
        <v>2016-08-31T20:11:25.00000003259628900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d">
        <f t="shared" si="252"/>
        <v>2014-05-20T15:33:51.0000001452863216325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d">
        <f t="shared" si="252"/>
        <v>2016-06-13T22:23:59.00000047869980400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d">
        <f t="shared" si="252"/>
        <v>2015-11-02T23:14:40.00000035390258075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d">
        <f t="shared" si="252"/>
        <v>2016-03-17T01:27:23.99999999441206725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d">
        <f t="shared" si="252"/>
        <v>2014-08-15T15:22:31.9999998388811945700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d">
        <f t="shared" si="252"/>
        <v>2014-05-20T16:40:55.99999995902180850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d">
        <f t="shared" si="252"/>
        <v>2016-02-21T03:23:43.00000009126961325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d">
        <f t="shared" si="252"/>
        <v>2016-06-02T17:44:27.99999964423477725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d">
        <f t="shared" si="252"/>
        <v>2014-05-28T16:21:24.00000007823109900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d">
        <f t="shared" si="252"/>
        <v>2015-03-30T14:07:05.99999983794986925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d">
        <f t="shared" si="252"/>
        <v>2014-07-13T22:50:11.00000019650906175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d">
        <f t="shared" si="252"/>
        <v>2016-04-19T00:56:27.999999895691871825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d">
        <f t="shared" si="252"/>
        <v>2015-08-19T02:49:10.000000186264515225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d">
        <f t="shared" si="252"/>
        <v>2016-12-14T23:07:34.99999970197677375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d">
        <f t="shared" si="252"/>
        <v>2015-01-18T15:52:35.99999972619116025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d">
        <f t="shared" si="252"/>
        <v>2015-01-27T16:00:20.00000006519257800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d">
        <f t="shared" si="252"/>
        <v>2016-11-26T19:18:51.0000001452863216325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d">
        <f t="shared" si="252"/>
        <v>2014-06-22T18:35:10.99999998696148575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d">
        <f t="shared" si="252"/>
        <v>2015-03-15T08:17:06.00000053644180050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d">
        <f t="shared" si="252"/>
        <v>2015-10-06T13:16:15.00000013969838625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d">
        <f t="shared" si="252"/>
        <v>2014-05-20T01:06:08.99999992456287075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d">
        <f t="shared" si="252"/>
        <v>2014-09-23T19:05:49.00000027846545150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d">
        <f t="shared" si="252"/>
        <v>2016-11-21T17:03:13.99999966844916375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d">
        <f t="shared" si="252"/>
        <v>2016-12-28T18:54:01.99999971315264600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d">
        <f t="shared" si="252"/>
        <v>2016-05-20T22:32:00.99999999627470925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d">
        <f t="shared" si="252"/>
        <v>2016-05-21T16:45:16.00000038743019075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d">
        <f t="shared" si="252"/>
        <v>2015-02-06T13:57:04.99999953433871025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d">
        <f t="shared" si="252"/>
        <v>2015-10-30T04:32:32.99999993294477325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d">
        <f t="shared" si="252"/>
        <v>2015-12-15T18:16:55.99999987520277675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d">
        <f t="shared" si="252"/>
        <v>2016-09-09T10:28:26.00000002887099825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d">
        <f t="shared" si="252"/>
        <v>2015-02-23T14:29:35.00000023283064150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d">
        <f t="shared" si="252"/>
        <v>2015-10-27T22:34:59.00000011548399975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d">
        <f t="shared" si="252"/>
        <v>2016-06-17T17:49:45.999999800696969175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d">
        <f t="shared" si="252"/>
        <v>2014-12-17T14:42:03.9999999292194825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d">
        <f t="shared" si="252"/>
        <v>2015-04-28T17:34:47.99999984912574150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d">
        <f t="shared" si="252"/>
        <v>2015-07-24T16:08:56.99999959208071350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d">
        <f t="shared" si="252"/>
        <v>2014-12-17T12:09:10.99999993108213125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d">
        <f t="shared" si="252"/>
        <v>2015-02-04T04:40:46.99999974109232325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d">
        <f t="shared" si="252"/>
        <v>2015-06-23T19:34:52.99999997019768075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d">
        <f t="shared" si="252"/>
        <v>2014-09-08T02:04:59.99999993015081025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d">
        <f t="shared" si="252"/>
        <v>2016-11-19T00:45:50.000000372529029775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d">
        <f t="shared" ref="O4098:O4115" si="256">(((J4098/60)/60)/24)+DATE(1970,1,1)</f>
        <v>2017-01-15T12:43:38.99999992456287075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d">
        <f t="shared" si="256"/>
        <v>2015-12-06T19:47:17.000000383704900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d">
        <f t="shared" si="256"/>
        <v>2016-05-05T17:19:56.99999964796006800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d">
        <f t="shared" si="256"/>
        <v>2016-07-19T20:24:33.00000004470348225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d">
        <f t="shared" si="256"/>
        <v>2014-10-15T02:59:50.00000017695128700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d">
        <f t="shared" si="256"/>
        <v>2016-12-26T21:41:21.99999995995312950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d">
        <f t="shared" si="256"/>
        <v>2016-04-15T20:21:12.99999981187284075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d">
        <f t="shared" si="256"/>
        <v>2015-07-03T19:59:26.00000043399632175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d">
        <f t="shared" si="256"/>
        <v>2016-09-27T06:40:34.00000005494803350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d">
        <f t="shared" si="256"/>
        <v>2016-11-23T00:15:09.0000000083819025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d">
        <f t="shared" si="256"/>
        <v>2015-02-18T01:11:06.00000020116567350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d">
        <f t="shared" si="256"/>
        <v>2014-09-01T22:00:01.00000002421438650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d">
        <f t="shared" si="256"/>
        <v>2017-02-01T00:45:37.000000476837157950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d">
        <f t="shared" si="256"/>
        <v>2015-10-30T12:56:43.999999864026903825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d">
        <f t="shared" si="256"/>
        <v>2016-05-22T15:02:30.99999946542084150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d">
        <f t="shared" si="256"/>
        <v>2015-01-25T03:15:39.99999971129000400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d">
        <f t="shared" si="256"/>
        <v>2016-01-31T22:43:06.00000017322599625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d">
        <f t="shared" si="256"/>
        <v>2015-12-20T13:45:23.00000013783574425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"/>
  <sheetViews>
    <sheetView workbookViewId="0">
      <selection activeCell="P10" sqref="P10"/>
    </sheetView>
  </sheetViews>
  <sheetFormatPr baseColWidth="10" defaultColWidth="8.83203125" defaultRowHeight="15" x14ac:dyDescent="0.2"/>
  <cols>
    <col min="1" max="1" width="17" bestFit="1" customWidth="1"/>
    <col min="2" max="2" width="16.33203125" customWidth="1"/>
    <col min="3" max="3" width="6.1640625" bestFit="1" customWidth="1"/>
    <col min="4" max="4" width="8.83203125" customWidth="1"/>
    <col min="5" max="6" width="11.33203125" bestFit="1" customWidth="1"/>
  </cols>
  <sheetData>
    <row r="1" spans="1:5" x14ac:dyDescent="0.2">
      <c r="A1" s="10" t="s">
        <v>8306</v>
      </c>
      <c r="B1" t="s">
        <v>8327</v>
      </c>
    </row>
    <row r="2" spans="1:5" x14ac:dyDescent="0.2">
      <c r="A2" s="10" t="s">
        <v>8308</v>
      </c>
      <c r="B2" t="s">
        <v>8325</v>
      </c>
    </row>
    <row r="4" spans="1:5" x14ac:dyDescent="0.2">
      <c r="A4" s="10" t="s">
        <v>8326</v>
      </c>
      <c r="B4" s="10" t="s">
        <v>8310</v>
      </c>
    </row>
    <row r="5" spans="1:5" x14ac:dyDescent="0.2">
      <c r="A5" s="10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">
      <c r="A6" s="11" t="s">
        <v>8319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1" t="s">
        <v>8320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1" t="s">
        <v>8321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1" t="s">
        <v>8322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1" t="s">
        <v>8313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1" t="s">
        <v>8323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1" t="s">
        <v>8314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1" t="s">
        <v>8315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1" t="s">
        <v>8316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1" t="s">
        <v>8317</v>
      </c>
      <c r="B15">
        <v>65</v>
      </c>
      <c r="C15">
        <v>50</v>
      </c>
      <c r="E15">
        <v>115</v>
      </c>
    </row>
    <row r="16" spans="1:5" x14ac:dyDescent="0.2">
      <c r="A16" s="11" t="s">
        <v>8318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1" t="s">
        <v>8324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1" t="s">
        <v>8311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14"/>
  <sheetViews>
    <sheetView tabSelected="1" workbookViewId="0">
      <selection activeCell="I22" sqref="I22"/>
    </sheetView>
  </sheetViews>
  <sheetFormatPr baseColWidth="10" defaultColWidth="8.83203125" defaultRowHeight="15" x14ac:dyDescent="0.2"/>
  <cols>
    <col min="1" max="1" width="20" customWidth="1"/>
    <col min="2" max="2" width="18.33203125" customWidth="1"/>
    <col min="3" max="3" width="18.1640625" customWidth="1"/>
    <col min="4" max="4" width="18.5" customWidth="1"/>
    <col min="5" max="5" width="16.5" customWidth="1"/>
    <col min="6" max="6" width="22.1640625" customWidth="1"/>
    <col min="7" max="7" width="18.6640625" customWidth="1"/>
    <col min="8" max="8" width="23.33203125" customWidth="1"/>
  </cols>
  <sheetData>
    <row r="2" spans="1:8" x14ac:dyDescent="0.2">
      <c r="A2" t="s">
        <v>8341</v>
      </c>
      <c r="B2" t="s">
        <v>8328</v>
      </c>
      <c r="C2" t="s">
        <v>8342</v>
      </c>
      <c r="D2" t="s">
        <v>8343</v>
      </c>
      <c r="E2" t="s">
        <v>8344</v>
      </c>
      <c r="F2" t="s">
        <v>8345</v>
      </c>
      <c r="G2" t="s">
        <v>8346</v>
      </c>
      <c r="H2" t="s">
        <v>8347</v>
      </c>
    </row>
    <row r="3" spans="1:8" x14ac:dyDescent="0.2">
      <c r="A3" t="s">
        <v>8329</v>
      </c>
      <c r="B3">
        <f>COUNTIFS(Kickstarter!F2:F4115,"successful",Kickstarter!D2:D4115,"&lt;1000")</f>
        <v>322</v>
      </c>
      <c r="C3">
        <f>COUNTIFS(Kickstarter!F2:F4115,"failed",Kickstarter!D2:D4115,"&lt;1000")</f>
        <v>113</v>
      </c>
      <c r="D3">
        <f>COUNTIFS(Kickstarter!F2:F4115,"canceled",Kickstarter!D2:D4115,"&lt;1000")</f>
        <v>18</v>
      </c>
      <c r="E3">
        <f>SUM(B3:D3)</f>
        <v>453</v>
      </c>
      <c r="F3" s="13">
        <f>B3/E3</f>
        <v>0.71081677704194257</v>
      </c>
      <c r="G3" s="13">
        <f>C3/E3</f>
        <v>0.24944812362030905</v>
      </c>
      <c r="H3" s="13">
        <f>D3/E3</f>
        <v>3.9735099337748346E-2</v>
      </c>
    </row>
    <row r="4" spans="1:8" x14ac:dyDescent="0.2">
      <c r="A4" t="s">
        <v>8330</v>
      </c>
      <c r="B4">
        <f>COUNTIFS(Kickstarter!F2:F4115,"successful",Kickstarter!D2:D4115,"&gt;999",Kickstarter!D2:D4115,"&lt;5000")</f>
        <v>932</v>
      </c>
      <c r="C4">
        <f>COUNTIFS(Kickstarter!F2:F4115,"failed",Kickstarter!D2:D4115,"&gt;999",Kickstarter!D2:D4115,"&lt;5000")</f>
        <v>420</v>
      </c>
      <c r="D4">
        <f>COUNTIFS(Kickstarter!F2:F4115,"canceled",Kickstarter!D2:D4115,"&gt;999",Kickstarter!D2:D4115,"&lt;5000")</f>
        <v>60</v>
      </c>
      <c r="E4">
        <f>SUM(B4:D4)</f>
        <v>1412</v>
      </c>
      <c r="F4" s="13">
        <f>B4/E4</f>
        <v>0.66005665722379603</v>
      </c>
      <c r="G4" s="13">
        <f>C4/E4</f>
        <v>0.29745042492917845</v>
      </c>
      <c r="H4" s="13">
        <f>D4/E4</f>
        <v>4.2492917847025496E-2</v>
      </c>
    </row>
    <row r="5" spans="1:8" x14ac:dyDescent="0.2">
      <c r="A5" t="s">
        <v>8331</v>
      </c>
      <c r="B5">
        <f>COUNTIFS(Kickstarter!F2:F4115,"successful",Kickstarter!D2:D4115,"&gt;4998",Kickstarter!D2:D4115,"&lt;10000")</f>
        <v>382</v>
      </c>
      <c r="C5">
        <f>COUNTIFS(Kickstarter!F2:F4115,"failed",Kickstarter!D2:D4115,"&gt;4998",Kickstarter!D2:D4115,"&lt;10000")</f>
        <v>283</v>
      </c>
      <c r="D5">
        <f>COUNTIFS(Kickstarter!F2:F4115,"canceled",Kickstarter!D2:D4115,"&gt;4998",Kickstarter!D2:D4115,"&lt;10000")</f>
        <v>52</v>
      </c>
      <c r="E5">
        <f>SUM(B5:D5)</f>
        <v>717</v>
      </c>
      <c r="F5" s="13">
        <f>B5/E5</f>
        <v>0.53277545327754527</v>
      </c>
      <c r="G5" s="13">
        <f>C5/E5</f>
        <v>0.39470013947001392</v>
      </c>
      <c r="H5" s="13">
        <f>D5/E5</f>
        <v>7.252440725244072E-2</v>
      </c>
    </row>
    <row r="6" spans="1:8" x14ac:dyDescent="0.2">
      <c r="A6" t="s">
        <v>8332</v>
      </c>
      <c r="B6">
        <f>COUNTIFS(Kickstarter!F2:F4115,"successful",Kickstarter!D2:D4115,"&gt;9998",Kickstarter!D2:D4115,"&lt;15000")</f>
        <v>169</v>
      </c>
      <c r="C6">
        <f>COUNTIFS(Kickstarter!F2:F4115,"failed",Kickstarter!D2:D4115,"&gt;9998",Kickstarter!D2:D4115,"&lt;15000")</f>
        <v>145</v>
      </c>
      <c r="D6">
        <f>COUNTIFS(Kickstarter!F2:F4115,"canceled",Kickstarter!D2:D4115,"&gt;9998",Kickstarter!D2:D4115,"&lt;15000")</f>
        <v>41</v>
      </c>
      <c r="E6">
        <f>SUM(B6:D6)</f>
        <v>355</v>
      </c>
      <c r="F6" s="13">
        <f>B6/E6</f>
        <v>0.47605633802816899</v>
      </c>
      <c r="G6" s="13">
        <f>C6/E6</f>
        <v>0.40845070422535212</v>
      </c>
      <c r="H6" s="13">
        <f>D6/E6</f>
        <v>0.11549295774647887</v>
      </c>
    </row>
    <row r="7" spans="1:8" x14ac:dyDescent="0.2">
      <c r="A7" t="s">
        <v>8333</v>
      </c>
      <c r="B7">
        <f>COUNTIFS(Kickstarter!F2:F4115,"successful",Kickstarter!D2:D4115,"&gt;14998",Kickstarter!D2:D4115,"&lt;20000")</f>
        <v>94</v>
      </c>
      <c r="C7">
        <f>COUNTIFS(Kickstarter!F2:F4115,"failed",Kickstarter!D2:D4115,"&gt;14998",Kickstarter!D2:D4115,"&lt;20000")</f>
        <v>90</v>
      </c>
      <c r="D7">
        <f>COUNTIFS(Kickstarter!F2:F4115,"canceled",Kickstarter!D2:D4115,"&gt;14998",Kickstarter!D2:D4115,"&lt;20000")</f>
        <v>17</v>
      </c>
      <c r="E7">
        <f>SUM(B7:D7)</f>
        <v>201</v>
      </c>
      <c r="F7" s="13">
        <f>B7/E7</f>
        <v>0.46766169154228854</v>
      </c>
      <c r="G7" s="13">
        <f>C7/E7</f>
        <v>0.44776119402985076</v>
      </c>
      <c r="H7" s="13">
        <f>D7/E7</f>
        <v>8.45771144278607E-2</v>
      </c>
    </row>
    <row r="8" spans="1:8" x14ac:dyDescent="0.2">
      <c r="A8" t="s">
        <v>8334</v>
      </c>
      <c r="B8">
        <f>COUNTIFS(Kickstarter!F2:F4115,"successful",Kickstarter!D2:D4115,"&gt;19998",Kickstarter!D2:D4115,"&lt;25000")</f>
        <v>62</v>
      </c>
      <c r="C8">
        <f>COUNTIFS(Kickstarter!F2:F4115,"failed",Kickstarter!D2:D4115,"&gt;19998",Kickstarter!D2:D4115,"&lt;25000")</f>
        <v>72</v>
      </c>
      <c r="D8">
        <f>COUNTIFS(Kickstarter!F2:F4115,"canceled",Kickstarter!D2:D4115,"&gt;19998",Kickstarter!D2:D4115,"&lt;25000")</f>
        <v>14</v>
      </c>
      <c r="E8">
        <f>SUM(B8:D8)</f>
        <v>148</v>
      </c>
      <c r="F8" s="13">
        <f>B8/E8</f>
        <v>0.41891891891891891</v>
      </c>
      <c r="G8" s="13">
        <f>C8/E8</f>
        <v>0.48648648648648651</v>
      </c>
      <c r="H8" s="13">
        <f>D8/E8</f>
        <v>9.45945945945946E-2</v>
      </c>
    </row>
    <row r="9" spans="1:8" x14ac:dyDescent="0.2">
      <c r="A9" t="s">
        <v>8335</v>
      </c>
      <c r="B9">
        <f>COUNTIFS(Kickstarter!F2:F4115,"successful",Kickstarter!D2:D4115,"&gt;24998",Kickstarter!D2:D4115,"&lt;30000")</f>
        <v>55</v>
      </c>
      <c r="C9">
        <f>COUNTIFS(Kickstarter!F2:F4115,"failed",Kickstarter!D2:D4115,"&gt;24998",Kickstarter!D2:D4115,"&lt;30000")</f>
        <v>64</v>
      </c>
      <c r="D9">
        <f>COUNTIFS(Kickstarter!F2:F4115,"canceled",Kickstarter!D2:D4115,"&gt;24998",Kickstarter!D2:D4115,"&lt;30000")</f>
        <v>18</v>
      </c>
      <c r="E9">
        <f>SUM(B9:D9)</f>
        <v>137</v>
      </c>
      <c r="F9" s="13">
        <f>B9/E9</f>
        <v>0.40145985401459855</v>
      </c>
      <c r="G9" s="13">
        <f>C9/E9</f>
        <v>0.46715328467153283</v>
      </c>
      <c r="H9" s="13">
        <f>D9/E9</f>
        <v>0.13138686131386862</v>
      </c>
    </row>
    <row r="10" spans="1:8" x14ac:dyDescent="0.2">
      <c r="A10" t="s">
        <v>8336</v>
      </c>
      <c r="B10" s="12">
        <f>COUNTIFS(Kickstarter!F2:F4115,"successful",Kickstarter!D2:D4115,"&gt;29998",Kickstarter!D2:D4115,"&lt;35000")</f>
        <v>32</v>
      </c>
      <c r="C10">
        <f>COUNTIFS(Kickstarter!F2:F4115,"failed",Kickstarter!D2:D4115,"&gt;29998",Kickstarter!D2:D4115,"&lt;35000")</f>
        <v>37</v>
      </c>
      <c r="D10">
        <f>COUNTIFS(Kickstarter!F2:F4115,"canceled",Kickstarter!D2:D4115,"&gt;29998",Kickstarter!D2:D4115,"&lt;35000")</f>
        <v>13</v>
      </c>
      <c r="E10">
        <f>SUM(B10:D10)</f>
        <v>82</v>
      </c>
      <c r="F10" s="13">
        <f>B10/E10</f>
        <v>0.3902439024390244</v>
      </c>
      <c r="G10" s="13">
        <f>C10/E10</f>
        <v>0.45121951219512196</v>
      </c>
      <c r="H10" s="13">
        <f>D10/E10</f>
        <v>0.15853658536585366</v>
      </c>
    </row>
    <row r="11" spans="1:8" x14ac:dyDescent="0.2">
      <c r="A11" t="s">
        <v>8337</v>
      </c>
      <c r="B11">
        <f>COUNTIFS(Kickstarter!F2:F4115,"successful",Kickstarter!D2:D4115,"&gt;34998",Kickstarter!D2:D4115,"&lt;40000")</f>
        <v>26</v>
      </c>
      <c r="C11">
        <f>COUNTIFS(Kickstarter!F2:F4115,"failed",Kickstarter!D2:D4115,"&gt;34998",Kickstarter!D2:D4115,"&lt;40000")</f>
        <v>22</v>
      </c>
      <c r="D11">
        <f>COUNTIFS(Kickstarter!F2:F4115,"canceled",Kickstarter!D2:D4115,"&gt;34998",Kickstarter!D2:D4115,"&lt;40000")</f>
        <v>7</v>
      </c>
      <c r="E11">
        <f>SUM(B11:D11)</f>
        <v>55</v>
      </c>
      <c r="F11" s="13">
        <f>B11/E11</f>
        <v>0.47272727272727272</v>
      </c>
      <c r="G11" s="13">
        <f>C11/E11</f>
        <v>0.4</v>
      </c>
      <c r="H11" s="13">
        <f>D11/E11</f>
        <v>0.12727272727272726</v>
      </c>
    </row>
    <row r="12" spans="1:8" x14ac:dyDescent="0.2">
      <c r="A12" t="s">
        <v>8338</v>
      </c>
      <c r="B12">
        <f>COUNTIFS(Kickstarter!F2:F4115,"successful",Kickstarter!D2:D4115,"&gt;39998",Kickstarter!D2:D4115,"&lt;45000")</f>
        <v>21</v>
      </c>
      <c r="C12">
        <f>COUNTIFS(Kickstarter!F2:F4115,"failed",Kickstarter!D2:D4115,"&gt;39998",Kickstarter!D2:D4115,"&lt;45000")</f>
        <v>16</v>
      </c>
      <c r="D12">
        <f>COUNTIFS(Kickstarter!F2:F4115,"canceled",Kickstarter!D2:D4115,"&gt;39998",Kickstarter!D2:D4115,"&lt;45000")</f>
        <v>6</v>
      </c>
      <c r="E12">
        <f>SUM(B12:D12)</f>
        <v>43</v>
      </c>
      <c r="F12" s="13">
        <f>B12/E12</f>
        <v>0.48837209302325579</v>
      </c>
      <c r="G12" s="13">
        <f>C12/E12</f>
        <v>0.37209302325581395</v>
      </c>
      <c r="H12" s="13">
        <f>D12/E12</f>
        <v>0.13953488372093023</v>
      </c>
    </row>
    <row r="13" spans="1:8" x14ac:dyDescent="0.2">
      <c r="A13" t="s">
        <v>8339</v>
      </c>
      <c r="B13">
        <f>COUNTIFS(Kickstarter!F2:F4115,"successful",Kickstarter!D2:D4115,"&gt;44998",Kickstarter!D2:D4115,"&lt;50000")</f>
        <v>6</v>
      </c>
      <c r="C13">
        <f>COUNTIFS(Kickstarter!F2:F4115,"failed",Kickstarter!D2:D4115,"&gt;44998",Kickstarter!D2:D4115,"&lt;50000")</f>
        <v>11</v>
      </c>
      <c r="D13">
        <f>COUNTIFS(Kickstarter!F2:F4115,"canceled",Kickstarter!D2:D4115,"&gt;44998",Kickstarter!D2:D4115,"&lt;50000")</f>
        <v>4</v>
      </c>
      <c r="E13">
        <f>SUM(B13:D13)</f>
        <v>21</v>
      </c>
      <c r="F13" s="13">
        <f>B13/E13</f>
        <v>0.2857142857142857</v>
      </c>
      <c r="G13" s="13">
        <f>C13/E13</f>
        <v>0.52380952380952384</v>
      </c>
      <c r="H13" s="13">
        <f>D13/E13</f>
        <v>0.19047619047619047</v>
      </c>
    </row>
    <row r="14" spans="1:8" x14ac:dyDescent="0.2">
      <c r="A14" t="s">
        <v>8340</v>
      </c>
      <c r="B14">
        <f>COUNTIFS(Kickstarter!F2:F4115,"successful",Kickstarter!D2:D4115,"&gt;50000")</f>
        <v>55</v>
      </c>
      <c r="C14">
        <f>COUNTIFS(Kickstarter!F2:F4115,"failed",Kickstarter!D2:D4115,"&gt;50000")</f>
        <v>198</v>
      </c>
      <c r="D14">
        <f>COUNTIFS(Kickstarter!F2:F4115,"canceled",Kickstarter!D2:D4115,"&gt;50000")</f>
        <v>83</v>
      </c>
      <c r="E14">
        <f>SUM(B14:D14)</f>
        <v>336</v>
      </c>
      <c r="F14" s="13">
        <f>B14/E14</f>
        <v>0.16369047619047619</v>
      </c>
      <c r="G14" s="13">
        <f>C14/E14</f>
        <v>0.5892857142857143</v>
      </c>
      <c r="H14" s="13">
        <f>D14/E14</f>
        <v>0.24702380952380953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Jacob's Gaming Rig</dc:creator>
  <cp:lastModifiedBy>Amrit Singh</cp:lastModifiedBy>
  <dcterms:created xsi:type="dcterms:W3CDTF">2017-04-20T15:17:24Z</dcterms:created>
  <dcterms:modified xsi:type="dcterms:W3CDTF">2022-12-09T06:32:38Z</dcterms:modified>
</cp:coreProperties>
</file>