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5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guibert"/>
  <workbookPr/>
  <bookViews>
    <workbookView activeTab="1" xWindow="240" yWindow="60" windowWidth="23250" windowHeight="12570" tabRatio="500"/>
  </bookViews>
  <sheets>
    <sheet name="Mix" sheetId="1" r:id="rId4"/>
    <sheet name="Ratio" sheetId="2" r:id="rId5"/>
    <sheet name="Mem-accesses" sheetId="3" r:id="rId6"/>
    <sheet name="VL-impact" sheetId="4" r:id="rId7"/>
  </sheets>
  <calcPr/>
  <extLst>
    <ext uri="smNativeData">
      <pm:revision xmlns:pm="smNativeData" day="1588672198" val="974" rev="124" rev64="64" revOS="3" revMin="124" revMax="0"/>
      <pm:docPrefs xmlns:pm="smNativeData" id="1588672198" fixedDigits="0" showNotice="1" showFrameBounds="1" autoChart="1" recalcOnPrint="1" recalcOnCopy="1" finalRounding="1" compatTextArt="1" tab="567" useDefinedPrintRange="1" printArea="currentSheet"/>
      <pm:compatibility xmlns:pm="smNativeData" id="1588672198" overlapCells="1"/>
      <pm:defCurrency xmlns:pm="smNativeData" id="1588672198"/>
    </ext>
  </extLst>
</workbook>
</file>

<file path=xl/sharedStrings.xml><?xml version="1.0" encoding="utf-8"?>
<sst xmlns="http://schemas.openxmlformats.org/spreadsheetml/2006/main" count="49" uniqueCount="35">
  <si>
    <t xml:space="preserve"> </t>
  </si>
  <si>
    <t>Floating Point</t>
  </si>
  <si>
    <t>Loads</t>
  </si>
  <si>
    <t>Stores</t>
  </si>
  <si>
    <t>Moves</t>
  </si>
  <si>
    <t>add</t>
  </si>
  <si>
    <t>MADD</t>
  </si>
  <si>
    <t>mul</t>
  </si>
  <si>
    <t>ldr</t>
  </si>
  <si>
    <t>str</t>
  </si>
  <si>
    <t>movz</t>
  </si>
  <si>
    <t>orr</t>
  </si>
  <si>
    <t>bcond</t>
  </si>
  <si>
    <t>NEON-128</t>
  </si>
  <si>
    <t>SVE-128</t>
  </si>
  <si>
    <t>SVE-256</t>
  </si>
  <si>
    <t>SVE-384</t>
  </si>
  <si>
    <t>SVE-512</t>
  </si>
  <si>
    <t>SVE-768</t>
  </si>
  <si>
    <t>SVE-1024</t>
  </si>
  <si>
    <t>SVE-1536</t>
  </si>
  <si>
    <t>SVE-2048</t>
  </si>
  <si>
    <t>Emulated</t>
  </si>
  <si>
    <t>Native</t>
  </si>
  <si>
    <t>TOTAL</t>
  </si>
  <si>
    <t>RATIO</t>
  </si>
  <si>
    <t>SVE</t>
  </si>
  <si>
    <t>non-SVE</t>
  </si>
  <si>
    <t>SVE-Contiguous</t>
  </si>
  <si>
    <t>SVE-gather-scatter</t>
  </si>
  <si>
    <t>VL=128</t>
  </si>
  <si>
    <t>VL=256</t>
  </si>
  <si>
    <t>VL=512</t>
  </si>
  <si>
    <t>VL=1024</t>
  </si>
  <si>
    <t>AVG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</si>
</sst>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9" formatCode="0%"/>
    <numFmt numFmtId="11" formatCode="0.00E+00"/>
    <numFmt numFmtId="10" formatCode="0.00%"/>
  </numFmts>
  <fonts count="4">
    <font>
      <name val="Calibri"/>
      <family val="2"/>
      <color rgb="FF000000"/>
      <sz val="11"/>
      <extLst>
        <ext uri="smNativeData">
          <pm:charSpec xmlns:pm="smNativeData" id="158867219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867219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588672198" ulstyle="none" kern="1">
            <pm:latin face="Calibri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588672198" ulstyle="none" kern="1">
            <pm:latin face="Calibri" sz="36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867219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6721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672198"/>
        </ext>
      </extLst>
    </border>
  </borders>
  <cellStyleXfs count="2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</cellStyleXfs>
  <cellXfs count="9">
    <xf numFmtId="0" fontId="0" fillId="0" borderId="0" xfId="0"/>
    <xf numFmtId="9" fontId="0" fillId="0" borderId="0" xfId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0" fillId="0" borderId="0" xfId="1" applyNumberFormat="1"/>
    <xf numFmtId="10" fontId="0" fillId="0" borderId="0" xfId="0" applyNumberFormat="1"/>
    <xf numFmtId="0" fontId="3" fillId="0" borderId="0" xfId="0" applyFont="1"/>
    <xf numFmtId="0" fontId="2" fillId="0" borderId="0" xfId="0" applyFont="1"/>
  </cellXfs>
  <cellStyles count="2">
    <cellStyle name="Normal" xfId="0" builtinId="0" customBuiltin="1"/>
    <cellStyle name="Percent" xfId="1" builtinId="5" customBuiltin="1"/>
  </cellStyles>
  <tableStyles count="0"/>
  <extLst>
    <ext uri="smNativeData">
      <pm:charStyles xmlns:pm="smNativeData" id="158867219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col"/>
        <c:grouping val="percentStacked"/>
        <c:ser>
          <c:idx val="0"/>
          <c:order val="0"/>
          <c:tx>
            <c:strRef>
              <c:f>Mix!$F$1</c:f>
              <c:strCache>
                <c:ptCount val="1"/>
                <c:pt idx="0">
                  <c:v>add</c:v>
                </c:pt>
              </c:strCache>
            </c:strRef>
          </c:tx>
          <c:spPr>
            <a:gradFill rotWithShape="1">
              <a:gsLst>
                <a:gs pos="0">
                  <a:srgbClr val="6182CB"/>
                </a:gs>
                <a:gs pos="50000">
                  <a:srgbClr val="3D6FCB"/>
                </a:gs>
                <a:gs pos="100000">
                  <a:srgbClr val="2F60BC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Mix!$F$3:$F$10</c:f>
              <c:numCache>
                <c:formatCode>General</c:formatCode>
                <c:ptCount val="8"/>
                <c:pt idx="0">
                  <c:v>155</c:v>
                </c:pt>
                <c:pt idx="1">
                  <c:v>155</c:v>
                </c:pt>
                <c:pt idx="2">
                  <c:v>155</c:v>
                </c:pt>
                <c:pt idx="3">
                  <c:v>155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Mix!$I$1</c:f>
              <c:strCache>
                <c:ptCount val="1"/>
                <c:pt idx="0">
                  <c:v>ldr</c:v>
                </c:pt>
              </c:strCache>
            </c:strRef>
          </c:tx>
          <c:spPr>
            <a:gradFill rotWithShape="1">
              <a:gsLst>
                <a:gs pos="0">
                  <a:srgbClr val="AC634C"/>
                </a:gs>
                <a:gs pos="50000">
                  <a:srgbClr val="A64606"/>
                </a:gs>
                <a:gs pos="100000">
                  <a:srgbClr val="993D00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0.00E+00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1200" b="1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Mix!$I$3:$I$10</c:f>
              <c:numCache>
                <c:formatCode>0.00E+00</c:formatCode>
                <c:ptCount val="8"/>
                <c:pt idx="0">
                  <c:v>56668</c:v>
                </c:pt>
                <c:pt idx="1">
                  <c:v>56668</c:v>
                </c:pt>
                <c:pt idx="2">
                  <c:v>56668</c:v>
                </c:pt>
                <c:pt idx="3">
                  <c:v>56668</c:v>
                </c:pt>
                <c:pt idx="4">
                  <c:v>56668</c:v>
                </c:pt>
                <c:pt idx="5">
                  <c:v>56668</c:v>
                </c:pt>
                <c:pt idx="6">
                  <c:v>56668</c:v>
                </c:pt>
                <c:pt idx="7">
                  <c:v>56668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Mix!$J$1</c:f>
              <c:strCache>
                <c:ptCount val="1"/>
                <c:pt idx="0">
                  <c:v>str</c:v>
                </c:pt>
              </c:strCache>
            </c:strRef>
          </c:tx>
          <c:spPr>
            <a:gradFill rotWithShape="1">
              <a:gsLst>
                <a:gs pos="0">
                  <a:srgbClr val="747474"/>
                </a:gs>
                <a:gs pos="50000">
                  <a:srgbClr val="606060"/>
                </a:gs>
                <a:gs pos="100000">
                  <a:srgbClr val="555555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0.00E+00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Mix!$J$3:$J$10</c:f>
              <c:numCache>
                <c:formatCode>0.00E+00</c:formatCode>
                <c:ptCount val="8"/>
                <c:pt idx="0">
                  <c:v>4185022</c:v>
                </c:pt>
                <c:pt idx="1">
                  <c:v>4185022</c:v>
                </c:pt>
                <c:pt idx="2">
                  <c:v>4185022</c:v>
                </c:pt>
                <c:pt idx="3">
                  <c:v>4185022</c:v>
                </c:pt>
                <c:pt idx="4">
                  <c:v>4185022</c:v>
                </c:pt>
                <c:pt idx="5">
                  <c:v>4185022</c:v>
                </c:pt>
                <c:pt idx="6">
                  <c:v>4185022</c:v>
                </c:pt>
                <c:pt idx="7">
                  <c:v>4185022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Mix!$K$1</c:f>
              <c:strCache>
                <c:ptCount val="1"/>
                <c:pt idx="0">
                  <c:v>movz</c:v>
                </c:pt>
              </c:strCache>
            </c:strRef>
          </c:tx>
          <c:spPr>
            <a:gradFill rotWithShape="1">
              <a:gsLst>
                <a:gs pos="0">
                  <a:srgbClr val="A3834C"/>
                </a:gs>
                <a:gs pos="50000">
                  <a:srgbClr val="997300"/>
                </a:gs>
                <a:gs pos="100000">
                  <a:srgbClr val="886600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0.00E+00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1200" b="1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Mix!$K$3:$K$10</c:f>
              <c:numCache>
                <c:formatCode>0.00E+00</c:formatCode>
                <c:ptCount val="8"/>
                <c:pt idx="0">
                  <c:v>294986</c:v>
                </c:pt>
                <c:pt idx="1">
                  <c:v>293066</c:v>
                </c:pt>
                <c:pt idx="2">
                  <c:v>292586</c:v>
                </c:pt>
                <c:pt idx="3">
                  <c:v>292106</c:v>
                </c:pt>
                <c:pt idx="4">
                  <c:v>291866</c:v>
                </c:pt>
                <c:pt idx="5">
                  <c:v>291626</c:v>
                </c:pt>
                <c:pt idx="6">
                  <c:v>291626</c:v>
                </c:pt>
                <c:pt idx="7">
                  <c:v>291386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Mix!$L$1</c:f>
              <c:strCache>
                <c:ptCount val="1"/>
                <c:pt idx="0">
                  <c:v>orr</c:v>
                </c:pt>
              </c:strCache>
            </c:strRef>
          </c:tx>
          <c:spPr>
            <a:gradFill rotWithShape="1">
              <a:gsLst>
                <a:gs pos="0">
                  <a:srgbClr val="516088"/>
                </a:gs>
                <a:gs pos="50000">
                  <a:srgbClr val="21417C"/>
                </a:gs>
                <a:gs pos="100000">
                  <a:srgbClr val="193973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Mix!$L$3:$L$10</c:f>
              <c:numCache>
                <c:formatCode>General</c:formatCode>
                <c:ptCount val="8"/>
                <c:pt idx="0">
                  <c:v>3736700</c:v>
                </c:pt>
                <c:pt idx="1">
                  <c:v>3715660</c:v>
                </c:pt>
                <c:pt idx="2">
                  <c:v>3715632</c:v>
                </c:pt>
                <c:pt idx="3">
                  <c:v>3715630</c:v>
                </c:pt>
                <c:pt idx="4">
                  <c:v>3715630</c:v>
                </c:pt>
                <c:pt idx="5">
                  <c:v>3715630</c:v>
                </c:pt>
                <c:pt idx="6">
                  <c:v>3715630</c:v>
                </c:pt>
                <c:pt idx="7">
                  <c:v>3715630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5"/>
          <c:tx>
            <c:strRef>
              <c:f>Mix!$M$1</c:f>
              <c:strCache>
                <c:ptCount val="1"/>
                <c:pt idx="0">
                  <c:v>bcond</c:v>
                </c:pt>
              </c:strCache>
            </c:strRef>
          </c:tx>
          <c:spPr>
            <a:gradFill rotWithShape="1">
              <a:gsLst>
                <a:gs pos="0">
                  <a:srgbClr val="607B53"/>
                </a:gs>
                <a:gs pos="50000">
                  <a:srgbClr val="436B27"/>
                </a:gs>
                <a:gs pos="100000">
                  <a:srgbClr val="3A6021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0.00E+00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1200" b="1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Mix!$M$3:$M$10</c:f>
              <c:numCache>
                <c:formatCode>0.00E+00</c:formatCode>
                <c:ptCount val="8"/>
                <c:pt idx="0">
                  <c:v>4281840</c:v>
                </c:pt>
                <c:pt idx="1">
                  <c:v>3662768</c:v>
                </c:pt>
                <c:pt idx="2">
                  <c:v>3361294</c:v>
                </c:pt>
                <c:pt idx="3">
                  <c:v>3156970</c:v>
                </c:pt>
                <c:pt idx="4">
                  <c:v>3026919</c:v>
                </c:pt>
                <c:pt idx="5">
                  <c:v>2904586</c:v>
                </c:pt>
                <c:pt idx="6">
                  <c:v>2896780</c:v>
                </c:pt>
                <c:pt idx="7">
                  <c:v>2777937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overlap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F2F2F2"/>
            </a:solidFill>
          </a:ln>
        </c:spPr>
        <c:txPr>
          <a:bodyPr anchor="ctr" anchorCtr="1" rot="-38400000"/>
          <a:lstStyle/>
          <a:p>
            <a:pPr>
              <a:defRPr lang="en-us" sz="1600" b="0" i="0" u="none" strike="noStrike" kern="100">
                <a:solidFill>
                  <a:srgbClr val="D8D8D8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F2F2F2"/>
              </a:solidFill>
            </a:ln>
          </c:spPr>
        </c:majorGridlines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us" sz="1200" b="0" i="0" u="none" strike="noStrike">
                <a:solidFill>
                  <a:srgbClr val="D8D8D8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6"/>
        <a:lstStyle/>
        <a:p>
          <a:pPr>
            <a:defRPr lang="en-us" sz="1400" b="0" i="0" u="none" strike="noStrike" kern="100">
              <a:solidFill>
                <a:srgbClr val="D8D8D8"/>
              </a:solidFill>
              <a:latin typeface="Calibri" charset="0"/>
            </a:defRPr>
          </a:pPr>
        </a:p>
      </c:txPr>
    </c:legend>
    <c:plotVisOnly val="1"/>
    <c:dispBlanksAs val="gap"/>
  </c:chart>
  <c:spPr>
    <a:gradFill rotWithShape="1"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  <a:tileRect l="0" t="0" r="0" b="0"/>
    </a:gradFill>
    <a:ln w="9525">
      <a:noFill/>
    </a:ln>
  </c:spPr>
  <c:txPr>
    <a:bodyPr anchor="t" rot="0"/>
    <a:lstStyle/>
    <a:p>
      <a:pPr>
        <a:defRPr lang="en-u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8672198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col"/>
        <c:grouping val="percentStacked"/>
        <c:ser>
          <c:idx val="0"/>
          <c:order val="0"/>
          <c:tx>
            <c:strRef>
              <c:f>Mix!$B$1</c:f>
              <c:strCache>
                <c:ptCount val="1"/>
                <c:pt idx="0">
                  <c:v>Floating Point</c:v>
                </c:pt>
              </c:strCache>
            </c:strRef>
          </c:tx>
          <c:spPr>
            <a:gradFill rotWithShape="1">
              <a:gsLst>
                <a:gs pos="0">
                  <a:srgbClr val="72A6DC"/>
                </a:gs>
                <a:gs pos="50000">
                  <a:srgbClr val="559BDB"/>
                </a:gs>
                <a:gs pos="100000">
                  <a:srgbClr val="458BCA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0.00E+00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1200" b="1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Mix!$B$3:$B$10</c:f>
              <c:numCache>
                <c:formatCode>0.00E+00</c:formatCode>
                <c:ptCount val="8"/>
                <c:pt idx="0">
                  <c:v>23477609</c:v>
                </c:pt>
                <c:pt idx="1">
                  <c:v>12862621</c:v>
                </c:pt>
                <c:pt idx="2">
                  <c:v>8719671</c:v>
                </c:pt>
                <c:pt idx="3">
                  <c:v>6553176</c:v>
                </c:pt>
                <c:pt idx="4">
                  <c:v>4956194</c:v>
                </c:pt>
                <c:pt idx="5">
                  <c:v>3401247</c:v>
                </c:pt>
                <c:pt idx="6">
                  <c:v>3358816</c:v>
                </c:pt>
                <c:pt idx="7">
                  <c:v>1822976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Mix!$C$1</c:f>
              <c:strCache>
                <c:ptCount val="1"/>
                <c:pt idx="0">
                  <c:v>Loads</c:v>
                </c:pt>
              </c:strCache>
            </c:strRef>
          </c:tx>
          <c:spPr>
            <a:gradFill rotWithShape="1">
              <a:gsLst>
                <a:gs pos="0">
                  <a:srgbClr val="F18C58"/>
                </a:gs>
                <a:gs pos="50000">
                  <a:srgbClr val="F87A27"/>
                </a:gs>
                <a:gs pos="100000">
                  <a:srgbClr val="E56C1B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dLbl>
              <c:idx val="0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numFmt formatCode="0.00E+00" sourceLinked="1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en-us" sz="1200" b="1" i="0" u="none" strike="noStrike">
                      <a:solidFill>
                        <a:srgbClr val="D8D8D8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1200" b="1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Mix!$C$3:$C$10</c:f>
              <c:numCache>
                <c:formatCode>0.00E+00</c:formatCode>
                <c:ptCount val="8"/>
                <c:pt idx="0">
                  <c:v>6989921</c:v>
                </c:pt>
                <c:pt idx="1">
                  <c:v>3651442</c:v>
                </c:pt>
                <c:pt idx="2">
                  <c:v>2429067</c:v>
                </c:pt>
                <c:pt idx="3">
                  <c:v>1831237</c:v>
                </c:pt>
                <c:pt idx="4">
                  <c:v>1371133</c:v>
                </c:pt>
                <c:pt idx="5">
                  <c:v>921192</c:v>
                </c:pt>
                <c:pt idx="6">
                  <c:v>910985</c:v>
                </c:pt>
                <c:pt idx="7">
                  <c:v>466191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Mix!$D$1</c:f>
              <c:strCache>
                <c:ptCount val="1"/>
                <c:pt idx="0">
                  <c:v>Stores</c:v>
                </c:pt>
              </c:strCache>
            </c:strRef>
          </c:tx>
          <c:spPr>
            <a:gradFill rotWithShape="1">
              <a:gsLst>
                <a:gs pos="0">
                  <a:srgbClr val="ADADAD"/>
                </a:gs>
                <a:gs pos="50000">
                  <a:srgbClr val="A3A3A3"/>
                </a:gs>
                <a:gs pos="100000">
                  <a:srgbClr val="919191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Mix!$D$3:$D$10</c:f>
              <c:numCache>
                <c:formatCode>General</c:formatCode>
                <c:ptCount val="8"/>
                <c:pt idx="0">
                  <c:v>2132719</c:v>
                </c:pt>
                <c:pt idx="1">
                  <c:v>1276367</c:v>
                </c:pt>
                <c:pt idx="2">
                  <c:v>895443</c:v>
                </c:pt>
                <c:pt idx="3">
                  <c:v>643882</c:v>
                </c:pt>
                <c:pt idx="4">
                  <c:v>482153</c:v>
                </c:pt>
                <c:pt idx="5">
                  <c:v>328141</c:v>
                </c:pt>
                <c:pt idx="6">
                  <c:v>320336</c:v>
                </c:pt>
                <c:pt idx="7">
                  <c:v>169814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Mix!$E$1</c:f>
              <c:strCache>
                <c:ptCount val="1"/>
                <c:pt idx="0">
                  <c:v>Moves</c:v>
                </c:pt>
              </c:strCache>
            </c:strRef>
          </c:tx>
          <c:spPr>
            <a:gradFill rotWithShape="1">
              <a:gsLst>
                <a:gs pos="0">
                  <a:srgbClr val="FFC54C"/>
                </a:gs>
                <a:gs pos="50000">
                  <a:srgbClr val="FFBF00"/>
                </a:gs>
                <a:gs pos="100000">
                  <a:srgbClr val="E3AB00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Mix!$A$3:$A$10</c:f>
              <c:strCache>
                <c:ptCount val="8"/>
                <c:pt idx="0">
                  <c:v>SVE-128</c:v>
                </c:pt>
                <c:pt idx="1">
                  <c:v>SVE-256</c:v>
                </c:pt>
                <c:pt idx="2">
                  <c:v>SVE-384</c:v>
                </c:pt>
                <c:pt idx="3">
                  <c:v>SVE-512</c:v>
                </c:pt>
                <c:pt idx="4">
                  <c:v>SVE-768</c:v>
                </c:pt>
                <c:pt idx="5">
                  <c:v>SVE-1024</c:v>
                </c:pt>
                <c:pt idx="6">
                  <c:v>SVE-1536</c:v>
                </c:pt>
                <c:pt idx="7">
                  <c:v>SVE-2048</c:v>
                </c:pt>
              </c:strCache>
            </c:strRef>
          </c:cat>
          <c:val>
            <c:numRef>
              <c:f>Mix!$E$3:$E$10</c:f>
              <c:numCache>
                <c:formatCode>General</c:formatCode>
                <c:ptCount val="8"/>
                <c:pt idx="0">
                  <c:v>1387455</c:v>
                </c:pt>
                <c:pt idx="1">
                  <c:v>771603</c:v>
                </c:pt>
                <c:pt idx="2">
                  <c:v>539057</c:v>
                </c:pt>
                <c:pt idx="3">
                  <c:v>440843</c:v>
                </c:pt>
                <c:pt idx="4">
                  <c:v>357903</c:v>
                </c:pt>
                <c:pt idx="5">
                  <c:v>275963</c:v>
                </c:pt>
                <c:pt idx="6">
                  <c:v>274963</c:v>
                </c:pt>
                <c:pt idx="7">
                  <c:v>193023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overlap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F2F2F2"/>
            </a:solidFill>
          </a:ln>
        </c:spPr>
        <c:txPr>
          <a:bodyPr anchor="ctr" anchorCtr="1" rot="-38400000"/>
          <a:lstStyle/>
          <a:p>
            <a:pPr>
              <a:defRPr lang="en-us" sz="1200" b="0" i="0" u="none" strike="noStrike">
                <a:solidFill>
                  <a:srgbClr val="D8D8D8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F2F2F2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us" sz="1400" b="1" i="0" u="none" strike="noStrike" kern="100" cap="all">
                    <a:solidFill>
                      <a:srgbClr val="D8D8D8"/>
                    </a:solidFill>
                    <a:latin typeface="Calibri" charset="0"/>
                  </a:defRPr>
                </a:pPr>
                <a:r>
                  <a:t>Instructions Count (%)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us" sz="1200" b="0" i="0" u="none" strike="noStrike">
                <a:solidFill>
                  <a:srgbClr val="D8D8D8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4"/>
        <a:lstStyle/>
        <a:p>
          <a:pPr>
            <a:defRPr lang="en-us" sz="1600" b="0" i="0" u="none" strike="noStrike" kern="100">
              <a:solidFill>
                <a:srgbClr val="D8D8D8"/>
              </a:solidFill>
              <a:latin typeface="Calibri" charset="0"/>
            </a:defRPr>
          </a:pPr>
        </a:p>
      </c:txPr>
    </c:legend>
    <c:plotVisOnly val="1"/>
    <c:dispBlanksAs val="gap"/>
  </c:chart>
  <c:spPr>
    <a:gradFill rotWithShape="1"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  <a:tileRect l="0" t="0" r="0" b="0"/>
    </a:gradFill>
    <a:ln w="9525">
      <a:noFill/>
    </a:ln>
  </c:spPr>
  <c:txPr>
    <a:bodyPr anchor="t" rot="0"/>
    <a:lstStyle/>
    <a:p>
      <a:pPr>
        <a:defRPr lang="en-u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8672198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Ratio!$B$1</c:f>
              <c:strCache>
                <c:ptCount val="1"/>
                <c:pt idx="0">
                  <c:v>Emulated</c:v>
                </c:pt>
              </c:strCache>
            </c:strRef>
          </c:tx>
          <c:spPr>
            <a:gradFill rotWithShape="1">
              <a:gsLst>
                <a:gs pos="0">
                  <a:srgbClr val="72A6DC"/>
                </a:gs>
                <a:gs pos="50000">
                  <a:srgbClr val="559BDB"/>
                </a:gs>
                <a:gs pos="100000">
                  <a:srgbClr val="458BCA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Ratio!$A$2:$A$10</c:f>
              <c:strCache>
                <c:ptCount val="9"/>
                <c:pt idx="0">
                  <c:v>NEON-128</c:v>
                </c:pt>
                <c:pt idx="1">
                  <c:v>SVE-128</c:v>
                </c:pt>
                <c:pt idx="2">
                  <c:v>SVE-256</c:v>
                </c:pt>
                <c:pt idx="3">
                  <c:v>SVE-384</c:v>
                </c:pt>
                <c:pt idx="4">
                  <c:v>SVE-512</c:v>
                </c:pt>
                <c:pt idx="5">
                  <c:v>SVE-768</c:v>
                </c:pt>
                <c:pt idx="6">
                  <c:v>SVE-1024</c:v>
                </c:pt>
                <c:pt idx="7">
                  <c:v>SVE-1536</c:v>
                </c:pt>
                <c:pt idx="8">
                  <c:v>SVE-2048</c:v>
                </c:pt>
              </c:strCache>
            </c:strRef>
          </c:cat>
          <c:val>
            <c:numRef>
              <c:f>Ratio!$B$2:$B$10</c:f>
              <c:numCache>
                <c:formatCode>0.00E+00</c:formatCode>
                <c:ptCount val="9"/>
                <c:pt idx="0">
                  <c:v>0</c:v>
                </c:pt>
                <c:pt idx="1">
                  <c:v>4929596</c:v>
                </c:pt>
                <c:pt idx="2">
                  <c:v>2555454</c:v>
                </c:pt>
                <c:pt idx="3">
                  <c:v>1692056</c:v>
                </c:pt>
                <c:pt idx="4">
                  <c:v>1288903</c:v>
                </c:pt>
                <c:pt idx="5">
                  <c:v>936684</c:v>
                </c:pt>
                <c:pt idx="6">
                  <c:v>655921</c:v>
                </c:pt>
                <c:pt idx="7">
                  <c:v>584465</c:v>
                </c:pt>
                <c:pt idx="8">
                  <c:v>339423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Ratio!$C$1</c:f>
              <c:strCache>
                <c:ptCount val="1"/>
                <c:pt idx="0">
                  <c:v>Native</c:v>
                </c:pt>
              </c:strCache>
            </c:strRef>
          </c:tx>
          <c:spPr>
            <a:gradFill rotWithShape="1">
              <a:gsLst>
                <a:gs pos="0">
                  <a:srgbClr val="F18C58"/>
                </a:gs>
                <a:gs pos="50000">
                  <a:srgbClr val="F87A27"/>
                </a:gs>
                <a:gs pos="100000">
                  <a:srgbClr val="E56C1B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Ratio!$A$2:$A$10</c:f>
              <c:strCache>
                <c:ptCount val="9"/>
                <c:pt idx="0">
                  <c:v>NEON-128</c:v>
                </c:pt>
                <c:pt idx="1">
                  <c:v>SVE-128</c:v>
                </c:pt>
                <c:pt idx="2">
                  <c:v>SVE-256</c:v>
                </c:pt>
                <c:pt idx="3">
                  <c:v>SVE-384</c:v>
                </c:pt>
                <c:pt idx="4">
                  <c:v>SVE-512</c:v>
                </c:pt>
                <c:pt idx="5">
                  <c:v>SVE-768</c:v>
                </c:pt>
                <c:pt idx="6">
                  <c:v>SVE-1024</c:v>
                </c:pt>
                <c:pt idx="7">
                  <c:v>SVE-1536</c:v>
                </c:pt>
                <c:pt idx="8">
                  <c:v>SVE-2048</c:v>
                </c:pt>
              </c:strCache>
            </c:strRef>
          </c:cat>
          <c:val>
            <c:numRef>
              <c:f>Ratio!$C$2:$C$10</c:f>
              <c:numCache>
                <c:formatCode>0.00E+00</c:formatCode>
                <c:ptCount val="9"/>
                <c:pt idx="0">
                  <c:v>0</c:v>
                </c:pt>
                <c:pt idx="1">
                  <c:v>11770661</c:v>
                </c:pt>
                <c:pt idx="2">
                  <c:v>11505517</c:v>
                </c:pt>
                <c:pt idx="3">
                  <c:v>11410979</c:v>
                </c:pt>
                <c:pt idx="4">
                  <c:v>11365717</c:v>
                </c:pt>
                <c:pt idx="5">
                  <c:v>11325676</c:v>
                </c:pt>
                <c:pt idx="6">
                  <c:v>11295847</c:v>
                </c:pt>
                <c:pt idx="7">
                  <c:v>11285635</c:v>
                </c:pt>
                <c:pt idx="8">
                  <c:v>11260909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overlap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F2F2F2"/>
            </a:solidFill>
          </a:ln>
        </c:spPr>
        <c:txPr>
          <a:bodyPr anchor="ctr" anchorCtr="1" rot="-38400000"/>
          <a:lstStyle/>
          <a:p>
            <a:pPr>
              <a:defRPr lang="en-us" sz="1800" b="0" i="0" u="none" strike="noStrike" kern="100">
                <a:solidFill>
                  <a:srgbClr val="D8D8D8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F2F2F2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us" sz="1600" b="1" i="0" u="none" strike="noStrike" kern="100" cap="all">
                    <a:solidFill>
                      <a:srgbClr val="D8D8D8"/>
                    </a:solidFill>
                    <a:latin typeface="Calibri" charset="0"/>
                  </a:defRPr>
                </a:pPr>
                <a:r>
                  <a:t>Number of Instructions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0.00E+00" sourceLinked="0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us" sz="1400" b="0" i="0" u="none" strike="noStrike" kern="100">
                <a:solidFill>
                  <a:srgbClr val="D8D8D8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b"/>
      <c:layout>
        <c:manualLayout>
          <c:xMode val="edge"/>
          <c:yMode val="edge"/>
          <c:wMode val="factor"/>
          <c:hMode val="factor"/>
          <c:x val="0.352750"/>
          <c:y val="0.215000"/>
          <c:w val="0.237750"/>
          <c:h val="0.051000"/>
        </c:manualLayout>
      </c:layout>
      <c:overlay val="0"/>
      <c:spPr>
        <a:noFill/>
        <a:ln w="9525">
          <a:noFill/>
        </a:ln>
      </c:spPr>
      <c:txPr>
        <a:bodyPr numCol="2"/>
        <a:lstStyle/>
        <a:p>
          <a:pPr>
            <a:defRPr lang="en-us" sz="2400" b="0" i="0" u="none" strike="noStrike" kern="100">
              <a:solidFill>
                <a:srgbClr val="D8D8D8"/>
              </a:solidFill>
              <a:latin typeface="Calibri" charset="0"/>
            </a:defRPr>
          </a:pPr>
        </a:p>
      </c:txPr>
    </c:legend>
    <c:plotVisOnly val="1"/>
    <c:dispBlanksAs val="gap"/>
  </c:chart>
  <c:spPr>
    <a:gradFill rotWithShape="1"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  <a:tileRect l="0" t="0" r="0" b="0"/>
    </a:gradFill>
    <a:ln w="9525">
      <a:noFill/>
    </a:ln>
  </c:spPr>
  <c:txPr>
    <a:bodyPr anchor="t" rot="0"/>
    <a:lstStyle/>
    <a:p>
      <a:pPr>
        <a:defRPr lang="en-u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8672198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col"/>
        <c:grouping val="clustered"/>
        <c:ser>
          <c:idx val="0"/>
          <c:order val="0"/>
          <c:tx>
            <c:v>VL=128</c:v>
          </c:tx>
          <c:spPr>
            <a:gradFill rotWithShape="1">
              <a:gsLst>
                <a:gs pos="0">
                  <a:srgbClr val="72A6DC"/>
                </a:gs>
                <a:gs pos="50000">
                  <a:srgbClr val="559BDB"/>
                </a:gs>
                <a:gs pos="100000">
                  <a:srgbClr val="458BCA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SVE</c:v>
              </c:pt>
              <c:pt idx="1">
                <c:v>non-SVE</c:v>
              </c:pt>
              <c:pt idx="2">
                <c:v>SVE-Contiguous</c:v>
              </c:pt>
              <c:pt idx="3">
                <c:v>SVE-gather-scatter</c:v>
              </c:pt>
            </c:strLit>
          </c:cat>
          <c:val>
            <c:numLit>
              <c:formatCode>General</c:formatCode>
              <c:ptCount val="4"/>
              <c:pt idx="0">
                <c:v>17100000</c:v>
              </c:pt>
              <c:pt idx="1">
                <c:v>21184090</c:v>
              </c:pt>
              <c:pt idx="2">
                <c:v>11600000</c:v>
              </c:pt>
              <c:pt idx="3">
                <c:v>5500000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VL=256</c:v>
          </c:tx>
          <c:spPr>
            <a:gradFill rotWithShape="1">
              <a:gsLst>
                <a:gs pos="0">
                  <a:srgbClr val="F18C58"/>
                </a:gs>
                <a:gs pos="50000">
                  <a:srgbClr val="F87A27"/>
                </a:gs>
                <a:gs pos="100000">
                  <a:srgbClr val="E56C1B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SVE</c:v>
              </c:pt>
              <c:pt idx="1">
                <c:v>non-SVE</c:v>
              </c:pt>
              <c:pt idx="2">
                <c:v>SVE-Contiguous</c:v>
              </c:pt>
              <c:pt idx="3">
                <c:v>SVE-gather-scatter</c:v>
              </c:pt>
            </c:strLit>
          </c:cat>
          <c:val>
            <c:numLit>
              <c:formatCode>General</c:formatCode>
              <c:ptCount val="4"/>
              <c:pt idx="0">
                <c:v>9100000</c:v>
              </c:pt>
              <c:pt idx="1">
                <c:v>19884090</c:v>
              </c:pt>
              <c:pt idx="2">
                <c:v>5800000</c:v>
              </c:pt>
              <c:pt idx="3">
                <c:v>3300000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v>VL=512</c:v>
          </c:tx>
          <c:spPr>
            <a:gradFill rotWithShape="1">
              <a:gsLst>
                <a:gs pos="0">
                  <a:srgbClr val="ADADAD"/>
                </a:gs>
                <a:gs pos="50000">
                  <a:srgbClr val="A3A3A3"/>
                </a:gs>
                <a:gs pos="100000">
                  <a:srgbClr val="919191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SVE</c:v>
              </c:pt>
              <c:pt idx="1">
                <c:v>non-SVE</c:v>
              </c:pt>
              <c:pt idx="2">
                <c:v>SVE-Contiguous</c:v>
              </c:pt>
              <c:pt idx="3">
                <c:v>SVE-gather-scatter</c:v>
              </c:pt>
            </c:strLit>
          </c:cat>
          <c:val>
            <c:numLit>
              <c:formatCode>General</c:formatCode>
              <c:ptCount val="4"/>
              <c:pt idx="0">
                <c:v>8000000</c:v>
              </c:pt>
              <c:pt idx="1">
                <c:v>19884090</c:v>
              </c:pt>
              <c:pt idx="2">
                <c:v>5800000</c:v>
              </c:pt>
              <c:pt idx="3">
                <c:v>2200000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v>VL=1024</c:v>
          </c:tx>
          <c:spPr>
            <a:gradFill rotWithShape="1">
              <a:gsLst>
                <a:gs pos="0">
                  <a:srgbClr val="FFC54C"/>
                </a:gs>
                <a:gs pos="50000">
                  <a:srgbClr val="FFBF00"/>
                </a:gs>
                <a:gs pos="100000">
                  <a:srgbClr val="E3AB00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Lit>
              <c:ptCount val="4"/>
              <c:pt idx="0">
                <c:v>SVE</c:v>
              </c:pt>
              <c:pt idx="1">
                <c:v>non-SVE</c:v>
              </c:pt>
              <c:pt idx="2">
                <c:v>SVE-Contiguous</c:v>
              </c:pt>
              <c:pt idx="3">
                <c:v>SVE-gather-scatter</c:v>
              </c:pt>
            </c:strLit>
          </c:cat>
          <c:val>
            <c:numLit>
              <c:formatCode>General</c:formatCode>
              <c:ptCount val="4"/>
              <c:pt idx="0">
                <c:v>8000000</c:v>
              </c:pt>
              <c:pt idx="1">
                <c:v>19884090</c:v>
              </c:pt>
              <c:pt idx="2">
                <c:v>5800000</c:v>
              </c:pt>
              <c:pt idx="3">
                <c:v>2200000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overlap val="-24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F2F2F2"/>
            </a:solidFill>
          </a:ln>
        </c:spPr>
        <c:txPr>
          <a:bodyPr anchor="ctr" anchorCtr="1" rot="-38400000"/>
          <a:lstStyle/>
          <a:p>
            <a:pPr>
              <a:defRPr lang="en-us" sz="900" b="0" i="0" u="none" strike="noStrike">
                <a:solidFill>
                  <a:srgbClr val="D8D8D8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F2F2F2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us" sz="900" b="1" i="0" u="none" strike="noStrike" cap="all">
                    <a:solidFill>
                      <a:srgbClr val="D8D8D8"/>
                    </a:solidFill>
                    <a:latin typeface="Calibri" charset="0"/>
                  </a:defRPr>
                </a:pPr>
                <a:r>
                  <a:t>Number of instructions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0.00E+00" sourceLinked="0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us" sz="900" b="0" i="0" u="none" strike="noStrike">
                <a:solidFill>
                  <a:srgbClr val="D8D8D8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4"/>
        <a:lstStyle/>
        <a:p>
          <a:pPr>
            <a:defRPr lang="en-us" sz="900" b="0" i="0" u="none" strike="noStrike">
              <a:solidFill>
                <a:srgbClr val="D8D8D8"/>
              </a:solidFill>
              <a:latin typeface="Calibri" charset="0"/>
            </a:defRPr>
          </a:pPr>
        </a:p>
      </c:txPr>
    </c:legend>
    <c:plotVisOnly val="1"/>
    <c:dispBlanksAs val="gap"/>
  </c:chart>
  <c:spPr>
    <a:gradFill rotWithShape="1"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  <a:tileRect l="0" t="0" r="0" b="0"/>
    </a:gradFill>
    <a:ln w="9525">
      <a:noFill/>
    </a:ln>
  </c:spPr>
  <c:txPr>
    <a:bodyPr anchor="t" rot="0"/>
    <a:lstStyle/>
    <a:p>
      <a:pPr>
        <a:defRPr lang="en-u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8672198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col"/>
        <c:grouping val="clustered"/>
        <c:ser>
          <c:idx val="0"/>
          <c:order val="0"/>
          <c:tx>
            <c:v>32</c:v>
          </c:tx>
          <c:spPr>
            <a:gradFill rotWithShape="1">
              <a:gsLst>
                <a:gs pos="0">
                  <a:srgbClr val="72A6DC"/>
                </a:gs>
                <a:gs pos="50000">
                  <a:srgbClr val="559BDB"/>
                </a:gs>
                <a:gs pos="100000">
                  <a:srgbClr val="458BCA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VL=128</c:v>
              </c:pt>
              <c:pt idx="1">
                <c:v>VL=256</c:v>
              </c:pt>
              <c:pt idx="2">
                <c:v>VL=512</c:v>
              </c:pt>
              <c:pt idx="3">
                <c:v>VL=1024</c:v>
              </c:pt>
            </c:strLit>
          </c:cat>
          <c:val>
            <c:numLit>
              <c:formatCode>General</c:formatCode>
              <c:ptCount val="4"/>
              <c:pt idx="0">
                <c:v>46.700000</c:v>
              </c:pt>
              <c:pt idx="1">
                <c:v>12.080000</c:v>
              </c:pt>
              <c:pt idx="2">
                <c:v>12.080000</c:v>
              </c:pt>
              <c:pt idx="3">
                <c:v>12.080000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64</c:v>
          </c:tx>
          <c:spPr>
            <a:gradFill rotWithShape="1">
              <a:gsLst>
                <a:gs pos="0">
                  <a:srgbClr val="F18C58"/>
                </a:gs>
                <a:gs pos="50000">
                  <a:srgbClr val="F87A27"/>
                </a:gs>
                <a:gs pos="100000">
                  <a:srgbClr val="E56C1B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VL=128</c:v>
              </c:pt>
              <c:pt idx="1">
                <c:v>VL=256</c:v>
              </c:pt>
              <c:pt idx="2">
                <c:v>VL=512</c:v>
              </c:pt>
              <c:pt idx="3">
                <c:v>VL=1024</c:v>
              </c:pt>
            </c:strLit>
          </c:cat>
          <c:val>
            <c:numLit>
              <c:formatCode>General</c:formatCode>
              <c:ptCount val="4"/>
              <c:pt idx="0">
                <c:v>12.800000</c:v>
              </c:pt>
              <c:pt idx="1">
                <c:v>12.080000</c:v>
              </c:pt>
              <c:pt idx="2">
                <c:v>12.080000</c:v>
              </c:pt>
              <c:pt idx="3">
                <c:v>12.080000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v>128</c:v>
          </c:tx>
          <c:spPr>
            <a:gradFill rotWithShape="1">
              <a:gsLst>
                <a:gs pos="0">
                  <a:srgbClr val="ADADAD"/>
                </a:gs>
                <a:gs pos="50000">
                  <a:srgbClr val="A3A3A3"/>
                </a:gs>
                <a:gs pos="100000">
                  <a:srgbClr val="919191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VL=128</c:v>
              </c:pt>
              <c:pt idx="1">
                <c:v>VL=256</c:v>
              </c:pt>
              <c:pt idx="2">
                <c:v>VL=512</c:v>
              </c:pt>
              <c:pt idx="3">
                <c:v>VL=1024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v>160</c:v>
          </c:tx>
          <c:spPr>
            <a:gradFill rotWithShape="1">
              <a:gsLst>
                <a:gs pos="0">
                  <a:srgbClr val="FFC54C"/>
                </a:gs>
                <a:gs pos="50000">
                  <a:srgbClr val="FFBF00"/>
                </a:gs>
                <a:gs pos="100000">
                  <a:srgbClr val="E3AB00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VL=128</c:v>
              </c:pt>
              <c:pt idx="1">
                <c:v>VL=256</c:v>
              </c:pt>
              <c:pt idx="2">
                <c:v>VL=512</c:v>
              </c:pt>
              <c:pt idx="3">
                <c:v>VL=1024</c:v>
              </c:pt>
            </c:strLit>
          </c:cat>
          <c:val>
            <c:numLit>
              <c:formatCode>General</c:formatCode>
              <c:ptCount val="4"/>
              <c:pt idx="0">
                <c:v>40.300000</c:v>
              </c:pt>
              <c:pt idx="1">
                <c:v>75.820000</c:v>
              </c:pt>
              <c:pt idx="2">
                <c:v>100</c:v>
              </c:pt>
              <c:pt idx="3">
                <c:v>100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v>256</c:v>
          </c:tx>
          <c:spPr>
            <a:gradFill rotWithShape="1">
              <a:gsLst>
                <a:gs pos="0">
                  <a:srgbClr val="6182CB"/>
                </a:gs>
                <a:gs pos="50000">
                  <a:srgbClr val="3D6FCB"/>
                </a:gs>
                <a:gs pos="100000">
                  <a:srgbClr val="2F60BC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VL=128</c:v>
              </c:pt>
              <c:pt idx="1">
                <c:v>VL=256</c:v>
              </c:pt>
              <c:pt idx="2">
                <c:v>VL=512</c:v>
              </c:pt>
              <c:pt idx="3">
                <c:v>VL=1024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5"/>
          <c:tx>
            <c:v>512</c:v>
          </c:tx>
          <c:spPr>
            <a:gradFill rotWithShape="1">
              <a:gsLst>
                <a:gs pos="0">
                  <a:srgbClr val="81B762"/>
                </a:gs>
                <a:gs pos="50000">
                  <a:srgbClr val="6FB342"/>
                </a:gs>
                <a:gs pos="100000">
                  <a:srgbClr val="62A437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VL=128</c:v>
              </c:pt>
              <c:pt idx="1">
                <c:v>VL=256</c:v>
              </c:pt>
              <c:pt idx="2">
                <c:v>VL=512</c:v>
              </c:pt>
              <c:pt idx="3">
                <c:v>VL=1024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6"/>
          <c:tx>
            <c:v>1024</c:v>
          </c:tx>
          <c:spPr>
            <a:gradFill rotWithShape="1">
              <a:gsLst>
                <a:gs pos="0">
                  <a:srgbClr val="5174A0"/>
                </a:gs>
                <a:gs pos="50000">
                  <a:srgbClr val="205F97"/>
                </a:gs>
                <a:gs pos="100000">
                  <a:srgbClr val="16548C"/>
                </a:gs>
              </a:gsLst>
              <a:lin ang="5400000"/>
              <a:tileRect l="0" t="0" r="0" b="0"/>
            </a:gradFill>
            <a:ln w="9525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>
                    <a:solidFill>
                      <a:srgbClr val="D8D8D8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VL=128</c:v>
              </c:pt>
              <c:pt idx="1">
                <c:v>VL=256</c:v>
              </c:pt>
              <c:pt idx="2">
                <c:v>VL=512</c:v>
              </c:pt>
              <c:pt idx="3">
                <c:v>VL=1024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overlap val="-24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F2F2F2"/>
            </a:solidFill>
          </a:ln>
        </c:spPr>
        <c:txPr>
          <a:bodyPr anchor="ctr" anchorCtr="1" rot="-38400000"/>
          <a:lstStyle/>
          <a:p>
            <a:pPr>
              <a:defRPr lang="en-us" sz="900" b="0" i="0" u="none" strike="noStrike">
                <a:solidFill>
                  <a:srgbClr val="D8D8D8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F2F2F2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us" sz="900" b="1" i="0" u="none" strike="noStrike" cap="all">
                    <a:solidFill>
                      <a:srgbClr val="D8D8D8"/>
                    </a:solidFill>
                    <a:latin typeface="Calibri" charset="0"/>
                  </a:defRPr>
                </a:pPr>
                <a:r>
                  <a:t>Percentage of utilization (%)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us" sz="900" b="0" i="0" u="none" strike="noStrike">
                <a:solidFill>
                  <a:srgbClr val="D8D8D8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7"/>
        <a:lstStyle/>
        <a:p>
          <a:pPr>
            <a:defRPr lang="en-us" sz="900" b="0" i="0" u="none" strike="noStrike">
              <a:solidFill>
                <a:srgbClr val="D8D8D8"/>
              </a:solidFill>
              <a:latin typeface="Calibri" charset="0"/>
            </a:defRPr>
          </a:pPr>
        </a:p>
      </c:txPr>
    </c:legend>
    <c:plotVisOnly val="1"/>
    <c:dispBlanksAs val="gap"/>
  </c:chart>
  <c:spPr>
    <a:gradFill rotWithShape="1"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  <a:tileRect l="0" t="0" r="0" b="0"/>
    </a:gradFill>
    <a:ln w="9525">
      <a:noFill/>
    </a:ln>
  </c:spPr>
  <c:txPr>
    <a:bodyPr anchor="t" rot="0"/>
    <a:lstStyle/>
    <a:p>
      <a:pPr>
        <a:defRPr lang="en-u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8672198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255905</xdr:colOff>
      <xdr:row>10</xdr:row>
      <xdr:rowOff>154305</xdr:rowOff>
    </xdr:from>
    <xdr:to>
      <xdr:col>19</xdr:col>
      <xdr:colOff>314325</xdr:colOff>
      <xdr:row>47</xdr:row>
      <xdr:rowOff>59055</xdr:rowOff>
    </xdr:to>
    <xdr:graphicFrame macro="">
      <xdr:nvGraphicFramePr>
        <xdr:cNvPr id="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569595</xdr:colOff>
      <xdr:row>14</xdr:row>
      <xdr:rowOff>173355</xdr:rowOff>
    </xdr:from>
    <xdr:to>
      <xdr:col>7</xdr:col>
      <xdr:colOff>1057910</xdr:colOff>
      <xdr:row>52</xdr:row>
      <xdr:rowOff>123825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152400</xdr:rowOff>
    </xdr:from>
    <xdr:to>
      <xdr:col>41</xdr:col>
      <xdr:colOff>611505</xdr:colOff>
      <xdr:row>56</xdr:row>
      <xdr:rowOff>120650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84455</xdr:colOff>
      <xdr:row>8</xdr:row>
      <xdr:rowOff>105410</xdr:rowOff>
    </xdr:from>
    <xdr:to>
      <xdr:col>9</xdr:col>
      <xdr:colOff>394970</xdr:colOff>
      <xdr:row>30</xdr:row>
      <xdr:rowOff>189230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</xdr:colOff>
      <xdr:row>8</xdr:row>
      <xdr:rowOff>193675</xdr:rowOff>
    </xdr:from>
    <xdr:to>
      <xdr:col>9</xdr:col>
      <xdr:colOff>432435</xdr:colOff>
      <xdr:row>29</xdr:row>
      <xdr:rowOff>71120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view="normal" zoomScale="80" workbookViewId="0">
      <selection activeCell="M11" sqref="M11"/>
    </sheetView>
  </sheetViews>
  <sheetFormatPr defaultRowHeight="15.40"/>
  <cols>
    <col min="1" max="1" width="8.883929" customWidth="1"/>
    <col min="2" max="2" width="14.330357" customWidth="1"/>
    <col min="3" max="3" width="15.000000" customWidth="1"/>
    <col min="4" max="4" width="18.776786" customWidth="1"/>
    <col min="5" max="5" width="16.553571" customWidth="1"/>
    <col min="6" max="6" width="18.214286" customWidth="1"/>
    <col min="7" max="7" width="19.883929" customWidth="1"/>
    <col min="8" max="8" width="18.107143" customWidth="1"/>
    <col min="9" max="9" width="17.883929" customWidth="1"/>
    <col min="10" max="10" width="14.883929" customWidth="1"/>
    <col min="11" max="11" width="15.553571" customWidth="1"/>
    <col min="12" max="12" width="12.883929" customWidth="1"/>
    <col min="13" max="13" width="14.000000" customWidth="1"/>
    <col min="14" max="14" width="17.3303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F2" s="2"/>
      <c r="I2" s="2"/>
      <c r="J2" s="2"/>
      <c r="K2" s="2"/>
      <c r="M2" s="2"/>
    </row>
    <row r="3" spans="1:13">
      <c r="A3" t="s">
        <v>14</v>
      </c>
      <c r="B3" s="2" t="n">
        <v>23477609</v>
      </c>
      <c r="C3" s="2" t="n">
        <v>6989921</v>
      </c>
      <c r="D3" t="n">
        <v>2132719</v>
      </c>
      <c r="E3" t="n">
        <v>1387455</v>
      </c>
      <c r="F3" t="n">
        <v>155</v>
      </c>
      <c r="G3" s="2" t="n">
        <v>145800</v>
      </c>
      <c r="H3" t="n">
        <v>513000</v>
      </c>
      <c r="I3" s="2" t="n">
        <v>56668</v>
      </c>
      <c r="J3" s="2" t="n">
        <v>4185022</v>
      </c>
      <c r="K3" s="2" t="n">
        <v>294986</v>
      </c>
      <c r="L3" t="n">
        <v>3736700</v>
      </c>
      <c r="M3" s="2" t="n">
        <v>4281840</v>
      </c>
    </row>
    <row r="4" spans="1:13">
      <c r="A4" t="s">
        <v>15</v>
      </c>
      <c r="B4" s="2" t="n">
        <v>12862621</v>
      </c>
      <c r="C4" s="2" t="n">
        <v>3651442</v>
      </c>
      <c r="D4" t="n">
        <v>1276367</v>
      </c>
      <c r="E4" t="n">
        <v>771603</v>
      </c>
      <c r="F4" t="n">
        <v>155</v>
      </c>
      <c r="G4" s="2" t="n">
        <v>145800</v>
      </c>
      <c r="H4" t="n">
        <v>513000</v>
      </c>
      <c r="I4" s="2" t="n">
        <v>56668</v>
      </c>
      <c r="J4" s="2" t="n">
        <v>4185022</v>
      </c>
      <c r="K4" s="2" t="n">
        <v>293066</v>
      </c>
      <c r="L4" t="n">
        <v>3715660</v>
      </c>
      <c r="M4" s="2" t="n">
        <v>3662768</v>
      </c>
    </row>
    <row r="5" spans="1:13">
      <c r="A5" t="s">
        <v>16</v>
      </c>
      <c r="B5" s="2" t="n">
        <v>8719671</v>
      </c>
      <c r="C5" s="2" t="n">
        <v>2429067</v>
      </c>
      <c r="D5" t="n">
        <v>895443</v>
      </c>
      <c r="E5" t="n">
        <v>539057</v>
      </c>
      <c r="F5" t="n">
        <v>155</v>
      </c>
      <c r="G5" s="2" t="n">
        <v>145800</v>
      </c>
      <c r="H5" t="n">
        <v>513000</v>
      </c>
      <c r="I5" s="2" t="n">
        <v>56668</v>
      </c>
      <c r="J5" s="2" t="n">
        <v>4185022</v>
      </c>
      <c r="K5" s="2" t="n">
        <v>292586</v>
      </c>
      <c r="L5" t="n">
        <v>3715632</v>
      </c>
      <c r="M5" s="2" t="n">
        <v>3361294</v>
      </c>
    </row>
    <row r="6" spans="1:13">
      <c r="A6" t="s">
        <v>17</v>
      </c>
      <c r="B6" s="2" t="n">
        <v>6553176</v>
      </c>
      <c r="C6" s="2" t="n">
        <v>1831237</v>
      </c>
      <c r="D6" t="n">
        <v>643882</v>
      </c>
      <c r="E6" t="n">
        <v>440843</v>
      </c>
      <c r="F6" t="n">
        <v>155</v>
      </c>
      <c r="G6" s="2" t="n">
        <v>145800</v>
      </c>
      <c r="H6" t="n">
        <v>513000</v>
      </c>
      <c r="I6" s="2" t="n">
        <v>56668</v>
      </c>
      <c r="J6" s="2" t="n">
        <v>4185022</v>
      </c>
      <c r="K6" s="2" t="n">
        <v>292106</v>
      </c>
      <c r="L6" t="n">
        <v>3715630</v>
      </c>
      <c r="M6" s="2" t="n">
        <v>3156970</v>
      </c>
    </row>
    <row r="7" spans="1:13">
      <c r="A7" t="s">
        <v>18</v>
      </c>
      <c r="B7" s="2" t="n">
        <v>4956194</v>
      </c>
      <c r="C7" s="2" t="n">
        <v>1371133</v>
      </c>
      <c r="D7" t="n">
        <v>482153</v>
      </c>
      <c r="E7" t="n">
        <v>357903</v>
      </c>
      <c r="F7" t="n">
        <v>155</v>
      </c>
      <c r="G7" s="2" t="n">
        <v>145800</v>
      </c>
      <c r="H7" t="n">
        <v>513000</v>
      </c>
      <c r="I7" s="2" t="n">
        <v>56668</v>
      </c>
      <c r="J7" s="2" t="n">
        <v>4185022</v>
      </c>
      <c r="K7" s="2" t="n">
        <v>291866</v>
      </c>
      <c r="L7" t="n">
        <v>3715630</v>
      </c>
      <c r="M7" s="2" t="n">
        <v>3026919</v>
      </c>
    </row>
    <row r="8" spans="1:13">
      <c r="A8" t="s">
        <v>19</v>
      </c>
      <c r="B8" s="2" t="n">
        <v>3401247</v>
      </c>
      <c r="C8" s="2" t="n">
        <v>921192</v>
      </c>
      <c r="D8" t="n">
        <v>328141</v>
      </c>
      <c r="E8" t="n">
        <v>275963</v>
      </c>
      <c r="F8" t="n">
        <v>155</v>
      </c>
      <c r="G8" s="2" t="n">
        <v>145800</v>
      </c>
      <c r="H8" t="n">
        <v>513000</v>
      </c>
      <c r="I8" s="2" t="n">
        <v>56668</v>
      </c>
      <c r="J8" s="2" t="n">
        <v>4185022</v>
      </c>
      <c r="K8" s="2" t="n">
        <v>291626</v>
      </c>
      <c r="L8" t="n">
        <v>3715630</v>
      </c>
      <c r="M8" s="2" t="n">
        <v>2904586</v>
      </c>
    </row>
    <row r="9" spans="1:13">
      <c r="A9" t="s">
        <v>20</v>
      </c>
      <c r="B9" s="2" t="n">
        <v>3358816</v>
      </c>
      <c r="C9" s="2" t="n">
        <v>910985</v>
      </c>
      <c r="D9" t="n">
        <v>320336</v>
      </c>
      <c r="E9" t="n">
        <v>274963</v>
      </c>
      <c r="F9" t="n">
        <v>155</v>
      </c>
      <c r="G9" s="2" t="n">
        <v>145800</v>
      </c>
      <c r="H9" t="n">
        <v>513000</v>
      </c>
      <c r="I9" s="2" t="n">
        <v>56668</v>
      </c>
      <c r="J9" s="2" t="n">
        <v>4185022</v>
      </c>
      <c r="K9" s="2" t="n">
        <v>291626</v>
      </c>
      <c r="L9" t="n">
        <v>3715630</v>
      </c>
      <c r="M9" s="2" t="n">
        <v>2896780</v>
      </c>
    </row>
    <row r="10" spans="1:13">
      <c r="A10" t="s">
        <v>21</v>
      </c>
      <c r="B10" s="2" t="n">
        <v>1822976</v>
      </c>
      <c r="C10" s="2" t="n">
        <v>466191</v>
      </c>
      <c r="D10" t="n">
        <v>169814</v>
      </c>
      <c r="E10" t="n">
        <v>193023</v>
      </c>
      <c r="F10" t="n">
        <v>155</v>
      </c>
      <c r="G10" s="2" t="n">
        <v>145800</v>
      </c>
      <c r="H10" t="n">
        <v>513000</v>
      </c>
      <c r="I10" s="2" t="n">
        <v>56668</v>
      </c>
      <c r="J10" s="2" t="n">
        <v>4185022</v>
      </c>
      <c r="K10" s="2" t="n">
        <v>291386</v>
      </c>
      <c r="L10" t="n">
        <v>3715630</v>
      </c>
      <c r="M10" s="2" t="n">
        <v>2777937</v>
      </c>
    </row>
  </sheetData>
  <printOptions>
    <extLst>
      <ext uri="smNativeData">
        <pm:pageFlags xmlns:pm="smNativeData" id="15886721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8672198" l="56" r="56" t="56" b="56" borderId="0" fillId="0" vertical="0"/>
        <pm:footer xmlns:pm="smNativeData" id="1588672198" l="56" r="56" t="56" b="56" borderId="0" fillId="0" vertical="2"/>
      </ext>
    </extLst>
  </headerFooter>
  <drawing r:id="rId1"/>
  <extLst>
    <ext uri="smNativeData">
      <pm:sheetPrefs xmlns:pm="smNativeData" day="15886721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abSelected="1" view="normal" zoomScale="40" workbookViewId="0">
      <selection activeCell="D3" sqref="D3"/>
    </sheetView>
  </sheetViews>
  <sheetFormatPr defaultRowHeight="15.40"/>
  <cols>
    <col min="1" max="1" width="12.214286" customWidth="1"/>
    <col min="2" max="2" width="17.553571" customWidth="1"/>
    <col min="3" max="4" width="17.660714" customWidth="1"/>
    <col min="5" max="5" width="12.991071" customWidth="1"/>
  </cols>
  <sheetData>
    <row r="1" spans="1:5">
      <c r="A1" s="3"/>
      <c r="B1" s="3" t="s">
        <v>22</v>
      </c>
      <c r="C1" s="3" t="s">
        <v>23</v>
      </c>
      <c r="D1" s="3" t="s">
        <v>24</v>
      </c>
      <c r="E1" s="3" t="s">
        <v>25</v>
      </c>
    </row>
    <row r="2" spans="1:5">
      <c r="A2" s="3" t="s">
        <v>13</v>
      </c>
      <c r="B2" s="4"/>
      <c r="C2" s="4"/>
      <c r="D2" s="3"/>
      <c r="E2" s="3"/>
    </row>
    <row r="3" spans="1:5">
      <c r="A3" s="3" t="s">
        <v>14</v>
      </c>
      <c r="B3" s="4" t="n">
        <v>4929596</v>
      </c>
      <c r="C3" s="4">
        <f>D3-B3</f>
        <v>11770661</v>
      </c>
      <c r="D3" s="3" t="n">
        <v>16700257</v>
      </c>
      <c r="E3" s="3">
        <f>(B3/D3)*100</f>
        <v>29.5180846618108994</v>
      </c>
    </row>
    <row r="4" spans="1:5">
      <c r="A4" s="3" t="s">
        <v>15</v>
      </c>
      <c r="B4" s="4" t="n">
        <v>2555454</v>
      </c>
      <c r="C4" s="4">
        <f>D4-B4</f>
        <v>11505517</v>
      </c>
      <c r="D4" s="3" t="n">
        <v>14060971</v>
      </c>
      <c r="E4" s="3">
        <f>(B4/D4)*100</f>
        <v>18.1740933823134014</v>
      </c>
    </row>
    <row r="5" spans="1:5">
      <c r="A5" s="3" t="s">
        <v>16</v>
      </c>
      <c r="B5" s="4" t="n">
        <v>1692056</v>
      </c>
      <c r="C5" s="4">
        <f>D5-B5</f>
        <v>11410979</v>
      </c>
      <c r="D5" s="3" t="n">
        <v>13103035</v>
      </c>
      <c r="E5" s="3">
        <f>(B5/D5)*100</f>
        <v>12.9134662312968</v>
      </c>
    </row>
    <row r="6" spans="1:5">
      <c r="A6" s="3" t="s">
        <v>17</v>
      </c>
      <c r="B6" s="4" t="n">
        <v>1288903</v>
      </c>
      <c r="C6" s="4">
        <f>D6-B6</f>
        <v>11365717</v>
      </c>
      <c r="D6" s="3" t="n">
        <v>12654620</v>
      </c>
      <c r="E6" s="3">
        <f>(B6/D6)*100</f>
        <v>10.1852366961631002</v>
      </c>
    </row>
    <row r="7" spans="1:5">
      <c r="A7" s="3" t="s">
        <v>18</v>
      </c>
      <c r="B7" s="4" t="n">
        <v>936684</v>
      </c>
      <c r="C7" s="4">
        <f>D7-B7</f>
        <v>11325676</v>
      </c>
      <c r="D7" s="8" t="n">
        <v>12262360</v>
      </c>
      <c r="E7" s="3">
        <f>(B7/D7)*100</f>
        <v>7.63869271494229984</v>
      </c>
    </row>
    <row r="8" spans="1:5">
      <c r="A8" s="3" t="s">
        <v>19</v>
      </c>
      <c r="B8" s="4" t="n">
        <v>655921</v>
      </c>
      <c r="C8" s="4">
        <f>D8-B8</f>
        <v>11295847</v>
      </c>
      <c r="D8" s="7" t="n">
        <v>11951768</v>
      </c>
      <c r="E8" s="3">
        <f>(B8/D8)*100</f>
        <v>5.48806670276730024</v>
      </c>
    </row>
    <row r="9" spans="1:5">
      <c r="A9" s="3" t="s">
        <v>20</v>
      </c>
      <c r="B9" s="4" t="n">
        <v>584465</v>
      </c>
      <c r="C9" s="4">
        <f>D9-B9</f>
        <v>11285635</v>
      </c>
      <c r="D9" s="3" t="n">
        <v>11870100</v>
      </c>
      <c r="E9" s="3">
        <f>(B9/D9)*100</f>
        <v>4.9238422591216997</v>
      </c>
    </row>
    <row r="10" spans="1:5">
      <c r="A10" s="3" t="s">
        <v>21</v>
      </c>
      <c r="B10" s="4" t="n">
        <v>339423</v>
      </c>
      <c r="C10" s="4">
        <f>D10-B10</f>
        <v>11260909</v>
      </c>
      <c r="D10" s="3" t="n">
        <v>11600332</v>
      </c>
      <c r="E10" s="3">
        <f>(B10/D10)*100</f>
        <v>2.92597660135930013</v>
      </c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</sheetData>
  <printOptions>
    <extLst>
      <ext uri="smNativeData">
        <pm:pageFlags xmlns:pm="smNativeData" id="15886721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88672198" l="56" r="56" t="56" b="56" borderId="0" fillId="0" vertical="0"/>
        <pm:footer xmlns:pm="smNativeData" id="1588672198" l="56" r="56" t="56" b="56" borderId="0" fillId="0" vertical="2"/>
      </ext>
    </extLst>
  </headerFooter>
  <drawing r:id="rId1"/>
  <extLst>
    <ext uri="smNativeData">
      <pm:sheetPrefs xmlns:pm="smNativeData" day="15886721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L6"/>
  <sheetViews>
    <sheetView view="normal" workbookViewId="0">
      <selection activeCell="E7" sqref="E7"/>
    </sheetView>
  </sheetViews>
  <sheetFormatPr defaultRowHeight="15.40"/>
  <cols>
    <col min="2" max="3" width="8.803571" customWidth="1"/>
    <col min="4" max="4" width="25.883929" customWidth="1"/>
    <col min="5" max="5" width="20.330357" customWidth="1"/>
  </cols>
  <sheetData>
    <row r="2" spans="2:5">
      <c r="B2" t="s">
        <v>26</v>
      </c>
      <c r="C2" t="s">
        <v>27</v>
      </c>
      <c r="D2" t="s">
        <v>28</v>
      </c>
      <c r="E2" t="s">
        <v>29</v>
      </c>
    </row>
    <row r="3" spans="1:12">
      <c r="A3" t="s">
        <v>30</v>
      </c>
      <c r="B3" t="n">
        <v>9015121</v>
      </c>
      <c r="C3" t="n">
        <v>73933696</v>
      </c>
      <c r="D3" t="n">
        <v>8993841</v>
      </c>
      <c r="E3" t="n">
        <v>21280</v>
      </c>
      <c r="K3" s="5"/>
      <c r="L3" s="6"/>
    </row>
    <row r="4" spans="1:12">
      <c r="A4" t="s">
        <v>31</v>
      </c>
      <c r="B4" t="n">
        <v>4869229</v>
      </c>
      <c r="C4" t="n">
        <v>73845444</v>
      </c>
      <c r="D4" t="n">
        <v>4855169</v>
      </c>
      <c r="E4" t="n">
        <v>14060</v>
      </c>
      <c r="L4" s="6"/>
    </row>
    <row r="5" spans="1:12">
      <c r="A5" t="s">
        <v>32</v>
      </c>
      <c r="B5" t="n">
        <v>2440981</v>
      </c>
      <c r="C5" t="n">
        <v>73812664</v>
      </c>
      <c r="D5" t="n">
        <v>2431089</v>
      </c>
      <c r="E5" t="n">
        <v>9892</v>
      </c>
      <c r="L5" s="6"/>
    </row>
    <row r="6" spans="1:12">
      <c r="A6" t="s">
        <v>33</v>
      </c>
      <c r="B6" t="n">
        <v>1227330</v>
      </c>
      <c r="C6" t="n">
        <v>73796274</v>
      </c>
      <c r="D6" t="n">
        <v>1219050</v>
      </c>
      <c r="E6" t="n">
        <v>8280</v>
      </c>
      <c r="L6" s="6"/>
    </row>
  </sheetData>
  <printOptions>
    <extLst>
      <ext uri="smNativeData">
        <pm:pageFlags xmlns:pm="smNativeData" id="15886721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8672198" l="56" r="56" t="56" b="56" borderId="0" fillId="0" vertical="0"/>
        <pm:footer xmlns:pm="smNativeData" id="1588672198" l="56" r="56" t="56" b="56" borderId="0" fillId="0" vertical="2"/>
      </ext>
    </extLst>
  </headerFooter>
  <drawing r:id="rId1"/>
  <extLst>
    <ext uri="smNativeData">
      <pm:sheetPrefs xmlns:pm="smNativeData" day="15886721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4:J8"/>
  <sheetViews>
    <sheetView view="normal" topLeftCell="A3" workbookViewId="0">
      <selection activeCell="C8" sqref="C8"/>
    </sheetView>
  </sheetViews>
  <sheetFormatPr defaultRowHeight="15.40"/>
  <cols>
    <col min="1" max="1" width="43.883929" customWidth="1"/>
  </cols>
  <sheetData>
    <row r="4" spans="2:10">
      <c r="B4" t="n">
        <v>32</v>
      </c>
      <c r="C4" t="n">
        <v>64</v>
      </c>
      <c r="D4" t="n">
        <v>128</v>
      </c>
      <c r="E4" t="n">
        <v>160</v>
      </c>
      <c r="F4" t="n">
        <v>256</v>
      </c>
      <c r="G4" t="n">
        <v>512</v>
      </c>
      <c r="H4" t="n">
        <v>1024</v>
      </c>
      <c r="I4" t="s">
        <v>34</v>
      </c>
      <c r="J4" t="s">
        <v>34</v>
      </c>
    </row>
    <row r="5" spans="1:10">
      <c r="A5" t="s">
        <v>30</v>
      </c>
      <c r="B5" t="n">
        <v>2487</v>
      </c>
      <c r="C5" t="n">
        <v>97237</v>
      </c>
      <c r="D5" t="n">
        <v>8915395</v>
      </c>
      <c r="I5" s="5" t="n">
        <v>127.283199999999994</v>
      </c>
      <c r="J5" s="6" t="n">
        <v>0.994399999999999906</v>
      </c>
    </row>
    <row r="6" spans="1:10">
      <c r="A6" t="s">
        <v>31</v>
      </c>
      <c r="B6" t="n">
        <v>1335</v>
      </c>
      <c r="C6" t="n">
        <v>11451</v>
      </c>
      <c r="D6" t="n">
        <v>360431</v>
      </c>
      <c r="F6" t="n">
        <v>440945</v>
      </c>
      <c r="I6" t="n">
        <v>244.849099999999993</v>
      </c>
      <c r="J6" s="6" t="n">
        <v>0.956442000000000014</v>
      </c>
    </row>
    <row r="7" spans="1:10">
      <c r="A7" t="s">
        <v>32</v>
      </c>
      <c r="B7" t="n">
        <v>1328</v>
      </c>
      <c r="C7" t="n">
        <v>11383</v>
      </c>
      <c r="D7" t="n">
        <v>9</v>
      </c>
      <c r="E7" t="n">
        <v>8</v>
      </c>
      <c r="F7" t="n">
        <v>60</v>
      </c>
      <c r="G7" t="n">
        <v>1981056</v>
      </c>
      <c r="I7" t="n">
        <v>488.357700000000023</v>
      </c>
      <c r="J7" s="6" t="n">
        <v>0.953824000000000005</v>
      </c>
    </row>
    <row r="8" spans="1:10">
      <c r="A8" t="s">
        <v>33</v>
      </c>
      <c r="B8" t="n">
        <v>1324</v>
      </c>
      <c r="C8" t="n">
        <v>11324</v>
      </c>
      <c r="D8" t="n">
        <v>5</v>
      </c>
      <c r="E8" t="n">
        <v>4</v>
      </c>
      <c r="F8" t="n">
        <v>4</v>
      </c>
      <c r="G8" t="n">
        <v>4</v>
      </c>
      <c r="H8" t="n">
        <v>767472</v>
      </c>
      <c r="I8" t="n">
        <v>971.025499999999965</v>
      </c>
      <c r="J8" s="6" t="n">
        <v>0.948266999999999882</v>
      </c>
    </row>
  </sheetData>
  <printOptions>
    <extLst>
      <ext uri="smNativeData">
        <pm:pageFlags xmlns:pm="smNativeData" id="15886721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8672198" l="56" r="56" t="56" b="56" borderId="0" fillId="0" vertical="0"/>
        <pm:footer xmlns:pm="smNativeData" id="1588672198" l="56" r="56" t="56" b="56" borderId="0" fillId="0" vertical="2"/>
      </ext>
    </extLst>
  </headerFooter>
  <drawing r:id="rId1"/>
  <extLst>
    <ext uri="smNativeData">
      <pm:sheetPrefs xmlns:pm="smNativeData" day="15886721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dguibert</cp:lastModifiedBy>
  <cp:revision>0</cp:revision>
  <dcterms:created xsi:type="dcterms:W3CDTF">2015-06-05T18:17:20Z</dcterms:created>
  <dcterms:modified xsi:type="dcterms:W3CDTF">2020-05-05T09:49:58Z</dcterms:modified>
</cp:coreProperties>
</file>