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perlstein/Desktop/"/>
    </mc:Choice>
  </mc:AlternateContent>
  <xr:revisionPtr revIDLastSave="0" documentId="13_ncr:1_{4CB07016-EAFC-4C48-BB4F-F936D71DB02E}" xr6:coauthVersionLast="45" xr6:coauthVersionMax="45" xr10:uidLastSave="{00000000-0000-0000-0000-000000000000}"/>
  <bookViews>
    <workbookView xWindow="14500" yWindow="520" windowWidth="14300" windowHeight="17500" activeTab="1" xr2:uid="{00000000-000D-0000-FFFF-FFFF00000000}"/>
  </bookViews>
  <sheets>
    <sheet name="Obesity_(18_&amp;_Over)_2011-2012" sheetId="1" r:id="rId1"/>
    <sheet name="Sheet1" sheetId="2" r:id="rId2"/>
  </sheets>
  <definedNames>
    <definedName name="_xlnm._FilterDatabase" localSheetId="1" hidden="1">Sheet1!$A$1:$A$320</definedName>
  </definedNames>
  <calcPr calcId="191029"/>
</workbook>
</file>

<file path=xl/calcChain.xml><?xml version="1.0" encoding="utf-8"?>
<calcChain xmlns="http://schemas.openxmlformats.org/spreadsheetml/2006/main">
  <c r="C2" i="2" l="1"/>
  <c r="C3" i="2" l="1"/>
  <c r="C4" i="2"/>
  <c r="K74" i="2"/>
  <c r="K73" i="2"/>
  <c r="J74" i="2"/>
  <c r="J73" i="2"/>
  <c r="I74" i="2"/>
  <c r="I73" i="2"/>
  <c r="H74" i="2"/>
  <c r="H73" i="2"/>
  <c r="G74" i="2"/>
  <c r="G73" i="2"/>
  <c r="F74" i="2"/>
  <c r="F73" i="2"/>
</calcChain>
</file>

<file path=xl/sharedStrings.xml><?xml version="1.0" encoding="utf-8"?>
<sst xmlns="http://schemas.openxmlformats.org/spreadsheetml/2006/main" count="30" uniqueCount="26">
  <si>
    <t>OBJECTID</t>
  </si>
  <si>
    <t>ZIPCODE</t>
  </si>
  <si>
    <t>PAdObesity</t>
  </si>
  <si>
    <t>PAdObesi_1</t>
  </si>
  <si>
    <t>NAdObesity</t>
  </si>
  <si>
    <t>Pop_18olde</t>
  </si>
  <si>
    <t>PAdObesity"  =  fraction of projected 18 and older population with Obesity conditions residing in Zip Code</t>
  </si>
  <si>
    <t>"PAdObesity2" = percentage of projected 18 and older population with Obesity conditions residing in Zip Code</t>
  </si>
  <si>
    <t>"NAdObesity"  = number of projected 18 and older population with Obesity conditions residing in Zip Code</t>
  </si>
  <si>
    <t>"Pop_18olde" = projected 18 and older population total residing in Zip Code</t>
  </si>
  <si>
    <t>ZIP</t>
  </si>
  <si>
    <t>HEART DISEASE</t>
  </si>
  <si>
    <t>FOOD INSECURITY</t>
  </si>
  <si>
    <t>WHITE</t>
  </si>
  <si>
    <t>ASIAN</t>
  </si>
  <si>
    <t>California</t>
  </si>
  <si>
    <t>Los Angeles County</t>
  </si>
  <si>
    <t>Orange County</t>
  </si>
  <si>
    <t>POVERTY</t>
  </si>
  <si>
    <t>BLACK</t>
  </si>
  <si>
    <t>DIABETES</t>
  </si>
  <si>
    <t>OBESE (BMI &gt;=30)</t>
  </si>
  <si>
    <t>OTHER RACE</t>
  </si>
  <si>
    <t>TOTAL POP</t>
  </si>
  <si>
    <t>all data points 18+ &amp; from 2016 &amp; percentages except total pop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</si>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</sst>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4C4C4C"/>
      <name val="Avenir Next"/>
      <family val="2"/>
    </font>
    <font>
      <u/>
      <sz val="12"/>
      <color theme="1"/>
      <name val="Calibri"/>
      <family val="2"/>
      <scheme val="minor"/>
    </font>
    <font>
      <sz val="12"/>
      <color rgb="FF333333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0" fontId="19" fillId="0" borderId="0" xfId="1" applyNumberFormat="1" applyFont="1"/>
    <xf numFmtId="0" fontId="20" fillId="0" borderId="0" xfId="0" applyFont="1"/>
    <xf numFmtId="10" fontId="0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6"/>
  <sheetViews>
    <sheetView workbookViewId="0">
      <selection activeCell="I2" sqref="I2:I5"/>
    </sheetView>
  </sheetViews>
  <sheetFormatPr baseColWidth="10" defaultRowHeight="16"/>
  <cols>
    <col min="3" max="3" width="22.6640625" customWidth="1"/>
    <col min="4" max="4" width="23.33203125" customWidth="1"/>
    <col min="5" max="5" width="23.1640625" customWidth="1"/>
    <col min="6" max="6" width="19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ht="26">
      <c r="A2">
        <v>1</v>
      </c>
      <c r="B2">
        <v>90001</v>
      </c>
      <c r="C2">
        <v>0.371</v>
      </c>
      <c r="D2">
        <v>37.1</v>
      </c>
      <c r="E2">
        <v>15507.8</v>
      </c>
      <c r="F2">
        <v>41800</v>
      </c>
      <c r="I2" s="1" t="s">
        <v>6</v>
      </c>
    </row>
    <row r="3" spans="1:9" ht="26">
      <c r="A3">
        <v>2</v>
      </c>
      <c r="B3">
        <v>90002</v>
      </c>
      <c r="C3">
        <v>0.39100000000000001</v>
      </c>
      <c r="D3">
        <v>39.1</v>
      </c>
      <c r="E3">
        <v>14818.9</v>
      </c>
      <c r="F3">
        <v>37900</v>
      </c>
      <c r="I3" s="1" t="s">
        <v>7</v>
      </c>
    </row>
    <row r="4" spans="1:9" ht="26">
      <c r="A4">
        <v>3</v>
      </c>
      <c r="B4">
        <v>90003</v>
      </c>
      <c r="C4">
        <v>0.36899999999999999</v>
      </c>
      <c r="D4">
        <v>36.9</v>
      </c>
      <c r="E4">
        <v>15092.1</v>
      </c>
      <c r="F4">
        <v>40900</v>
      </c>
      <c r="I4" s="1" t="s">
        <v>8</v>
      </c>
    </row>
    <row r="5" spans="1:9" ht="26">
      <c r="A5">
        <v>4</v>
      </c>
      <c r="B5">
        <v>90004</v>
      </c>
      <c r="C5">
        <v>0.19400000000000001</v>
      </c>
      <c r="D5">
        <v>19.399999999999999</v>
      </c>
      <c r="E5">
        <v>9331.4</v>
      </c>
      <c r="F5">
        <v>48100</v>
      </c>
      <c r="I5" s="1" t="s">
        <v>9</v>
      </c>
    </row>
    <row r="6" spans="1:9">
      <c r="A6">
        <v>5</v>
      </c>
      <c r="B6">
        <v>90005</v>
      </c>
      <c r="C6">
        <v>0.17699999999999999</v>
      </c>
      <c r="D6">
        <v>17.7</v>
      </c>
      <c r="E6">
        <v>5593.2</v>
      </c>
      <c r="F6">
        <v>31600</v>
      </c>
    </row>
    <row r="7" spans="1:9">
      <c r="A7">
        <v>6</v>
      </c>
      <c r="B7">
        <v>90006</v>
      </c>
      <c r="C7">
        <v>0.215</v>
      </c>
      <c r="D7">
        <v>21.5</v>
      </c>
      <c r="E7">
        <v>8256</v>
      </c>
      <c r="F7">
        <v>38400</v>
      </c>
    </row>
    <row r="8" spans="1:9">
      <c r="A8">
        <v>7</v>
      </c>
      <c r="B8">
        <v>90007</v>
      </c>
      <c r="C8">
        <v>0.23300000000000001</v>
      </c>
      <c r="D8">
        <v>23.3</v>
      </c>
      <c r="E8">
        <v>7246.3</v>
      </c>
      <c r="F8">
        <v>31100</v>
      </c>
    </row>
    <row r="9" spans="1:9">
      <c r="A9">
        <v>8</v>
      </c>
      <c r="B9">
        <v>90008</v>
      </c>
      <c r="C9">
        <v>0.35799999999999998</v>
      </c>
      <c r="D9">
        <v>35.799999999999997</v>
      </c>
      <c r="E9">
        <v>9558.6</v>
      </c>
      <c r="F9">
        <v>26700</v>
      </c>
    </row>
    <row r="10" spans="1:9">
      <c r="A10">
        <v>9</v>
      </c>
      <c r="B10">
        <v>90011</v>
      </c>
      <c r="C10">
        <v>0.32100000000000001</v>
      </c>
      <c r="D10">
        <v>32.1</v>
      </c>
      <c r="E10">
        <v>22630.5</v>
      </c>
      <c r="F10">
        <v>70500</v>
      </c>
    </row>
    <row r="11" spans="1:9">
      <c r="A11">
        <v>10</v>
      </c>
      <c r="B11">
        <v>90012</v>
      </c>
      <c r="C11">
        <v>0.14000000000000001</v>
      </c>
      <c r="D11">
        <v>14</v>
      </c>
      <c r="E11">
        <v>2324</v>
      </c>
      <c r="F11">
        <v>16600</v>
      </c>
    </row>
    <row r="12" spans="1:9">
      <c r="A12">
        <v>11</v>
      </c>
      <c r="B12">
        <v>90013</v>
      </c>
      <c r="C12">
        <v>0</v>
      </c>
      <c r="D12">
        <v>0</v>
      </c>
      <c r="E12">
        <v>0</v>
      </c>
      <c r="F12">
        <v>0</v>
      </c>
    </row>
    <row r="13" spans="1:9">
      <c r="A13">
        <v>12</v>
      </c>
      <c r="B13">
        <v>90014</v>
      </c>
      <c r="C13">
        <v>0</v>
      </c>
      <c r="D13">
        <v>0</v>
      </c>
      <c r="E13">
        <v>0</v>
      </c>
      <c r="F13">
        <v>0</v>
      </c>
    </row>
    <row r="14" spans="1:9">
      <c r="A14">
        <v>13</v>
      </c>
      <c r="B14">
        <v>90015</v>
      </c>
      <c r="C14">
        <v>0.189</v>
      </c>
      <c r="D14">
        <v>18.899999999999999</v>
      </c>
      <c r="E14">
        <v>3194.1</v>
      </c>
      <c r="F14">
        <v>16900</v>
      </c>
    </row>
    <row r="15" spans="1:9">
      <c r="A15">
        <v>14</v>
      </c>
      <c r="B15">
        <v>90016</v>
      </c>
      <c r="C15">
        <v>0.34699999999999998</v>
      </c>
      <c r="D15">
        <v>34.700000000000003</v>
      </c>
      <c r="E15">
        <v>13116.6</v>
      </c>
      <c r="F15">
        <v>37800</v>
      </c>
    </row>
    <row r="16" spans="1:9">
      <c r="A16">
        <v>15</v>
      </c>
      <c r="B16">
        <v>90017</v>
      </c>
      <c r="C16">
        <v>0.17</v>
      </c>
      <c r="D16">
        <v>17</v>
      </c>
      <c r="E16">
        <v>3740</v>
      </c>
      <c r="F16">
        <v>22000</v>
      </c>
    </row>
    <row r="17" spans="1:6">
      <c r="A17">
        <v>16</v>
      </c>
      <c r="B17">
        <v>90018</v>
      </c>
      <c r="C17">
        <v>0.35399999999999998</v>
      </c>
      <c r="D17">
        <v>35.4</v>
      </c>
      <c r="E17">
        <v>13345.8</v>
      </c>
      <c r="F17">
        <v>37700</v>
      </c>
    </row>
    <row r="18" spans="1:6">
      <c r="A18">
        <v>17</v>
      </c>
      <c r="B18">
        <v>90019</v>
      </c>
      <c r="C18">
        <v>0.23300000000000001</v>
      </c>
      <c r="D18">
        <v>23.3</v>
      </c>
      <c r="E18">
        <v>11207.3</v>
      </c>
      <c r="F18">
        <v>48100</v>
      </c>
    </row>
    <row r="19" spans="1:6">
      <c r="A19">
        <v>18</v>
      </c>
      <c r="B19">
        <v>90020</v>
      </c>
      <c r="C19">
        <v>0.155</v>
      </c>
      <c r="D19">
        <v>15.5</v>
      </c>
      <c r="E19">
        <v>4293.5</v>
      </c>
      <c r="F19">
        <v>27700</v>
      </c>
    </row>
    <row r="20" spans="1:6">
      <c r="A20">
        <v>19</v>
      </c>
      <c r="B20">
        <v>90021</v>
      </c>
      <c r="C20">
        <v>0</v>
      </c>
      <c r="D20">
        <v>0</v>
      </c>
      <c r="E20">
        <v>0</v>
      </c>
      <c r="F20">
        <v>0</v>
      </c>
    </row>
    <row r="21" spans="1:6">
      <c r="A21">
        <v>20</v>
      </c>
      <c r="B21">
        <v>90023</v>
      </c>
      <c r="C21">
        <v>0.308</v>
      </c>
      <c r="D21">
        <v>30.8</v>
      </c>
      <c r="E21">
        <v>9948.4</v>
      </c>
      <c r="F21">
        <v>32300</v>
      </c>
    </row>
    <row r="22" spans="1:6">
      <c r="A22">
        <v>21</v>
      </c>
      <c r="B22">
        <v>90024</v>
      </c>
      <c r="C22">
        <v>9.7000000000000003E-2</v>
      </c>
      <c r="D22">
        <v>9.6999999999999993</v>
      </c>
      <c r="E22">
        <v>3385.3</v>
      </c>
      <c r="F22">
        <v>34900</v>
      </c>
    </row>
    <row r="23" spans="1:6">
      <c r="A23">
        <v>22</v>
      </c>
      <c r="B23">
        <v>90025</v>
      </c>
      <c r="C23">
        <v>0.14000000000000001</v>
      </c>
      <c r="D23">
        <v>14</v>
      </c>
      <c r="E23">
        <v>5208</v>
      </c>
      <c r="F23">
        <v>37200</v>
      </c>
    </row>
    <row r="24" spans="1:6">
      <c r="A24">
        <v>23</v>
      </c>
      <c r="B24">
        <v>90026</v>
      </c>
      <c r="C24">
        <v>0.20599999999999999</v>
      </c>
      <c r="D24">
        <v>20.6</v>
      </c>
      <c r="E24">
        <v>11556.6</v>
      </c>
      <c r="F24">
        <v>56100</v>
      </c>
    </row>
    <row r="25" spans="1:6">
      <c r="A25">
        <v>24</v>
      </c>
      <c r="B25">
        <v>90027</v>
      </c>
      <c r="C25">
        <v>0.14699999999999999</v>
      </c>
      <c r="D25">
        <v>14.7</v>
      </c>
      <c r="E25">
        <v>5247.9</v>
      </c>
      <c r="F25">
        <v>35700</v>
      </c>
    </row>
    <row r="26" spans="1:6">
      <c r="A26">
        <v>25</v>
      </c>
      <c r="B26">
        <v>90028</v>
      </c>
      <c r="C26">
        <v>0.16500000000000001</v>
      </c>
      <c r="D26">
        <v>16.5</v>
      </c>
      <c r="E26">
        <v>4339.5</v>
      </c>
      <c r="F26">
        <v>26300</v>
      </c>
    </row>
    <row r="27" spans="1:6">
      <c r="A27">
        <v>26</v>
      </c>
      <c r="B27">
        <v>90029</v>
      </c>
      <c r="C27">
        <v>0.20799999999999999</v>
      </c>
      <c r="D27">
        <v>20.8</v>
      </c>
      <c r="E27">
        <v>6302.4</v>
      </c>
      <c r="F27">
        <v>30300</v>
      </c>
    </row>
    <row r="28" spans="1:6">
      <c r="A28">
        <v>27</v>
      </c>
      <c r="B28">
        <v>90031</v>
      </c>
      <c r="C28">
        <v>0.23899999999999999</v>
      </c>
      <c r="D28">
        <v>23.9</v>
      </c>
      <c r="E28">
        <v>7002.7</v>
      </c>
      <c r="F28">
        <v>29300</v>
      </c>
    </row>
    <row r="29" spans="1:6">
      <c r="A29">
        <v>28</v>
      </c>
      <c r="B29">
        <v>90032</v>
      </c>
      <c r="C29">
        <v>0.28100000000000003</v>
      </c>
      <c r="D29">
        <v>28.1</v>
      </c>
      <c r="E29">
        <v>9357.2999999999993</v>
      </c>
      <c r="F29">
        <v>33300</v>
      </c>
    </row>
    <row r="30" spans="1:6">
      <c r="A30">
        <v>29</v>
      </c>
      <c r="B30">
        <v>90033</v>
      </c>
      <c r="C30">
        <v>0.26</v>
      </c>
      <c r="D30">
        <v>26</v>
      </c>
      <c r="E30">
        <v>8450</v>
      </c>
      <c r="F30">
        <v>32500</v>
      </c>
    </row>
    <row r="31" spans="1:6">
      <c r="A31">
        <v>30</v>
      </c>
      <c r="B31">
        <v>90034</v>
      </c>
      <c r="C31">
        <v>0.187</v>
      </c>
      <c r="D31">
        <v>18.7</v>
      </c>
      <c r="E31">
        <v>9406.1</v>
      </c>
      <c r="F31">
        <v>50300</v>
      </c>
    </row>
    <row r="32" spans="1:6">
      <c r="A32">
        <v>31</v>
      </c>
      <c r="B32">
        <v>90035</v>
      </c>
      <c r="C32">
        <v>0.16800000000000001</v>
      </c>
      <c r="D32">
        <v>16.8</v>
      </c>
      <c r="E32">
        <v>3763.2</v>
      </c>
      <c r="F32">
        <v>22400</v>
      </c>
    </row>
    <row r="33" spans="1:6">
      <c r="A33">
        <v>32</v>
      </c>
      <c r="B33">
        <v>90036</v>
      </c>
      <c r="C33">
        <v>0.115</v>
      </c>
      <c r="D33">
        <v>11.5</v>
      </c>
      <c r="E33">
        <v>3507.5</v>
      </c>
      <c r="F33">
        <v>30500</v>
      </c>
    </row>
    <row r="34" spans="1:6">
      <c r="A34">
        <v>33</v>
      </c>
      <c r="B34">
        <v>90037</v>
      </c>
      <c r="C34">
        <v>0.34</v>
      </c>
      <c r="D34">
        <v>34</v>
      </c>
      <c r="E34">
        <v>15470</v>
      </c>
      <c r="F34">
        <v>45500</v>
      </c>
    </row>
    <row r="35" spans="1:6">
      <c r="A35">
        <v>34</v>
      </c>
      <c r="B35">
        <v>90038</v>
      </c>
      <c r="C35">
        <v>0.20699999999999999</v>
      </c>
      <c r="D35">
        <v>20.7</v>
      </c>
      <c r="E35">
        <v>4719.6000000000004</v>
      </c>
      <c r="F35">
        <v>22800</v>
      </c>
    </row>
    <row r="36" spans="1:6">
      <c r="A36">
        <v>35</v>
      </c>
      <c r="B36">
        <v>90039</v>
      </c>
      <c r="C36">
        <v>0.191</v>
      </c>
      <c r="D36">
        <v>19.100000000000001</v>
      </c>
      <c r="E36">
        <v>4354.8</v>
      </c>
      <c r="F36">
        <v>22800</v>
      </c>
    </row>
    <row r="37" spans="1:6">
      <c r="A37">
        <v>36</v>
      </c>
      <c r="B37">
        <v>90041</v>
      </c>
      <c r="C37">
        <v>0.19</v>
      </c>
      <c r="D37">
        <v>19</v>
      </c>
      <c r="E37">
        <v>3895</v>
      </c>
      <c r="F37">
        <v>20500</v>
      </c>
    </row>
    <row r="38" spans="1:6">
      <c r="A38">
        <v>37</v>
      </c>
      <c r="B38">
        <v>90042</v>
      </c>
      <c r="C38">
        <v>0.25700000000000001</v>
      </c>
      <c r="D38">
        <v>25.7</v>
      </c>
      <c r="E38">
        <v>12053.3</v>
      </c>
      <c r="F38">
        <v>46900</v>
      </c>
    </row>
    <row r="39" spans="1:6">
      <c r="A39">
        <v>38</v>
      </c>
      <c r="B39">
        <v>90043</v>
      </c>
      <c r="C39">
        <v>0.36499999999999999</v>
      </c>
      <c r="D39">
        <v>36.5</v>
      </c>
      <c r="E39">
        <v>13176.5</v>
      </c>
      <c r="F39">
        <v>36100</v>
      </c>
    </row>
    <row r="40" spans="1:6">
      <c r="A40">
        <v>39</v>
      </c>
      <c r="B40">
        <v>90044</v>
      </c>
      <c r="C40">
        <v>0.35299999999999998</v>
      </c>
      <c r="D40">
        <v>35.299999999999997</v>
      </c>
      <c r="E40">
        <v>24462.9</v>
      </c>
      <c r="F40">
        <v>69300</v>
      </c>
    </row>
    <row r="41" spans="1:6">
      <c r="A41">
        <v>40</v>
      </c>
      <c r="B41">
        <v>90045</v>
      </c>
      <c r="C41">
        <v>0.16500000000000001</v>
      </c>
      <c r="D41">
        <v>16.5</v>
      </c>
      <c r="E41">
        <v>4785</v>
      </c>
      <c r="F41">
        <v>29000</v>
      </c>
    </row>
    <row r="42" spans="1:6">
      <c r="A42">
        <v>41</v>
      </c>
      <c r="B42">
        <v>90046</v>
      </c>
      <c r="C42">
        <v>0.13200000000000001</v>
      </c>
      <c r="D42">
        <v>13.2</v>
      </c>
      <c r="E42">
        <v>5702.4</v>
      </c>
      <c r="F42">
        <v>43200</v>
      </c>
    </row>
    <row r="43" spans="1:6">
      <c r="A43">
        <v>42</v>
      </c>
      <c r="B43">
        <v>90047</v>
      </c>
      <c r="C43">
        <v>0.38400000000000001</v>
      </c>
      <c r="D43">
        <v>38.4</v>
      </c>
      <c r="E43">
        <v>15091.2</v>
      </c>
      <c r="F43">
        <v>39300</v>
      </c>
    </row>
    <row r="44" spans="1:6">
      <c r="A44">
        <v>43</v>
      </c>
      <c r="B44">
        <v>90048</v>
      </c>
      <c r="C44">
        <v>0.122</v>
      </c>
      <c r="D44">
        <v>12.2</v>
      </c>
      <c r="E44">
        <v>2427.8000000000002</v>
      </c>
      <c r="F44">
        <v>19900</v>
      </c>
    </row>
    <row r="45" spans="1:6">
      <c r="A45">
        <v>44</v>
      </c>
      <c r="B45">
        <v>90049</v>
      </c>
      <c r="C45">
        <v>0.122</v>
      </c>
      <c r="D45">
        <v>12.2</v>
      </c>
      <c r="E45">
        <v>3635.6</v>
      </c>
      <c r="F45">
        <v>29800</v>
      </c>
    </row>
    <row r="46" spans="1:6">
      <c r="A46">
        <v>45</v>
      </c>
      <c r="B46">
        <v>90056</v>
      </c>
      <c r="C46">
        <v>0</v>
      </c>
      <c r="D46">
        <v>0</v>
      </c>
      <c r="E46">
        <v>0</v>
      </c>
      <c r="F46">
        <v>0</v>
      </c>
    </row>
    <row r="47" spans="1:6">
      <c r="A47">
        <v>46</v>
      </c>
      <c r="B47">
        <v>90057</v>
      </c>
      <c r="C47">
        <v>0.191</v>
      </c>
      <c r="D47">
        <v>19.100000000000001</v>
      </c>
      <c r="E47">
        <v>6169.3</v>
      </c>
      <c r="F47">
        <v>32300</v>
      </c>
    </row>
    <row r="48" spans="1:6">
      <c r="A48">
        <v>47</v>
      </c>
      <c r="B48">
        <v>90058</v>
      </c>
      <c r="C48">
        <v>0</v>
      </c>
      <c r="D48">
        <v>0</v>
      </c>
      <c r="E48">
        <v>0</v>
      </c>
      <c r="F48">
        <v>0</v>
      </c>
    </row>
    <row r="49" spans="1:6">
      <c r="A49">
        <v>48</v>
      </c>
      <c r="B49">
        <v>90059</v>
      </c>
      <c r="C49">
        <v>0.38100000000000001</v>
      </c>
      <c r="D49">
        <v>38.1</v>
      </c>
      <c r="E49">
        <v>9906</v>
      </c>
      <c r="F49">
        <v>26000</v>
      </c>
    </row>
    <row r="50" spans="1:6">
      <c r="A50">
        <v>49</v>
      </c>
      <c r="B50">
        <v>90061</v>
      </c>
      <c r="C50">
        <v>0.38500000000000001</v>
      </c>
      <c r="D50">
        <v>38.5</v>
      </c>
      <c r="E50">
        <v>7315</v>
      </c>
      <c r="F50">
        <v>19000</v>
      </c>
    </row>
    <row r="51" spans="1:6">
      <c r="A51">
        <v>50</v>
      </c>
      <c r="B51">
        <v>90062</v>
      </c>
      <c r="C51">
        <v>0.36899999999999999</v>
      </c>
      <c r="D51">
        <v>36.9</v>
      </c>
      <c r="E51">
        <v>9225</v>
      </c>
      <c r="F51">
        <v>25000</v>
      </c>
    </row>
    <row r="52" spans="1:6">
      <c r="A52">
        <v>51</v>
      </c>
      <c r="B52">
        <v>90063</v>
      </c>
      <c r="C52">
        <v>0.31</v>
      </c>
      <c r="D52">
        <v>31</v>
      </c>
      <c r="E52">
        <v>12090</v>
      </c>
      <c r="F52">
        <v>39000</v>
      </c>
    </row>
    <row r="53" spans="1:6">
      <c r="A53">
        <v>52</v>
      </c>
      <c r="B53">
        <v>90064</v>
      </c>
      <c r="C53">
        <v>0.14699999999999999</v>
      </c>
      <c r="D53">
        <v>14.7</v>
      </c>
      <c r="E53">
        <v>3498.6</v>
      </c>
      <c r="F53">
        <v>23800</v>
      </c>
    </row>
    <row r="54" spans="1:6">
      <c r="A54">
        <v>53</v>
      </c>
      <c r="B54">
        <v>90065</v>
      </c>
      <c r="C54">
        <v>0.253</v>
      </c>
      <c r="D54">
        <v>25.3</v>
      </c>
      <c r="E54">
        <v>9209.2000000000007</v>
      </c>
      <c r="F54">
        <v>36400</v>
      </c>
    </row>
    <row r="55" spans="1:6">
      <c r="A55">
        <v>54</v>
      </c>
      <c r="B55">
        <v>90066</v>
      </c>
      <c r="C55">
        <v>0.182</v>
      </c>
      <c r="D55">
        <v>18.2</v>
      </c>
      <c r="E55">
        <v>8353.7999999999993</v>
      </c>
      <c r="F55">
        <v>45900</v>
      </c>
    </row>
    <row r="56" spans="1:6">
      <c r="A56">
        <v>55</v>
      </c>
      <c r="B56">
        <v>90067</v>
      </c>
      <c r="C56">
        <v>0</v>
      </c>
      <c r="D56">
        <v>0</v>
      </c>
      <c r="E56">
        <v>0</v>
      </c>
      <c r="F56">
        <v>0</v>
      </c>
    </row>
    <row r="57" spans="1:6">
      <c r="A57">
        <v>56</v>
      </c>
      <c r="B57">
        <v>90068</v>
      </c>
      <c r="C57">
        <v>0.125</v>
      </c>
      <c r="D57">
        <v>12.5</v>
      </c>
      <c r="E57">
        <v>2675</v>
      </c>
      <c r="F57">
        <v>21400</v>
      </c>
    </row>
    <row r="58" spans="1:6">
      <c r="A58">
        <v>57</v>
      </c>
      <c r="B58">
        <v>90069</v>
      </c>
      <c r="C58">
        <v>0.128</v>
      </c>
      <c r="D58">
        <v>12.8</v>
      </c>
      <c r="E58">
        <v>2534.4</v>
      </c>
      <c r="F58">
        <v>19800</v>
      </c>
    </row>
    <row r="59" spans="1:6">
      <c r="A59">
        <v>58</v>
      </c>
      <c r="B59">
        <v>90071</v>
      </c>
      <c r="C59">
        <v>0</v>
      </c>
      <c r="D59">
        <v>0</v>
      </c>
      <c r="E59">
        <v>0</v>
      </c>
      <c r="F59">
        <v>0</v>
      </c>
    </row>
    <row r="60" spans="1:6">
      <c r="A60">
        <v>59</v>
      </c>
      <c r="B60">
        <v>90073</v>
      </c>
      <c r="C60">
        <v>0</v>
      </c>
      <c r="D60">
        <v>0</v>
      </c>
      <c r="E60">
        <v>0</v>
      </c>
      <c r="F60">
        <v>0</v>
      </c>
    </row>
    <row r="61" spans="1:6">
      <c r="A61">
        <v>60</v>
      </c>
      <c r="B61">
        <v>90077</v>
      </c>
      <c r="C61">
        <v>0</v>
      </c>
      <c r="D61">
        <v>0</v>
      </c>
      <c r="E61">
        <v>0</v>
      </c>
      <c r="F61">
        <v>0</v>
      </c>
    </row>
    <row r="62" spans="1:6">
      <c r="A62">
        <v>61</v>
      </c>
      <c r="B62">
        <v>90089</v>
      </c>
      <c r="C62">
        <v>0</v>
      </c>
      <c r="D62">
        <v>0</v>
      </c>
      <c r="E62">
        <v>0</v>
      </c>
      <c r="F62">
        <v>0</v>
      </c>
    </row>
    <row r="63" spans="1:6">
      <c r="A63">
        <v>62</v>
      </c>
      <c r="B63">
        <v>90094</v>
      </c>
      <c r="C63">
        <v>0</v>
      </c>
      <c r="D63">
        <v>0</v>
      </c>
      <c r="E63">
        <v>0</v>
      </c>
      <c r="F63">
        <v>0</v>
      </c>
    </row>
    <row r="64" spans="1:6">
      <c r="A64">
        <v>63</v>
      </c>
      <c r="B64">
        <v>90095</v>
      </c>
      <c r="C64">
        <v>0</v>
      </c>
      <c r="D64">
        <v>0</v>
      </c>
      <c r="E64">
        <v>0</v>
      </c>
      <c r="F64">
        <v>0</v>
      </c>
    </row>
    <row r="65" spans="1:6">
      <c r="A65">
        <v>64</v>
      </c>
      <c r="B65">
        <v>90210</v>
      </c>
      <c r="C65">
        <v>0.14699999999999999</v>
      </c>
      <c r="D65">
        <v>14.7</v>
      </c>
      <c r="E65">
        <v>2704.8</v>
      </c>
      <c r="F65">
        <v>18400</v>
      </c>
    </row>
    <row r="66" spans="1:6">
      <c r="A66">
        <v>65</v>
      </c>
      <c r="B66">
        <v>90211</v>
      </c>
      <c r="C66">
        <v>0</v>
      </c>
      <c r="D66">
        <v>0</v>
      </c>
      <c r="E66">
        <v>0</v>
      </c>
      <c r="F66">
        <v>0</v>
      </c>
    </row>
    <row r="67" spans="1:6">
      <c r="A67">
        <v>66</v>
      </c>
      <c r="B67">
        <v>90212</v>
      </c>
      <c r="C67">
        <v>0</v>
      </c>
      <c r="D67">
        <v>0</v>
      </c>
      <c r="E67">
        <v>0</v>
      </c>
      <c r="F67">
        <v>0</v>
      </c>
    </row>
    <row r="68" spans="1:6">
      <c r="A68">
        <v>67</v>
      </c>
      <c r="B68">
        <v>90230</v>
      </c>
      <c r="C68">
        <v>0.20599999999999999</v>
      </c>
      <c r="D68">
        <v>20.6</v>
      </c>
      <c r="E68">
        <v>5129.3999999999996</v>
      </c>
      <c r="F68">
        <v>24900</v>
      </c>
    </row>
    <row r="69" spans="1:6">
      <c r="A69">
        <v>68</v>
      </c>
      <c r="B69">
        <v>90232</v>
      </c>
      <c r="C69">
        <v>0</v>
      </c>
      <c r="D69">
        <v>0</v>
      </c>
      <c r="E69">
        <v>0</v>
      </c>
      <c r="F69">
        <v>0</v>
      </c>
    </row>
    <row r="70" spans="1:6">
      <c r="A70">
        <v>69</v>
      </c>
      <c r="B70">
        <v>90245</v>
      </c>
      <c r="C70">
        <v>0</v>
      </c>
      <c r="D70">
        <v>0</v>
      </c>
      <c r="E70">
        <v>0</v>
      </c>
      <c r="F70">
        <v>0</v>
      </c>
    </row>
    <row r="71" spans="1:6">
      <c r="A71">
        <v>70</v>
      </c>
      <c r="B71">
        <v>90247</v>
      </c>
      <c r="C71">
        <v>0.29599999999999999</v>
      </c>
      <c r="D71">
        <v>29.6</v>
      </c>
      <c r="E71">
        <v>10508</v>
      </c>
      <c r="F71">
        <v>35500</v>
      </c>
    </row>
    <row r="72" spans="1:6">
      <c r="A72">
        <v>71</v>
      </c>
      <c r="B72">
        <v>90248</v>
      </c>
      <c r="C72">
        <v>0</v>
      </c>
      <c r="D72">
        <v>0</v>
      </c>
      <c r="E72">
        <v>0</v>
      </c>
      <c r="F72">
        <v>0</v>
      </c>
    </row>
    <row r="73" spans="1:6">
      <c r="A73">
        <v>72</v>
      </c>
      <c r="B73">
        <v>90250</v>
      </c>
      <c r="C73">
        <v>0.32400000000000001</v>
      </c>
      <c r="D73">
        <v>32.4</v>
      </c>
      <c r="E73">
        <v>24170.400000000001</v>
      </c>
      <c r="F73">
        <v>74600</v>
      </c>
    </row>
    <row r="74" spans="1:6">
      <c r="A74">
        <v>73</v>
      </c>
      <c r="B74">
        <v>90265</v>
      </c>
      <c r="C74">
        <v>0.11600000000000001</v>
      </c>
      <c r="D74">
        <v>11.6</v>
      </c>
      <c r="E74">
        <v>1960.4</v>
      </c>
      <c r="F74">
        <v>16900</v>
      </c>
    </row>
    <row r="75" spans="1:6">
      <c r="A75">
        <v>74</v>
      </c>
      <c r="B75">
        <v>90272</v>
      </c>
      <c r="C75">
        <v>0.121</v>
      </c>
      <c r="D75">
        <v>12.1</v>
      </c>
      <c r="E75">
        <v>2347.4</v>
      </c>
      <c r="F75">
        <v>19400</v>
      </c>
    </row>
    <row r="76" spans="1:6">
      <c r="A76">
        <v>75</v>
      </c>
      <c r="B76">
        <v>90275</v>
      </c>
      <c r="C76">
        <v>0.189</v>
      </c>
      <c r="D76">
        <v>18.899999999999999</v>
      </c>
      <c r="E76">
        <v>6993</v>
      </c>
      <c r="F76">
        <v>37000</v>
      </c>
    </row>
    <row r="77" spans="1:6">
      <c r="A77">
        <v>76</v>
      </c>
      <c r="B77">
        <v>90290</v>
      </c>
      <c r="C77">
        <v>0</v>
      </c>
      <c r="D77">
        <v>0</v>
      </c>
      <c r="E77">
        <v>0</v>
      </c>
      <c r="F77">
        <v>0</v>
      </c>
    </row>
    <row r="78" spans="1:6">
      <c r="A78">
        <v>77</v>
      </c>
      <c r="B78">
        <v>90291</v>
      </c>
      <c r="C78">
        <v>0.155</v>
      </c>
      <c r="D78">
        <v>15.5</v>
      </c>
      <c r="E78">
        <v>3813</v>
      </c>
      <c r="F78">
        <v>24600</v>
      </c>
    </row>
    <row r="79" spans="1:6">
      <c r="A79">
        <v>78</v>
      </c>
      <c r="B79">
        <v>90292</v>
      </c>
      <c r="C79">
        <v>0.14099999999999999</v>
      </c>
      <c r="D79">
        <v>14.1</v>
      </c>
      <c r="E79">
        <v>2946.9</v>
      </c>
      <c r="F79">
        <v>20900</v>
      </c>
    </row>
    <row r="80" spans="1:6">
      <c r="A80">
        <v>79</v>
      </c>
      <c r="B80">
        <v>90293</v>
      </c>
      <c r="C80">
        <v>0</v>
      </c>
      <c r="D80">
        <v>0</v>
      </c>
      <c r="E80">
        <v>0</v>
      </c>
      <c r="F80">
        <v>0</v>
      </c>
    </row>
    <row r="81" spans="1:6">
      <c r="A81">
        <v>80</v>
      </c>
      <c r="B81">
        <v>90302</v>
      </c>
      <c r="C81">
        <v>0.35199999999999998</v>
      </c>
      <c r="D81">
        <v>35.200000000000003</v>
      </c>
      <c r="E81">
        <v>8131.2</v>
      </c>
      <c r="F81">
        <v>23100</v>
      </c>
    </row>
    <row r="82" spans="1:6">
      <c r="A82">
        <v>81</v>
      </c>
      <c r="B82">
        <v>90304</v>
      </c>
      <c r="C82">
        <v>0.34399999999999997</v>
      </c>
      <c r="D82">
        <v>34.4</v>
      </c>
      <c r="E82">
        <v>6501.6</v>
      </c>
      <c r="F82">
        <v>18900</v>
      </c>
    </row>
    <row r="83" spans="1:6">
      <c r="A83">
        <v>82</v>
      </c>
      <c r="B83">
        <v>90305</v>
      </c>
      <c r="C83">
        <v>0</v>
      </c>
      <c r="D83">
        <v>0</v>
      </c>
      <c r="E83">
        <v>0</v>
      </c>
      <c r="F83">
        <v>0</v>
      </c>
    </row>
    <row r="84" spans="1:6">
      <c r="A84">
        <v>83</v>
      </c>
      <c r="B84">
        <v>90402</v>
      </c>
      <c r="C84">
        <v>0</v>
      </c>
      <c r="D84">
        <v>0</v>
      </c>
      <c r="E84">
        <v>0</v>
      </c>
      <c r="F84">
        <v>0</v>
      </c>
    </row>
    <row r="85" spans="1:6">
      <c r="A85">
        <v>84</v>
      </c>
      <c r="B85">
        <v>90403</v>
      </c>
      <c r="C85">
        <v>0.124</v>
      </c>
      <c r="D85">
        <v>12.4</v>
      </c>
      <c r="E85">
        <v>2666</v>
      </c>
      <c r="F85">
        <v>21500</v>
      </c>
    </row>
    <row r="86" spans="1:6">
      <c r="A86">
        <v>85</v>
      </c>
      <c r="B86">
        <v>90404</v>
      </c>
      <c r="C86">
        <v>0.17499999999999999</v>
      </c>
      <c r="D86">
        <v>17.5</v>
      </c>
      <c r="E86">
        <v>3307.5</v>
      </c>
      <c r="F86">
        <v>18900</v>
      </c>
    </row>
    <row r="87" spans="1:6">
      <c r="A87">
        <v>86</v>
      </c>
      <c r="B87">
        <v>90405</v>
      </c>
      <c r="C87">
        <v>0.14799999999999999</v>
      </c>
      <c r="D87">
        <v>14.8</v>
      </c>
      <c r="E87">
        <v>3537.2</v>
      </c>
      <c r="F87">
        <v>23900</v>
      </c>
    </row>
    <row r="88" spans="1:6">
      <c r="A88">
        <v>87</v>
      </c>
      <c r="B88">
        <v>90501</v>
      </c>
      <c r="C88">
        <v>0.25600000000000001</v>
      </c>
      <c r="D88">
        <v>25.6</v>
      </c>
      <c r="E88">
        <v>8576</v>
      </c>
      <c r="F88">
        <v>33500</v>
      </c>
    </row>
    <row r="89" spans="1:6">
      <c r="A89">
        <v>88</v>
      </c>
      <c r="B89">
        <v>90502</v>
      </c>
      <c r="C89">
        <v>0.26300000000000001</v>
      </c>
      <c r="D89">
        <v>26.3</v>
      </c>
      <c r="E89">
        <v>3997.6</v>
      </c>
      <c r="F89">
        <v>15200</v>
      </c>
    </row>
    <row r="90" spans="1:6">
      <c r="A90">
        <v>89</v>
      </c>
      <c r="B90">
        <v>90504</v>
      </c>
      <c r="C90">
        <v>0.221</v>
      </c>
      <c r="D90">
        <v>22.1</v>
      </c>
      <c r="E90">
        <v>6210.1</v>
      </c>
      <c r="F90">
        <v>28100</v>
      </c>
    </row>
    <row r="91" spans="1:6">
      <c r="A91">
        <v>90</v>
      </c>
      <c r="B91">
        <v>90710</v>
      </c>
      <c r="C91">
        <v>0.27800000000000002</v>
      </c>
      <c r="D91">
        <v>27.8</v>
      </c>
      <c r="E91">
        <v>6171.6</v>
      </c>
      <c r="F91">
        <v>22200</v>
      </c>
    </row>
    <row r="92" spans="1:6">
      <c r="A92">
        <v>91</v>
      </c>
      <c r="B92">
        <v>90717</v>
      </c>
      <c r="C92">
        <v>0.26</v>
      </c>
      <c r="D92">
        <v>26</v>
      </c>
      <c r="E92">
        <v>4238</v>
      </c>
      <c r="F92">
        <v>16300</v>
      </c>
    </row>
    <row r="93" spans="1:6">
      <c r="A93">
        <v>92</v>
      </c>
      <c r="B93">
        <v>90731</v>
      </c>
      <c r="C93">
        <v>0.27600000000000002</v>
      </c>
      <c r="D93">
        <v>27.6</v>
      </c>
      <c r="E93">
        <v>12088.8</v>
      </c>
      <c r="F93">
        <v>43800</v>
      </c>
    </row>
    <row r="94" spans="1:6">
      <c r="A94">
        <v>93</v>
      </c>
      <c r="B94">
        <v>90732</v>
      </c>
      <c r="C94">
        <v>0.23699999999999999</v>
      </c>
      <c r="D94">
        <v>23.7</v>
      </c>
      <c r="E94">
        <v>4763.7</v>
      </c>
      <c r="F94">
        <v>20100</v>
      </c>
    </row>
    <row r="95" spans="1:6">
      <c r="A95">
        <v>94</v>
      </c>
      <c r="B95">
        <v>90744</v>
      </c>
      <c r="C95">
        <v>0.34499999999999997</v>
      </c>
      <c r="D95">
        <v>34.5</v>
      </c>
      <c r="E95">
        <v>13144.5</v>
      </c>
      <c r="F95">
        <v>38100</v>
      </c>
    </row>
    <row r="96" spans="1:6">
      <c r="A96">
        <v>95</v>
      </c>
      <c r="B96">
        <v>90745</v>
      </c>
      <c r="C96">
        <v>0.26100000000000001</v>
      </c>
      <c r="D96">
        <v>26.1</v>
      </c>
      <c r="E96">
        <v>11170.8</v>
      </c>
      <c r="F96">
        <v>42800</v>
      </c>
    </row>
    <row r="97" spans="1:6">
      <c r="A97">
        <v>96</v>
      </c>
      <c r="B97">
        <v>90802</v>
      </c>
      <c r="C97">
        <v>0.215</v>
      </c>
      <c r="D97">
        <v>21.5</v>
      </c>
      <c r="E97">
        <v>7374.5</v>
      </c>
      <c r="F97">
        <v>34300</v>
      </c>
    </row>
    <row r="98" spans="1:6">
      <c r="A98">
        <v>97</v>
      </c>
      <c r="B98">
        <v>90810</v>
      </c>
      <c r="C98">
        <v>0.28899999999999998</v>
      </c>
      <c r="D98">
        <v>28.9</v>
      </c>
      <c r="E98">
        <v>9016.7999999999993</v>
      </c>
      <c r="F98">
        <v>31200</v>
      </c>
    </row>
    <row r="99" spans="1:6">
      <c r="A99">
        <v>98</v>
      </c>
      <c r="B99">
        <v>90813</v>
      </c>
      <c r="C99">
        <v>0.27100000000000002</v>
      </c>
      <c r="D99">
        <v>27.1</v>
      </c>
      <c r="E99">
        <v>10704.5</v>
      </c>
      <c r="F99">
        <v>39500</v>
      </c>
    </row>
    <row r="100" spans="1:6">
      <c r="A100">
        <v>99</v>
      </c>
      <c r="B100">
        <v>90822</v>
      </c>
      <c r="C100">
        <v>0</v>
      </c>
      <c r="D100">
        <v>0</v>
      </c>
      <c r="E100">
        <v>0</v>
      </c>
      <c r="F100">
        <v>0</v>
      </c>
    </row>
    <row r="101" spans="1:6">
      <c r="A101">
        <v>100</v>
      </c>
      <c r="B101">
        <v>91030</v>
      </c>
      <c r="C101">
        <v>0.16400000000000001</v>
      </c>
      <c r="D101">
        <v>16.399999999999999</v>
      </c>
      <c r="E101">
        <v>3263.6</v>
      </c>
      <c r="F101">
        <v>19900</v>
      </c>
    </row>
    <row r="102" spans="1:6">
      <c r="A102">
        <v>101</v>
      </c>
      <c r="B102">
        <v>91040</v>
      </c>
      <c r="C102">
        <v>0.22500000000000001</v>
      </c>
      <c r="D102">
        <v>22.5</v>
      </c>
      <c r="E102">
        <v>4005</v>
      </c>
      <c r="F102">
        <v>17800</v>
      </c>
    </row>
    <row r="103" spans="1:6">
      <c r="A103">
        <v>102</v>
      </c>
      <c r="B103">
        <v>91042</v>
      </c>
      <c r="C103">
        <v>0.23300000000000001</v>
      </c>
      <c r="D103">
        <v>23.3</v>
      </c>
      <c r="E103">
        <v>5289.1</v>
      </c>
      <c r="F103">
        <v>22700</v>
      </c>
    </row>
    <row r="104" spans="1:6">
      <c r="A104">
        <v>103</v>
      </c>
      <c r="B104">
        <v>91105</v>
      </c>
      <c r="C104">
        <v>0</v>
      </c>
      <c r="D104">
        <v>0</v>
      </c>
      <c r="E104">
        <v>0</v>
      </c>
      <c r="F104">
        <v>0</v>
      </c>
    </row>
    <row r="105" spans="1:6">
      <c r="A105">
        <v>104</v>
      </c>
      <c r="B105">
        <v>91201</v>
      </c>
      <c r="C105">
        <v>0.222</v>
      </c>
      <c r="D105">
        <v>22.2</v>
      </c>
      <c r="E105">
        <v>4284.6000000000004</v>
      </c>
      <c r="F105">
        <v>19300</v>
      </c>
    </row>
    <row r="106" spans="1:6">
      <c r="A106">
        <v>105</v>
      </c>
      <c r="B106">
        <v>91204</v>
      </c>
      <c r="C106">
        <v>0</v>
      </c>
      <c r="D106">
        <v>0</v>
      </c>
      <c r="E106">
        <v>0</v>
      </c>
      <c r="F106">
        <v>0</v>
      </c>
    </row>
    <row r="107" spans="1:6">
      <c r="A107">
        <v>106</v>
      </c>
      <c r="B107">
        <v>91205</v>
      </c>
      <c r="C107">
        <v>0.223</v>
      </c>
      <c r="D107">
        <v>22.3</v>
      </c>
      <c r="E107">
        <v>7113.7</v>
      </c>
      <c r="F107">
        <v>31900</v>
      </c>
    </row>
    <row r="108" spans="1:6">
      <c r="A108">
        <v>107</v>
      </c>
      <c r="B108">
        <v>91206</v>
      </c>
      <c r="C108">
        <v>0.188</v>
      </c>
      <c r="D108">
        <v>18.8</v>
      </c>
      <c r="E108">
        <v>5583.6</v>
      </c>
      <c r="F108">
        <v>29700</v>
      </c>
    </row>
    <row r="109" spans="1:6">
      <c r="A109">
        <v>108</v>
      </c>
      <c r="B109">
        <v>91208</v>
      </c>
      <c r="C109">
        <v>0</v>
      </c>
      <c r="D109">
        <v>0</v>
      </c>
      <c r="E109">
        <v>0</v>
      </c>
      <c r="F109">
        <v>0</v>
      </c>
    </row>
    <row r="110" spans="1:6">
      <c r="A110">
        <v>109</v>
      </c>
      <c r="B110">
        <v>91214</v>
      </c>
      <c r="C110">
        <v>0.18099999999999999</v>
      </c>
      <c r="D110">
        <v>18.100000000000001</v>
      </c>
      <c r="E110">
        <v>4669.8</v>
      </c>
      <c r="F110">
        <v>25800</v>
      </c>
    </row>
    <row r="111" spans="1:6">
      <c r="A111">
        <v>110</v>
      </c>
      <c r="B111">
        <v>91302</v>
      </c>
      <c r="C111">
        <v>0.161</v>
      </c>
      <c r="D111">
        <v>16.100000000000001</v>
      </c>
      <c r="E111">
        <v>3316.6</v>
      </c>
      <c r="F111">
        <v>20600</v>
      </c>
    </row>
    <row r="112" spans="1:6">
      <c r="A112">
        <v>111</v>
      </c>
      <c r="B112">
        <v>91303</v>
      </c>
      <c r="C112">
        <v>0.22900000000000001</v>
      </c>
      <c r="D112">
        <v>22.9</v>
      </c>
      <c r="E112">
        <v>5221.2</v>
      </c>
      <c r="F112">
        <v>22800</v>
      </c>
    </row>
    <row r="113" spans="1:6">
      <c r="A113">
        <v>112</v>
      </c>
      <c r="B113">
        <v>91304</v>
      </c>
      <c r="C113">
        <v>0.22500000000000001</v>
      </c>
      <c r="D113">
        <v>22.5</v>
      </c>
      <c r="E113">
        <v>8617.5</v>
      </c>
      <c r="F113">
        <v>38300</v>
      </c>
    </row>
    <row r="114" spans="1:6">
      <c r="A114">
        <v>113</v>
      </c>
      <c r="B114">
        <v>91306</v>
      </c>
      <c r="C114">
        <v>0.254</v>
      </c>
      <c r="D114">
        <v>25.4</v>
      </c>
      <c r="E114">
        <v>8737.6</v>
      </c>
      <c r="F114">
        <v>34400</v>
      </c>
    </row>
    <row r="115" spans="1:6">
      <c r="A115">
        <v>114</v>
      </c>
      <c r="B115">
        <v>91307</v>
      </c>
      <c r="C115">
        <v>0.182</v>
      </c>
      <c r="D115">
        <v>18.2</v>
      </c>
      <c r="E115">
        <v>3403.4</v>
      </c>
      <c r="F115">
        <v>18700</v>
      </c>
    </row>
    <row r="116" spans="1:6">
      <c r="A116">
        <v>115</v>
      </c>
      <c r="B116">
        <v>91311</v>
      </c>
      <c r="C116">
        <v>0.189</v>
      </c>
      <c r="D116">
        <v>18.899999999999999</v>
      </c>
      <c r="E116">
        <v>6104.7</v>
      </c>
      <c r="F116">
        <v>32300</v>
      </c>
    </row>
    <row r="117" spans="1:6">
      <c r="A117">
        <v>116</v>
      </c>
      <c r="B117">
        <v>91316</v>
      </c>
      <c r="C117">
        <v>0.183</v>
      </c>
      <c r="D117">
        <v>18.3</v>
      </c>
      <c r="E117">
        <v>4007.7</v>
      </c>
      <c r="F117">
        <v>21900</v>
      </c>
    </row>
    <row r="118" spans="1:6">
      <c r="A118">
        <v>117</v>
      </c>
      <c r="B118">
        <v>91321</v>
      </c>
      <c r="C118">
        <v>0.23499999999999999</v>
      </c>
      <c r="D118">
        <v>23.5</v>
      </c>
      <c r="E118">
        <v>6227.5</v>
      </c>
      <c r="F118">
        <v>26500</v>
      </c>
    </row>
    <row r="119" spans="1:6">
      <c r="A119">
        <v>118</v>
      </c>
      <c r="B119">
        <v>91324</v>
      </c>
      <c r="C119">
        <v>0.19800000000000001</v>
      </c>
      <c r="D119">
        <v>19.8</v>
      </c>
      <c r="E119">
        <v>4890.6000000000004</v>
      </c>
      <c r="F119">
        <v>24700</v>
      </c>
    </row>
    <row r="120" spans="1:6">
      <c r="A120">
        <v>119</v>
      </c>
      <c r="B120">
        <v>91325</v>
      </c>
      <c r="C120">
        <v>0.19900000000000001</v>
      </c>
      <c r="D120">
        <v>19.899999999999999</v>
      </c>
      <c r="E120">
        <v>4935.2</v>
      </c>
      <c r="F120">
        <v>24800</v>
      </c>
    </row>
    <row r="121" spans="1:6">
      <c r="A121">
        <v>120</v>
      </c>
      <c r="B121">
        <v>91326</v>
      </c>
      <c r="C121">
        <v>0.16500000000000001</v>
      </c>
      <c r="D121">
        <v>16.5</v>
      </c>
      <c r="E121">
        <v>4620</v>
      </c>
      <c r="F121">
        <v>28000</v>
      </c>
    </row>
    <row r="122" spans="1:6">
      <c r="A122">
        <v>121</v>
      </c>
      <c r="B122">
        <v>91330</v>
      </c>
      <c r="C122">
        <v>0</v>
      </c>
      <c r="D122">
        <v>0</v>
      </c>
      <c r="E122">
        <v>0</v>
      </c>
      <c r="F122">
        <v>0</v>
      </c>
    </row>
    <row r="123" spans="1:6">
      <c r="A123">
        <v>122</v>
      </c>
      <c r="B123">
        <v>91331</v>
      </c>
      <c r="C123">
        <v>0.31</v>
      </c>
      <c r="D123">
        <v>31</v>
      </c>
      <c r="E123">
        <v>23188</v>
      </c>
      <c r="F123">
        <v>74800</v>
      </c>
    </row>
    <row r="124" spans="1:6">
      <c r="A124">
        <v>123</v>
      </c>
      <c r="B124">
        <v>91335</v>
      </c>
      <c r="C124">
        <v>0.26200000000000001</v>
      </c>
      <c r="D124">
        <v>26.2</v>
      </c>
      <c r="E124">
        <v>15562.8</v>
      </c>
      <c r="F124">
        <v>59400</v>
      </c>
    </row>
    <row r="125" spans="1:6">
      <c r="A125">
        <v>124</v>
      </c>
      <c r="B125">
        <v>91340</v>
      </c>
      <c r="C125">
        <v>0.314</v>
      </c>
      <c r="D125">
        <v>31.4</v>
      </c>
      <c r="E125">
        <v>8760.6</v>
      </c>
      <c r="F125">
        <v>27900</v>
      </c>
    </row>
    <row r="126" spans="1:6">
      <c r="A126">
        <v>125</v>
      </c>
      <c r="B126">
        <v>91342</v>
      </c>
      <c r="C126">
        <v>0.28699999999999998</v>
      </c>
      <c r="D126">
        <v>28.7</v>
      </c>
      <c r="E126">
        <v>18683.7</v>
      </c>
      <c r="F126">
        <v>65100</v>
      </c>
    </row>
    <row r="127" spans="1:6">
      <c r="A127">
        <v>126</v>
      </c>
      <c r="B127">
        <v>91343</v>
      </c>
      <c r="C127">
        <v>0.245</v>
      </c>
      <c r="D127">
        <v>24.5</v>
      </c>
      <c r="E127">
        <v>11392.5</v>
      </c>
      <c r="F127">
        <v>46500</v>
      </c>
    </row>
    <row r="128" spans="1:6">
      <c r="A128">
        <v>127</v>
      </c>
      <c r="B128">
        <v>91344</v>
      </c>
      <c r="C128">
        <v>0.21099999999999999</v>
      </c>
      <c r="D128">
        <v>21.1</v>
      </c>
      <c r="E128">
        <v>9073</v>
      </c>
      <c r="F128">
        <v>43000</v>
      </c>
    </row>
    <row r="129" spans="1:6">
      <c r="A129">
        <v>128</v>
      </c>
      <c r="B129">
        <v>91345</v>
      </c>
      <c r="C129">
        <v>0</v>
      </c>
      <c r="D129">
        <v>0</v>
      </c>
      <c r="E129">
        <v>0</v>
      </c>
      <c r="F129">
        <v>0</v>
      </c>
    </row>
    <row r="130" spans="1:6">
      <c r="A130">
        <v>129</v>
      </c>
      <c r="B130">
        <v>91352</v>
      </c>
      <c r="C130">
        <v>0.28000000000000003</v>
      </c>
      <c r="D130">
        <v>28</v>
      </c>
      <c r="E130">
        <v>10892</v>
      </c>
      <c r="F130">
        <v>38900</v>
      </c>
    </row>
    <row r="131" spans="1:6">
      <c r="A131">
        <v>130</v>
      </c>
      <c r="B131">
        <v>91356</v>
      </c>
      <c r="C131">
        <v>0.189</v>
      </c>
      <c r="D131">
        <v>18.899999999999999</v>
      </c>
      <c r="E131">
        <v>4611.6000000000004</v>
      </c>
      <c r="F131">
        <v>24400</v>
      </c>
    </row>
    <row r="132" spans="1:6">
      <c r="A132">
        <v>131</v>
      </c>
      <c r="B132">
        <v>91364</v>
      </c>
      <c r="C132">
        <v>0.161</v>
      </c>
      <c r="D132">
        <v>16.100000000000001</v>
      </c>
      <c r="E132">
        <v>3364.9</v>
      </c>
      <c r="F132">
        <v>20900</v>
      </c>
    </row>
    <row r="133" spans="1:6">
      <c r="A133">
        <v>132</v>
      </c>
      <c r="B133">
        <v>91367</v>
      </c>
      <c r="C133">
        <v>0.16500000000000001</v>
      </c>
      <c r="D133">
        <v>16.5</v>
      </c>
      <c r="E133">
        <v>5445</v>
      </c>
      <c r="F133">
        <v>33000</v>
      </c>
    </row>
    <row r="134" spans="1:6">
      <c r="A134">
        <v>133</v>
      </c>
      <c r="B134">
        <v>91401</v>
      </c>
      <c r="C134">
        <v>0.23499999999999999</v>
      </c>
      <c r="D134">
        <v>23.5</v>
      </c>
      <c r="E134">
        <v>7802</v>
      </c>
      <c r="F134">
        <v>33200</v>
      </c>
    </row>
    <row r="135" spans="1:6">
      <c r="A135">
        <v>134</v>
      </c>
      <c r="B135">
        <v>91402</v>
      </c>
      <c r="C135">
        <v>0.25900000000000001</v>
      </c>
      <c r="D135">
        <v>25.9</v>
      </c>
      <c r="E135">
        <v>13364.4</v>
      </c>
      <c r="F135">
        <v>51600</v>
      </c>
    </row>
    <row r="136" spans="1:6">
      <c r="A136">
        <v>135</v>
      </c>
      <c r="B136">
        <v>91403</v>
      </c>
      <c r="C136">
        <v>0.14699999999999999</v>
      </c>
      <c r="D136">
        <v>14.7</v>
      </c>
      <c r="E136">
        <v>2528.4</v>
      </c>
      <c r="F136">
        <v>17200</v>
      </c>
    </row>
    <row r="137" spans="1:6">
      <c r="A137">
        <v>136</v>
      </c>
      <c r="B137">
        <v>91405</v>
      </c>
      <c r="C137">
        <v>0.26900000000000002</v>
      </c>
      <c r="D137">
        <v>26.9</v>
      </c>
      <c r="E137">
        <v>9872.2999999999993</v>
      </c>
      <c r="F137">
        <v>36700</v>
      </c>
    </row>
    <row r="138" spans="1:6">
      <c r="A138">
        <v>137</v>
      </c>
      <c r="B138">
        <v>91406</v>
      </c>
      <c r="C138">
        <v>0.26</v>
      </c>
      <c r="D138">
        <v>26</v>
      </c>
      <c r="E138">
        <v>11518</v>
      </c>
      <c r="F138">
        <v>44300</v>
      </c>
    </row>
    <row r="139" spans="1:6">
      <c r="A139">
        <v>138</v>
      </c>
      <c r="B139">
        <v>91411</v>
      </c>
      <c r="C139">
        <v>0.22</v>
      </c>
      <c r="D139">
        <v>22</v>
      </c>
      <c r="E139">
        <v>4532</v>
      </c>
      <c r="F139">
        <v>20600</v>
      </c>
    </row>
    <row r="140" spans="1:6">
      <c r="A140">
        <v>139</v>
      </c>
      <c r="B140">
        <v>91423</v>
      </c>
      <c r="C140">
        <v>0.157</v>
      </c>
      <c r="D140">
        <v>15.7</v>
      </c>
      <c r="E140">
        <v>3987.8</v>
      </c>
      <c r="F140">
        <v>25400</v>
      </c>
    </row>
    <row r="141" spans="1:6">
      <c r="A141">
        <v>140</v>
      </c>
      <c r="B141">
        <v>91436</v>
      </c>
      <c r="C141">
        <v>0.154</v>
      </c>
      <c r="D141">
        <v>15.4</v>
      </c>
      <c r="E141">
        <v>2356.1999999999998</v>
      </c>
      <c r="F141">
        <v>15300</v>
      </c>
    </row>
    <row r="142" spans="1:6">
      <c r="A142">
        <v>141</v>
      </c>
      <c r="B142">
        <v>91501</v>
      </c>
      <c r="C142">
        <v>0.19700000000000001</v>
      </c>
      <c r="D142">
        <v>19.7</v>
      </c>
      <c r="E142">
        <v>3644.5</v>
      </c>
      <c r="F142">
        <v>18500</v>
      </c>
    </row>
    <row r="143" spans="1:6">
      <c r="A143">
        <v>142</v>
      </c>
      <c r="B143">
        <v>91504</v>
      </c>
      <c r="C143">
        <v>0.20300000000000001</v>
      </c>
      <c r="D143">
        <v>20.3</v>
      </c>
      <c r="E143">
        <v>4202.1000000000004</v>
      </c>
      <c r="F143">
        <v>20700</v>
      </c>
    </row>
    <row r="144" spans="1:6">
      <c r="A144">
        <v>143</v>
      </c>
      <c r="B144">
        <v>91505</v>
      </c>
      <c r="C144">
        <v>0.17399999999999999</v>
      </c>
      <c r="D144">
        <v>17.399999999999999</v>
      </c>
      <c r="E144">
        <v>4402.2</v>
      </c>
      <c r="F144">
        <v>25300</v>
      </c>
    </row>
    <row r="145" spans="1:6">
      <c r="A145">
        <v>144</v>
      </c>
      <c r="B145">
        <v>91506</v>
      </c>
      <c r="C145">
        <v>0.193</v>
      </c>
      <c r="D145">
        <v>19.3</v>
      </c>
      <c r="E145">
        <v>3049.4</v>
      </c>
      <c r="F145">
        <v>15800</v>
      </c>
    </row>
    <row r="146" spans="1:6">
      <c r="A146">
        <v>145</v>
      </c>
      <c r="B146">
        <v>91522</v>
      </c>
      <c r="C146">
        <v>0</v>
      </c>
      <c r="D146">
        <v>0</v>
      </c>
      <c r="E146">
        <v>0</v>
      </c>
      <c r="F146">
        <v>0</v>
      </c>
    </row>
    <row r="147" spans="1:6">
      <c r="A147">
        <v>146</v>
      </c>
      <c r="B147">
        <v>91601</v>
      </c>
      <c r="C147">
        <v>0.217</v>
      </c>
      <c r="D147">
        <v>21.7</v>
      </c>
      <c r="E147">
        <v>6922.3</v>
      </c>
      <c r="F147">
        <v>31900</v>
      </c>
    </row>
    <row r="148" spans="1:6">
      <c r="A148">
        <v>147</v>
      </c>
      <c r="B148">
        <v>91602</v>
      </c>
      <c r="C148">
        <v>0.153</v>
      </c>
      <c r="D148">
        <v>15.3</v>
      </c>
      <c r="E148">
        <v>2524.5</v>
      </c>
      <c r="F148">
        <v>16500</v>
      </c>
    </row>
    <row r="149" spans="1:6">
      <c r="A149">
        <v>148</v>
      </c>
      <c r="B149">
        <v>91604</v>
      </c>
      <c r="C149">
        <v>0.13300000000000001</v>
      </c>
      <c r="D149">
        <v>13.3</v>
      </c>
      <c r="E149">
        <v>3298.4</v>
      </c>
      <c r="F149">
        <v>24800</v>
      </c>
    </row>
    <row r="150" spans="1:6">
      <c r="A150">
        <v>149</v>
      </c>
      <c r="B150">
        <v>91605</v>
      </c>
      <c r="C150">
        <v>0.26600000000000001</v>
      </c>
      <c r="D150">
        <v>26.6</v>
      </c>
      <c r="E150">
        <v>11118.8</v>
      </c>
      <c r="F150">
        <v>41800</v>
      </c>
    </row>
    <row r="151" spans="1:6">
      <c r="A151">
        <v>150</v>
      </c>
      <c r="B151">
        <v>91606</v>
      </c>
      <c r="C151">
        <v>0.26900000000000002</v>
      </c>
      <c r="D151">
        <v>26.9</v>
      </c>
      <c r="E151">
        <v>9253.6</v>
      </c>
      <c r="F151">
        <v>34400</v>
      </c>
    </row>
    <row r="152" spans="1:6">
      <c r="A152">
        <v>151</v>
      </c>
      <c r="B152">
        <v>91607</v>
      </c>
      <c r="C152">
        <v>0.18099999999999999</v>
      </c>
      <c r="D152">
        <v>18.100000000000001</v>
      </c>
      <c r="E152">
        <v>4470.7</v>
      </c>
      <c r="F152">
        <v>24700</v>
      </c>
    </row>
    <row r="153" spans="1:6">
      <c r="A153">
        <v>152</v>
      </c>
      <c r="B153">
        <v>91608</v>
      </c>
      <c r="C153">
        <v>0</v>
      </c>
      <c r="D153">
        <v>0</v>
      </c>
      <c r="E153">
        <v>0</v>
      </c>
      <c r="F153">
        <v>0</v>
      </c>
    </row>
    <row r="154" spans="1:6">
      <c r="A154">
        <v>153</v>
      </c>
      <c r="B154">
        <v>91754</v>
      </c>
      <c r="C154">
        <v>0.17799999999999999</v>
      </c>
      <c r="D154">
        <v>17.8</v>
      </c>
      <c r="E154">
        <v>4717</v>
      </c>
      <c r="F154">
        <v>26500</v>
      </c>
    </row>
    <row r="155" spans="1:6">
      <c r="A155">
        <v>154</v>
      </c>
      <c r="B155">
        <v>91801</v>
      </c>
      <c r="C155">
        <v>0.188</v>
      </c>
      <c r="D155">
        <v>18.8</v>
      </c>
      <c r="E155">
        <v>8084</v>
      </c>
      <c r="F155">
        <v>43000</v>
      </c>
    </row>
    <row r="156" spans="1:6">
      <c r="A156">
        <v>155</v>
      </c>
      <c r="B156">
        <v>91803</v>
      </c>
      <c r="C156">
        <v>0.21299999999999999</v>
      </c>
      <c r="D156">
        <v>21.3</v>
      </c>
      <c r="E156">
        <v>5133.3</v>
      </c>
      <c r="F156">
        <v>24100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2"/>
  <sheetViews>
    <sheetView tabSelected="1" zoomScale="75" workbookViewId="0">
      <pane ySplit="1" topLeftCell="A13" activePane="bottomLeft" state="frozen"/>
      <selection pane="bottomLeft" activeCell="D36" sqref="D36"/>
    </sheetView>
  </sheetViews>
  <sheetFormatPr baseColWidth="10" defaultRowHeight="16"/>
  <cols>
    <col min="1" max="2" width="18.33203125" customWidth="1"/>
    <col min="3" max="3" width="11.6640625" style="2" customWidth="1"/>
    <col min="4" max="4" width="13.1640625" style="2" customWidth="1"/>
    <col min="5" max="5" width="11" style="2" customWidth="1"/>
    <col min="6" max="6" width="16" style="2" customWidth="1"/>
    <col min="7" max="7" width="12.1640625" style="2" customWidth="1"/>
    <col min="8" max="8" width="17" style="2" customWidth="1"/>
    <col min="9" max="9" width="17.1640625" style="2" customWidth="1"/>
    <col min="10" max="10" width="15" style="2" customWidth="1"/>
    <col min="11" max="11" width="12.1640625" style="2" bestFit="1" customWidth="1"/>
  </cols>
  <sheetData>
    <row r="1" spans="1:15">
      <c r="A1" t="s">
        <v>10</v>
      </c>
      <c r="B1" t="s">
        <v>23</v>
      </c>
      <c r="C1" s="2" t="s">
        <v>14</v>
      </c>
      <c r="D1" s="2" t="s">
        <v>19</v>
      </c>
      <c r="E1" s="2" t="s">
        <v>20</v>
      </c>
      <c r="F1" s="2" t="s">
        <v>11</v>
      </c>
      <c r="G1" s="2" t="s">
        <v>18</v>
      </c>
      <c r="H1" s="2" t="s">
        <v>12</v>
      </c>
      <c r="I1" s="2" t="s">
        <v>21</v>
      </c>
      <c r="J1" s="2" t="s">
        <v>22</v>
      </c>
      <c r="K1" s="2" t="s">
        <v>13</v>
      </c>
      <c r="M1" t="s">
        <v>24</v>
      </c>
    </row>
    <row r="2" spans="1:15">
      <c r="A2">
        <v>90024</v>
      </c>
      <c r="B2">
        <v>32500</v>
      </c>
      <c r="C2" s="2">
        <f>0.291</f>
        <v>0.29099999999999998</v>
      </c>
      <c r="D2" s="2">
        <v>1.9E-2</v>
      </c>
      <c r="E2" s="2">
        <v>5.1999999999999998E-2</v>
      </c>
      <c r="F2" s="2">
        <v>0.05</v>
      </c>
      <c r="G2" s="2">
        <v>0.26800000000000002</v>
      </c>
      <c r="H2" s="2">
        <v>2E-3</v>
      </c>
      <c r="I2" s="2">
        <v>0.23899999999999999</v>
      </c>
      <c r="J2" s="2">
        <v>9.1999999999999998E-2</v>
      </c>
      <c r="K2" s="2">
        <v>0.59799999999999998</v>
      </c>
    </row>
    <row r="3" spans="1:15">
      <c r="A3">
        <v>90027</v>
      </c>
      <c r="B3">
        <v>36100</v>
      </c>
      <c r="C3" s="2">
        <f>0.138</f>
        <v>0.13800000000000001</v>
      </c>
      <c r="D3" s="2">
        <v>3.1E-2</v>
      </c>
      <c r="E3" s="2">
        <v>6.6000000000000003E-2</v>
      </c>
      <c r="F3" s="2">
        <v>0.06</v>
      </c>
      <c r="G3" s="2">
        <v>0.16300000000000001</v>
      </c>
      <c r="H3" s="2">
        <v>0.03</v>
      </c>
      <c r="I3" s="2">
        <v>0.21199999999999999</v>
      </c>
      <c r="J3" s="2">
        <v>0.154</v>
      </c>
      <c r="K3" s="2">
        <v>0.67700000000000005</v>
      </c>
    </row>
    <row r="4" spans="1:15">
      <c r="A4">
        <v>90028</v>
      </c>
      <c r="B4">
        <v>28600</v>
      </c>
      <c r="C4" s="2">
        <f>0.83</f>
        <v>0.83</v>
      </c>
      <c r="D4" s="2">
        <v>8.5999999999999993E-2</v>
      </c>
      <c r="E4" s="2">
        <v>6.9000000000000006E-2</v>
      </c>
      <c r="F4" s="2">
        <v>4.9000000000000002E-2</v>
      </c>
      <c r="G4" s="2">
        <v>0.25600000000000001</v>
      </c>
      <c r="H4" s="2">
        <v>0.05</v>
      </c>
      <c r="I4" s="2">
        <v>0.251</v>
      </c>
      <c r="J4" s="2">
        <v>0.245</v>
      </c>
      <c r="K4" s="2">
        <v>0.58699999999999997</v>
      </c>
    </row>
    <row r="5" spans="1:15">
      <c r="A5">
        <v>90034</v>
      </c>
      <c r="B5" s="6">
        <v>49600</v>
      </c>
      <c r="C5" s="4">
        <v>0.189</v>
      </c>
      <c r="D5" s="2">
        <v>9.9000000000000005E-2</v>
      </c>
      <c r="E5" s="2">
        <v>6.3E-2</v>
      </c>
      <c r="F5" s="4">
        <v>3.5000000000000003E-2</v>
      </c>
      <c r="G5" s="4">
        <v>0.14299999999999999</v>
      </c>
      <c r="H5" s="4">
        <v>1.7999999999999999E-2</v>
      </c>
      <c r="I5" s="4">
        <v>0.18099999999999999</v>
      </c>
      <c r="J5" s="4">
        <v>0.106</v>
      </c>
      <c r="K5" s="4">
        <v>0.60599999999999998</v>
      </c>
      <c r="L5" s="6"/>
      <c r="M5" s="6"/>
      <c r="N5" s="6"/>
    </row>
    <row r="6" spans="1:15">
      <c r="A6">
        <v>90036</v>
      </c>
      <c r="B6" s="6">
        <v>31100</v>
      </c>
      <c r="C6" s="4">
        <v>0.17599999999999999</v>
      </c>
      <c r="D6" s="2">
        <v>5.0999999999999997E-2</v>
      </c>
      <c r="E6" s="2">
        <v>6.4000000000000001E-2</v>
      </c>
      <c r="F6" s="2">
        <v>5.0999999999999997E-2</v>
      </c>
      <c r="G6" s="4">
        <v>0.14499999999999999</v>
      </c>
      <c r="H6" s="4">
        <v>1.4999999999999999E-2</v>
      </c>
      <c r="I6" s="4">
        <v>0.152</v>
      </c>
      <c r="J6" s="4">
        <v>9.2999999999999999E-2</v>
      </c>
      <c r="K6" s="4">
        <v>0.68</v>
      </c>
      <c r="L6" s="6"/>
      <c r="M6" s="6"/>
      <c r="N6" s="6"/>
    </row>
    <row r="7" spans="1:15">
      <c r="A7">
        <v>90041</v>
      </c>
      <c r="B7" s="6">
        <v>21500</v>
      </c>
      <c r="C7" s="4">
        <v>0.29199999999999998</v>
      </c>
      <c r="D7" s="2">
        <v>1.6E-2</v>
      </c>
      <c r="E7" s="2">
        <v>9.2999999999999999E-2</v>
      </c>
      <c r="F7" s="4">
        <v>6.0999999999999999E-2</v>
      </c>
      <c r="G7" s="4">
        <v>0.10100000000000001</v>
      </c>
      <c r="H7" s="4">
        <v>5.0999999999999997E-2</v>
      </c>
      <c r="I7" s="4">
        <v>0.247</v>
      </c>
      <c r="J7" s="4">
        <v>0.16200000000000001</v>
      </c>
      <c r="K7" s="4">
        <v>0.53</v>
      </c>
      <c r="L7" s="6"/>
      <c r="M7" s="6"/>
      <c r="N7" s="6"/>
    </row>
    <row r="8" spans="1:15">
      <c r="A8">
        <v>90045</v>
      </c>
      <c r="B8" s="6">
        <v>31500</v>
      </c>
      <c r="C8" s="4">
        <v>0.14699999999999999</v>
      </c>
      <c r="D8" s="4">
        <v>0.13</v>
      </c>
      <c r="E8" s="2">
        <v>5.8999999999999997E-2</v>
      </c>
      <c r="F8" s="4">
        <v>5.3999999999999999E-2</v>
      </c>
      <c r="G8" s="4">
        <v>0.105</v>
      </c>
      <c r="H8" s="4">
        <v>1.0999999999999999E-2</v>
      </c>
      <c r="I8" s="4">
        <v>0.14899999999999999</v>
      </c>
      <c r="J8" s="4">
        <v>0.11799999999999999</v>
      </c>
      <c r="K8" s="4">
        <v>0.60599999999999998</v>
      </c>
      <c r="L8" s="7"/>
      <c r="M8" s="7"/>
      <c r="N8" s="7"/>
      <c r="O8" s="3"/>
    </row>
    <row r="9" spans="1:15">
      <c r="A9">
        <v>90046</v>
      </c>
      <c r="B9" s="6">
        <v>43300</v>
      </c>
      <c r="C9" s="4">
        <v>5.8999999999999997E-2</v>
      </c>
      <c r="D9" s="4">
        <v>4.4999999999999998E-2</v>
      </c>
      <c r="E9" s="2">
        <v>6.6000000000000003E-2</v>
      </c>
      <c r="F9" s="4">
        <v>5.8000000000000003E-2</v>
      </c>
      <c r="G9" s="4">
        <v>0.14899999999999999</v>
      </c>
      <c r="H9" s="4">
        <v>1.2E-2</v>
      </c>
      <c r="I9" s="4">
        <v>0.16800000000000001</v>
      </c>
      <c r="J9" s="4">
        <v>0.1</v>
      </c>
      <c r="K9" s="4">
        <v>0.79600000000000004</v>
      </c>
      <c r="L9" s="7"/>
      <c r="M9" s="7"/>
      <c r="N9" s="7"/>
      <c r="O9" s="3"/>
    </row>
    <row r="10" spans="1:15">
      <c r="A10">
        <v>90048</v>
      </c>
      <c r="B10" s="6">
        <v>20400</v>
      </c>
      <c r="C10" s="4">
        <v>0.10100000000000001</v>
      </c>
      <c r="D10" s="4">
        <v>2.7E-2</v>
      </c>
      <c r="E10" s="10">
        <v>5.6000000000000001E-2</v>
      </c>
      <c r="F10" s="4">
        <v>6.3E-2</v>
      </c>
      <c r="G10" s="4">
        <v>9.5000000000000001E-2</v>
      </c>
      <c r="H10" s="4">
        <v>0.01</v>
      </c>
      <c r="I10" s="4">
        <v>0.184</v>
      </c>
      <c r="J10" s="4">
        <v>7.0999999999999994E-2</v>
      </c>
      <c r="K10" s="4">
        <v>0.80100000000000005</v>
      </c>
      <c r="L10" s="7"/>
      <c r="M10" s="7"/>
      <c r="N10" s="7"/>
      <c r="O10" s="3"/>
    </row>
    <row r="11" spans="1:15">
      <c r="A11">
        <v>90064</v>
      </c>
      <c r="B11" s="6">
        <v>23600</v>
      </c>
      <c r="C11" s="4">
        <v>0.187</v>
      </c>
      <c r="D11" s="4">
        <v>1.3333333333333332E-2</v>
      </c>
      <c r="E11" s="2">
        <v>6.4000000000000001E-2</v>
      </c>
      <c r="F11" s="4">
        <v>6.5000000000000002E-2</v>
      </c>
      <c r="G11" s="4">
        <v>8.7999999999999995E-2</v>
      </c>
      <c r="H11" s="4">
        <v>5.0000000000000001E-3</v>
      </c>
      <c r="I11" s="4">
        <v>0.13500000000000001</v>
      </c>
      <c r="J11" s="4">
        <v>5.2999999999999999E-2</v>
      </c>
      <c r="K11" s="4">
        <v>0.71699999999999997</v>
      </c>
      <c r="L11" s="7"/>
      <c r="M11" s="7"/>
      <c r="N11" s="7"/>
      <c r="O11" s="3"/>
    </row>
    <row r="12" spans="1:15">
      <c r="A12">
        <v>90069</v>
      </c>
      <c r="B12" s="6">
        <v>19200</v>
      </c>
      <c r="C12" s="4">
        <v>6.2E-2</v>
      </c>
      <c r="D12" s="4">
        <v>0.05</v>
      </c>
      <c r="E12" s="4">
        <v>6.4000000000000001E-2</v>
      </c>
      <c r="F12" s="4">
        <v>5.8999999999999997E-2</v>
      </c>
      <c r="G12" s="4">
        <v>0.10299999999999999</v>
      </c>
      <c r="H12" s="4" t="s">
        <v>25</v>
      </c>
      <c r="I12" s="4">
        <v>0.16300000000000001</v>
      </c>
      <c r="J12" s="4">
        <v>1.1111111111111112E-2</v>
      </c>
      <c r="K12" s="4">
        <v>0.78</v>
      </c>
      <c r="L12" s="7"/>
      <c r="M12" s="7"/>
      <c r="N12" s="7"/>
      <c r="O12" s="3"/>
    </row>
    <row r="13" spans="1:15">
      <c r="A13">
        <v>90089</v>
      </c>
      <c r="B13" s="6">
        <v>3200</v>
      </c>
      <c r="C13" s="4">
        <v>0.34</v>
      </c>
      <c r="D13" s="4">
        <v>5.3999999999999999E-2</v>
      </c>
      <c r="E13" s="4" t="s">
        <v>25</v>
      </c>
      <c r="F13" s="4" t="s">
        <v>25</v>
      </c>
      <c r="G13" s="4">
        <v>4.0000000000000001E-3</v>
      </c>
      <c r="H13" s="4" t="s">
        <v>25</v>
      </c>
      <c r="I13" s="4" t="s">
        <v>25</v>
      </c>
      <c r="J13" s="4">
        <v>0.12</v>
      </c>
      <c r="K13" s="4">
        <v>0.48599999999999999</v>
      </c>
      <c r="L13" s="5"/>
      <c r="M13" s="5"/>
      <c r="N13" s="5"/>
      <c r="O13" s="3"/>
    </row>
    <row r="14" spans="1:15">
      <c r="A14">
        <v>90230</v>
      </c>
      <c r="B14" s="6">
        <v>24700</v>
      </c>
      <c r="C14" s="4">
        <v>0.17100000000000001</v>
      </c>
      <c r="D14" s="4">
        <v>8.5999999999999993E-2</v>
      </c>
      <c r="E14" s="4">
        <v>8.3000000000000004E-2</v>
      </c>
      <c r="F14" s="4">
        <v>5.8000000000000003E-2</v>
      </c>
      <c r="G14" s="4">
        <v>0.10199999999999999</v>
      </c>
      <c r="H14" s="4">
        <v>1.4999999999999999E-2</v>
      </c>
      <c r="I14" s="4">
        <v>0.20200000000000001</v>
      </c>
      <c r="J14" s="4">
        <v>0.106</v>
      </c>
      <c r="K14" s="4">
        <v>0.63700000000000001</v>
      </c>
      <c r="L14" s="5"/>
      <c r="M14" s="5"/>
      <c r="N14" s="5"/>
      <c r="O14" s="3"/>
    </row>
    <row r="15" spans="1:15">
      <c r="A15">
        <v>90232</v>
      </c>
      <c r="B15" s="6">
        <v>14700</v>
      </c>
      <c r="C15" s="4">
        <v>0.16800000000000001</v>
      </c>
      <c r="D15" s="4">
        <v>7.1999999999999995E-2</v>
      </c>
      <c r="E15" s="4">
        <v>7.5999999999999998E-2</v>
      </c>
      <c r="F15" s="8">
        <v>0.06</v>
      </c>
      <c r="G15" s="4">
        <v>9.0999999999999998E-2</v>
      </c>
      <c r="H15" s="4">
        <v>1.4E-2</v>
      </c>
      <c r="I15" s="4">
        <v>0.182</v>
      </c>
      <c r="J15" s="4">
        <v>7.4999999999999997E-2</v>
      </c>
      <c r="K15" s="4">
        <v>0.68500000000000005</v>
      </c>
      <c r="L15" s="5"/>
      <c r="M15" s="5"/>
      <c r="N15" s="5"/>
      <c r="O15" s="3"/>
    </row>
    <row r="16" spans="1:15">
      <c r="A16">
        <v>90254</v>
      </c>
      <c r="B16" s="6">
        <v>17500</v>
      </c>
      <c r="C16" s="4">
        <v>5.5E-2</v>
      </c>
      <c r="D16" s="4">
        <v>1.4999999999999999E-2</v>
      </c>
      <c r="E16" s="4">
        <v>4.2000000000000003E-2</v>
      </c>
      <c r="F16" s="4">
        <v>5.8000000000000003E-2</v>
      </c>
      <c r="G16" s="4">
        <v>4.3999999999999997E-2</v>
      </c>
      <c r="H16" s="4">
        <v>1.2999999999999999E-2</v>
      </c>
      <c r="I16" s="4">
        <v>0.17499999999999999</v>
      </c>
      <c r="J16" s="4">
        <v>4.3999999999999997E-2</v>
      </c>
      <c r="K16" s="4">
        <v>0.88600000000000001</v>
      </c>
      <c r="L16" s="5"/>
      <c r="M16" s="5"/>
      <c r="N16" s="5"/>
      <c r="O16" s="3"/>
    </row>
    <row r="17" spans="1:15">
      <c r="A17">
        <v>90266</v>
      </c>
      <c r="B17" s="6">
        <v>29000</v>
      </c>
      <c r="C17" s="4">
        <v>0.106</v>
      </c>
      <c r="D17" s="4">
        <v>0.01</v>
      </c>
      <c r="E17" s="4">
        <v>4.4999999999999998E-2</v>
      </c>
      <c r="F17" s="4">
        <v>6.9000000000000006E-2</v>
      </c>
      <c r="G17" s="4">
        <v>3.9E-2</v>
      </c>
      <c r="H17" s="4">
        <v>7.0000000000000001E-3</v>
      </c>
      <c r="I17" s="4">
        <v>0.152</v>
      </c>
      <c r="J17" s="4">
        <v>0.06</v>
      </c>
      <c r="K17" s="4">
        <v>0.82499999999999996</v>
      </c>
      <c r="L17" s="4"/>
      <c r="M17" s="5"/>
      <c r="N17" s="5"/>
      <c r="O17" s="3"/>
    </row>
    <row r="18" spans="1:15">
      <c r="A18">
        <v>90275</v>
      </c>
      <c r="B18" s="6">
        <v>36200</v>
      </c>
      <c r="C18" s="4">
        <v>0.26800000000000002</v>
      </c>
      <c r="D18" s="4">
        <v>2.1000000000000001E-2</v>
      </c>
      <c r="E18" s="4">
        <v>0.08</v>
      </c>
      <c r="F18" s="4">
        <v>0.08</v>
      </c>
      <c r="G18" s="4">
        <v>4.3999999999999997E-2</v>
      </c>
      <c r="H18" s="4">
        <v>1.7000000000000001E-2</v>
      </c>
      <c r="I18" s="4">
        <v>0.20100000000000001</v>
      </c>
      <c r="J18" s="4">
        <v>6.8000000000000005E-2</v>
      </c>
      <c r="K18" s="4">
        <v>0.64300000000000002</v>
      </c>
      <c r="L18" s="4"/>
      <c r="M18" s="5"/>
      <c r="N18" s="5"/>
      <c r="O18" s="3"/>
    </row>
    <row r="19" spans="1:15">
      <c r="A19">
        <v>90277</v>
      </c>
      <c r="B19" s="6">
        <v>31800</v>
      </c>
      <c r="C19" s="4">
        <v>9.1999999999999998E-2</v>
      </c>
      <c r="D19" s="4">
        <v>0.02</v>
      </c>
      <c r="E19" s="4">
        <v>6.0999999999999999E-2</v>
      </c>
      <c r="F19" s="4">
        <v>6.8000000000000005E-2</v>
      </c>
      <c r="G19" s="4">
        <v>5.8999999999999997E-2</v>
      </c>
      <c r="H19" s="4">
        <v>1.9E-2</v>
      </c>
      <c r="I19" s="4">
        <v>0.19400000000000001</v>
      </c>
      <c r="J19" s="4">
        <v>7.3999999999999996E-2</v>
      </c>
      <c r="K19" s="4">
        <v>0.81399999999999995</v>
      </c>
      <c r="L19" s="4"/>
      <c r="M19" s="5"/>
      <c r="N19" s="5"/>
      <c r="O19" s="3"/>
    </row>
    <row r="20" spans="1:15">
      <c r="A20">
        <v>90292</v>
      </c>
      <c r="B20" s="6">
        <v>20800</v>
      </c>
      <c r="C20" s="4">
        <v>8.3000000000000004E-2</v>
      </c>
      <c r="D20" s="4">
        <v>5.5E-2</v>
      </c>
      <c r="E20" s="4">
        <v>6.5000000000000002E-2</v>
      </c>
      <c r="F20" s="4">
        <v>6.4000000000000001E-2</v>
      </c>
      <c r="G20" s="4">
        <v>0.13100000000000001</v>
      </c>
      <c r="H20" s="4">
        <v>4.0000000000000001E-3</v>
      </c>
      <c r="I20" s="4">
        <v>0.14499999999999999</v>
      </c>
      <c r="J20" s="4">
        <v>6.4000000000000001E-2</v>
      </c>
      <c r="K20" s="4">
        <v>0.79800000000000004</v>
      </c>
      <c r="L20" s="4"/>
      <c r="M20" s="5"/>
      <c r="N20" s="5"/>
      <c r="O20" s="3"/>
    </row>
    <row r="21" spans="1:15">
      <c r="A21">
        <v>90403</v>
      </c>
      <c r="B21" s="6">
        <v>21400</v>
      </c>
      <c r="C21" s="4">
        <v>8.6999999999999994E-2</v>
      </c>
      <c r="D21" s="4">
        <v>2.1000000000000001E-2</v>
      </c>
      <c r="E21" s="4">
        <v>5.1999999999999998E-2</v>
      </c>
      <c r="F21" s="4">
        <v>0.06</v>
      </c>
      <c r="G21" s="4">
        <v>9.7000000000000003E-2</v>
      </c>
      <c r="H21" s="4">
        <v>2E-3</v>
      </c>
      <c r="I21" s="4">
        <v>0.121</v>
      </c>
      <c r="J21" s="4">
        <v>5.8000000000000003E-2</v>
      </c>
      <c r="K21" s="4">
        <v>0.83399999999999996</v>
      </c>
      <c r="L21" s="4"/>
      <c r="M21" s="5"/>
      <c r="N21" s="5"/>
      <c r="O21" s="3"/>
    </row>
    <row r="22" spans="1:15">
      <c r="A22">
        <v>90405</v>
      </c>
      <c r="B22" s="6">
        <v>23900</v>
      </c>
      <c r="C22" s="4">
        <v>0.1</v>
      </c>
      <c r="D22" s="4">
        <v>3.4000000000000002E-2</v>
      </c>
      <c r="E22" s="4">
        <v>5.8000000000000003E-2</v>
      </c>
      <c r="F22" s="4">
        <v>6.2E-2</v>
      </c>
      <c r="G22" s="4">
        <v>0.11799999999999999</v>
      </c>
      <c r="H22" s="4">
        <v>4.0000000000000001E-3</v>
      </c>
      <c r="I22" s="4">
        <v>0.14399999999999999</v>
      </c>
      <c r="J22" s="4">
        <v>7.0999999999999994E-2</v>
      </c>
      <c r="K22" s="4">
        <v>0.79400000000000004</v>
      </c>
      <c r="L22" s="4"/>
      <c r="M22" s="5"/>
      <c r="N22" s="5"/>
      <c r="O22" s="3"/>
    </row>
    <row r="23" spans="1:15">
      <c r="A23">
        <v>90503</v>
      </c>
      <c r="B23" s="6">
        <v>37800</v>
      </c>
      <c r="C23" s="4">
        <v>0.38</v>
      </c>
      <c r="D23" s="4">
        <v>2.5999999999999999E-2</v>
      </c>
      <c r="E23" s="4">
        <v>8.5000000000000006E-2</v>
      </c>
      <c r="F23" s="4">
        <v>6.8000000000000005E-2</v>
      </c>
      <c r="G23" s="4">
        <v>0.08</v>
      </c>
      <c r="H23" s="4">
        <v>4.2999999999999997E-2</v>
      </c>
      <c r="I23" s="4">
        <v>0.23100000000000001</v>
      </c>
      <c r="J23" s="4">
        <v>8.6999999999999994E-2</v>
      </c>
      <c r="K23" s="4">
        <v>0.50700000000000001</v>
      </c>
      <c r="L23" s="4"/>
      <c r="M23" s="5"/>
      <c r="N23" s="5"/>
      <c r="O23" s="3"/>
    </row>
    <row r="24" spans="1:15">
      <c r="A24">
        <v>90505</v>
      </c>
      <c r="B24" s="6">
        <v>29600</v>
      </c>
      <c r="C24" s="4">
        <v>0.33600000000000002</v>
      </c>
      <c r="D24" s="4">
        <v>2.1000000000000001E-2</v>
      </c>
      <c r="E24" s="4">
        <v>8.5999999999999993E-2</v>
      </c>
      <c r="F24" s="4">
        <v>7.1999999999999995E-2</v>
      </c>
      <c r="G24" s="4">
        <v>5.3999999999999999E-2</v>
      </c>
      <c r="H24" s="4">
        <v>3.3000000000000002E-2</v>
      </c>
      <c r="I24" s="4">
        <v>0.223</v>
      </c>
      <c r="J24" s="4">
        <v>7.0999999999999994E-2</v>
      </c>
      <c r="K24" s="4">
        <v>0.57199999999999995</v>
      </c>
      <c r="L24" s="4"/>
      <c r="M24" s="5"/>
      <c r="N24" s="5"/>
      <c r="O24" s="3"/>
    </row>
    <row r="25" spans="1:15">
      <c r="A25">
        <v>90603</v>
      </c>
      <c r="B25" s="6">
        <v>15600</v>
      </c>
      <c r="C25" s="4">
        <v>5.5E-2</v>
      </c>
      <c r="D25" s="4">
        <v>1.2E-2</v>
      </c>
      <c r="E25" s="4">
        <v>9.5000000000000001E-2</v>
      </c>
      <c r="F25" s="4">
        <v>5.7000000000000002E-2</v>
      </c>
      <c r="G25" s="4">
        <v>6.6000000000000003E-2</v>
      </c>
      <c r="H25" s="4">
        <v>2.5000000000000001E-2</v>
      </c>
      <c r="I25" s="4">
        <v>0.313</v>
      </c>
      <c r="J25" s="4">
        <v>0.23600000000000002</v>
      </c>
      <c r="K25" s="4">
        <v>0.69700000000000006</v>
      </c>
      <c r="L25" s="4"/>
      <c r="M25" s="5"/>
      <c r="N25" s="5"/>
      <c r="O25" s="3"/>
    </row>
    <row r="26" spans="1:15">
      <c r="A26">
        <v>90631</v>
      </c>
      <c r="B26" s="6">
        <v>53500</v>
      </c>
      <c r="C26" s="4">
        <v>0.13800000000000001</v>
      </c>
      <c r="D26" s="4">
        <v>1.2E-2</v>
      </c>
      <c r="E26" s="4">
        <v>0.107</v>
      </c>
      <c r="F26" s="4">
        <v>5.6000000000000001E-2</v>
      </c>
      <c r="G26" s="4">
        <v>0.106</v>
      </c>
      <c r="H26" s="4">
        <v>8.8999999999999996E-2</v>
      </c>
      <c r="I26" s="4">
        <v>0.28599999999999998</v>
      </c>
      <c r="J26" s="4">
        <v>0.20599999999999999</v>
      </c>
      <c r="K26" s="4">
        <v>0.64400000000000002</v>
      </c>
      <c r="L26" s="4"/>
      <c r="M26" s="5"/>
      <c r="N26" s="5"/>
      <c r="O26" s="3"/>
    </row>
    <row r="27" spans="1:15">
      <c r="A27">
        <v>90703</v>
      </c>
      <c r="B27" s="6">
        <v>38600</v>
      </c>
      <c r="C27" s="4">
        <v>0.6</v>
      </c>
      <c r="D27" s="4">
        <v>7.9000000000000001E-2</v>
      </c>
      <c r="E27" s="4">
        <v>0.109</v>
      </c>
      <c r="F27" s="4">
        <v>6.3E-2</v>
      </c>
      <c r="G27" s="4">
        <v>5.2999999999999999E-2</v>
      </c>
      <c r="H27" s="4">
        <v>1.7999999999999999E-2</v>
      </c>
      <c r="I27" s="4">
        <v>0.223</v>
      </c>
      <c r="J27" s="4">
        <v>6.9000000000000006E-2</v>
      </c>
      <c r="K27" s="4">
        <v>0.252</v>
      </c>
      <c r="L27" s="4"/>
      <c r="M27" s="5"/>
      <c r="N27" s="5"/>
      <c r="O27" s="3"/>
    </row>
    <row r="28" spans="1:15">
      <c r="A28">
        <v>90803</v>
      </c>
      <c r="B28" s="6">
        <v>30600</v>
      </c>
      <c r="C28" s="4">
        <v>6.5000000000000002E-2</v>
      </c>
      <c r="D28" s="4">
        <v>3.9E-2</v>
      </c>
      <c r="E28" s="4">
        <v>0.06</v>
      </c>
      <c r="F28" s="4">
        <v>7.0000000000000007E-2</v>
      </c>
      <c r="G28" s="4">
        <v>8.5999999999999993E-2</v>
      </c>
      <c r="H28" s="4">
        <v>2.1999999999999999E-2</v>
      </c>
      <c r="I28" s="4">
        <v>0.19600000000000001</v>
      </c>
      <c r="J28" s="4">
        <v>6.4000000000000001E-2</v>
      </c>
      <c r="K28" s="4">
        <v>0.83099999999999996</v>
      </c>
      <c r="L28" s="4"/>
      <c r="M28" s="5"/>
      <c r="N28" s="5"/>
      <c r="O28" s="3"/>
    </row>
    <row r="29" spans="1:15">
      <c r="A29">
        <v>90807</v>
      </c>
      <c r="B29" s="6">
        <v>26700</v>
      </c>
      <c r="C29" s="4">
        <v>0.17199999999999999</v>
      </c>
      <c r="D29" s="4">
        <v>0.157</v>
      </c>
      <c r="E29" s="4">
        <v>9.6000000000000002E-2</v>
      </c>
      <c r="F29" s="4">
        <v>6.5000000000000002E-2</v>
      </c>
      <c r="G29" s="4">
        <v>6.9000000000000006E-2</v>
      </c>
      <c r="H29" s="4">
        <v>4.8000000000000001E-2</v>
      </c>
      <c r="I29" s="4">
        <v>0.28199999999999997</v>
      </c>
      <c r="J29" s="4">
        <v>0.18099999999999999</v>
      </c>
      <c r="K29" s="4">
        <v>0.49099999999999999</v>
      </c>
      <c r="L29" s="4"/>
      <c r="M29" s="5"/>
      <c r="N29" s="5"/>
      <c r="O29" s="3"/>
    </row>
    <row r="30" spans="1:15">
      <c r="A30">
        <v>90815</v>
      </c>
      <c r="B30" s="6">
        <v>34000</v>
      </c>
      <c r="C30" s="4">
        <v>0.13100000000000001</v>
      </c>
      <c r="D30" s="4">
        <v>4.7E-2</v>
      </c>
      <c r="E30" s="4">
        <v>6.3E-2</v>
      </c>
      <c r="F30" s="4">
        <v>6.3E-2</v>
      </c>
      <c r="G30" s="4">
        <v>0.125</v>
      </c>
      <c r="H30" s="4">
        <v>2.5000000000000001E-2</v>
      </c>
      <c r="I30" s="4">
        <v>0.23</v>
      </c>
      <c r="J30" s="4">
        <v>8.5999999999999993E-2</v>
      </c>
      <c r="K30" s="4">
        <v>0.73499999999999999</v>
      </c>
      <c r="L30" s="4"/>
      <c r="M30" s="5"/>
      <c r="N30" s="5"/>
      <c r="O30" s="3"/>
    </row>
    <row r="31" spans="1:15">
      <c r="A31">
        <v>91016</v>
      </c>
      <c r="B31" s="6">
        <v>32900</v>
      </c>
      <c r="C31" s="4">
        <v>0.14299999999999999</v>
      </c>
      <c r="D31" s="4">
        <v>7.0999999999999994E-2</v>
      </c>
      <c r="E31" s="4">
        <v>8.4000000000000005E-2</v>
      </c>
      <c r="F31" s="4">
        <v>5.8000000000000003E-2</v>
      </c>
      <c r="G31" s="4">
        <v>8.5999999999999993E-2</v>
      </c>
      <c r="H31" s="4">
        <v>5.6000000000000001E-2</v>
      </c>
      <c r="I31" s="4">
        <v>0.251</v>
      </c>
      <c r="J31" s="4">
        <v>0.114</v>
      </c>
      <c r="K31" s="4">
        <v>0.67100000000000004</v>
      </c>
      <c r="L31" s="4"/>
      <c r="M31" s="5"/>
      <c r="N31" s="5"/>
      <c r="O31" s="3"/>
    </row>
    <row r="32" spans="1:15">
      <c r="A32">
        <v>91020</v>
      </c>
      <c r="B32" s="6">
        <v>5200</v>
      </c>
      <c r="C32" s="4">
        <v>0.216</v>
      </c>
      <c r="D32" s="4">
        <v>2.3E-2</v>
      </c>
      <c r="E32" s="4">
        <v>8.3000000000000004E-2</v>
      </c>
      <c r="F32" s="4">
        <v>6.9000000000000006E-2</v>
      </c>
      <c r="G32" s="4">
        <v>0.10100000000000001</v>
      </c>
      <c r="H32" s="4">
        <v>0.04</v>
      </c>
      <c r="I32" s="4">
        <v>0.22600000000000001</v>
      </c>
      <c r="J32" s="4">
        <v>8.5999999999999993E-2</v>
      </c>
      <c r="K32" s="4">
        <v>0.67600000000000005</v>
      </c>
      <c r="L32" s="4"/>
      <c r="M32" s="5"/>
      <c r="N32" s="5"/>
      <c r="O32" s="3"/>
    </row>
    <row r="33" spans="1:15">
      <c r="A33">
        <v>91030</v>
      </c>
      <c r="B33" s="6">
        <v>205000</v>
      </c>
      <c r="C33" s="4">
        <v>0.29899999999999999</v>
      </c>
      <c r="D33" s="4">
        <v>3.2000000000000001E-2</v>
      </c>
      <c r="E33" s="4">
        <v>7.0999999999999994E-2</v>
      </c>
      <c r="F33" s="4">
        <v>6.0999999999999999E-2</v>
      </c>
      <c r="G33" s="4">
        <v>9.5000000000000001E-2</v>
      </c>
      <c r="H33" s="4">
        <v>2.9000000000000001E-2</v>
      </c>
      <c r="I33" s="4">
        <v>0.19500000000000001</v>
      </c>
      <c r="J33" s="4">
        <v>0.104</v>
      </c>
      <c r="K33" s="4">
        <v>0.56499999999999995</v>
      </c>
      <c r="L33" s="4"/>
      <c r="M33" s="5"/>
      <c r="N33" s="5"/>
      <c r="O33" s="3"/>
    </row>
    <row r="34" spans="1:15">
      <c r="A34">
        <v>91101</v>
      </c>
      <c r="B34" s="6">
        <v>17200</v>
      </c>
      <c r="C34" s="4">
        <v>0.22600000000000001</v>
      </c>
      <c r="D34" s="4">
        <v>8.2000000000000003E-2</v>
      </c>
      <c r="E34" s="4">
        <v>6.8000000000000005E-2</v>
      </c>
      <c r="F34" s="4">
        <v>4.7E-2</v>
      </c>
      <c r="G34" s="4">
        <v>0.21099999999999999</v>
      </c>
      <c r="H34" s="4">
        <v>3.1E-2</v>
      </c>
      <c r="I34" s="4">
        <v>0.16700000000000001</v>
      </c>
      <c r="J34" s="4">
        <v>0.11600000000000001</v>
      </c>
      <c r="K34" s="4">
        <v>0.57599999999999996</v>
      </c>
      <c r="L34" s="4"/>
      <c r="M34" s="5"/>
      <c r="N34" s="5"/>
      <c r="O34" s="3"/>
    </row>
    <row r="35" spans="1:15">
      <c r="A35">
        <v>91105</v>
      </c>
      <c r="B35" s="6">
        <v>10800</v>
      </c>
      <c r="C35" s="4">
        <v>0.17399999999999999</v>
      </c>
      <c r="D35" s="4">
        <v>6.0999999999999999E-2</v>
      </c>
      <c r="E35" s="4">
        <v>6.2E-2</v>
      </c>
      <c r="F35" s="4">
        <v>7.0000000000000007E-2</v>
      </c>
      <c r="G35" s="4">
        <v>8.5000000000000006E-2</v>
      </c>
      <c r="H35" s="4">
        <v>0.01</v>
      </c>
      <c r="I35" s="4">
        <v>0.14499999999999999</v>
      </c>
      <c r="J35" s="4">
        <v>7.0000000000000007E-2</v>
      </c>
      <c r="K35" s="4">
        <v>0.69499999999999995</v>
      </c>
      <c r="L35" s="4"/>
      <c r="M35" s="5"/>
      <c r="N35" s="5"/>
      <c r="O35" s="3"/>
    </row>
    <row r="36" spans="1:15">
      <c r="A36">
        <v>91107</v>
      </c>
      <c r="B36" s="6">
        <v>25800</v>
      </c>
      <c r="C36" s="4">
        <v>0.248</v>
      </c>
      <c r="D36" s="4">
        <v>6.2E-2</v>
      </c>
      <c r="E36" s="4">
        <v>7.3999999999999996E-2</v>
      </c>
      <c r="F36" s="4">
        <v>6.3E-2</v>
      </c>
      <c r="G36" s="4">
        <v>9.6000000000000002E-2</v>
      </c>
      <c r="H36" s="4">
        <v>3.2000000000000001E-2</v>
      </c>
      <c r="I36" s="4">
        <v>0.20699999999999999</v>
      </c>
      <c r="J36" s="4">
        <v>0.113</v>
      </c>
      <c r="K36" s="4">
        <v>0.57699999999999996</v>
      </c>
      <c r="L36" s="4"/>
      <c r="M36" s="5"/>
      <c r="N36" s="5"/>
      <c r="O36" s="3"/>
    </row>
    <row r="37" spans="1:15">
      <c r="A37">
        <v>91207</v>
      </c>
      <c r="B37" s="6">
        <v>10300</v>
      </c>
      <c r="C37" s="4">
        <v>8.6999999999999994E-2</v>
      </c>
      <c r="D37" s="4">
        <v>0.1</v>
      </c>
      <c r="E37" s="4">
        <v>7.3999999999999996E-2</v>
      </c>
      <c r="F37" s="4">
        <v>8.5999999999999993E-2</v>
      </c>
      <c r="G37" s="4">
        <v>8.2000000000000003E-2</v>
      </c>
      <c r="H37" s="4">
        <v>2.1000000000000001E-2</v>
      </c>
      <c r="I37" s="4">
        <v>0.224</v>
      </c>
      <c r="J37" s="4">
        <v>7.1999999999999995E-2</v>
      </c>
      <c r="K37" s="4">
        <v>0.84099999999999997</v>
      </c>
      <c r="L37" s="4"/>
      <c r="M37" s="5"/>
      <c r="N37" s="5"/>
      <c r="O37" s="3"/>
    </row>
    <row r="38" spans="1:15">
      <c r="A38">
        <v>91301</v>
      </c>
      <c r="B38" s="6">
        <v>23600</v>
      </c>
      <c r="C38" s="4">
        <v>6.5000000000000002E-2</v>
      </c>
      <c r="D38" s="4">
        <v>2.5000000000000001E-2</v>
      </c>
      <c r="E38" s="4">
        <v>4.9000000000000002E-2</v>
      </c>
      <c r="F38" s="4">
        <v>6.7000000000000004E-2</v>
      </c>
      <c r="G38" s="4">
        <v>4.7E-2</v>
      </c>
      <c r="H38" s="4">
        <v>1.7999999999999999E-2</v>
      </c>
      <c r="I38" s="4">
        <v>0.17699999999999999</v>
      </c>
      <c r="J38" s="4">
        <v>3.7999999999999999E-2</v>
      </c>
      <c r="K38" s="4">
        <v>0.872</v>
      </c>
      <c r="L38" s="4"/>
      <c r="M38" s="5"/>
      <c r="N38" s="5"/>
      <c r="O38" s="3"/>
    </row>
    <row r="39" spans="1:15">
      <c r="A39">
        <v>91302</v>
      </c>
      <c r="B39" s="6">
        <v>21000</v>
      </c>
      <c r="C39" s="4">
        <v>0.108</v>
      </c>
      <c r="D39" s="4">
        <v>1.2E-2</v>
      </c>
      <c r="E39" s="4">
        <v>4.5999999999999999E-2</v>
      </c>
      <c r="F39" s="4">
        <v>6.8000000000000005E-2</v>
      </c>
      <c r="G39" s="4">
        <v>8.7999999999999995E-2</v>
      </c>
      <c r="H39" s="4">
        <v>8.9999999999999993E-3</v>
      </c>
      <c r="I39" s="4">
        <v>0.17699999999999999</v>
      </c>
      <c r="J39" s="4">
        <v>4.8000000000000001E-2</v>
      </c>
      <c r="K39" s="4">
        <v>0.83299999999999996</v>
      </c>
      <c r="L39" s="4"/>
      <c r="M39" s="5"/>
      <c r="N39" s="5"/>
      <c r="O39" s="3"/>
    </row>
    <row r="40" spans="1:15">
      <c r="A40">
        <v>91307</v>
      </c>
      <c r="B40" s="6">
        <v>18500</v>
      </c>
      <c r="C40" s="4">
        <v>0.152</v>
      </c>
      <c r="D40" s="4">
        <v>2.9000000000000001E-2</v>
      </c>
      <c r="E40" s="4">
        <v>6.6000000000000003E-2</v>
      </c>
      <c r="F40" s="4">
        <v>7.4999999999999997E-2</v>
      </c>
      <c r="G40" s="4">
        <v>6.2E-2</v>
      </c>
      <c r="H40" s="4">
        <v>1.7000000000000001E-2</v>
      </c>
      <c r="I40" s="4">
        <v>0.22500000000000001</v>
      </c>
      <c r="J40" s="4">
        <v>8.6999999999999994E-2</v>
      </c>
      <c r="K40" s="4">
        <v>0.73199999999999998</v>
      </c>
      <c r="L40" s="4"/>
      <c r="M40" s="5"/>
      <c r="N40" s="5"/>
      <c r="O40" s="3"/>
    </row>
    <row r="41" spans="1:15">
      <c r="A41">
        <v>91311</v>
      </c>
      <c r="B41" s="6">
        <v>31800</v>
      </c>
      <c r="C41" s="4">
        <v>0.18099999999999999</v>
      </c>
      <c r="D41" s="4">
        <v>4.2999999999999997E-2</v>
      </c>
      <c r="E41" s="4">
        <v>8.1000000000000003E-2</v>
      </c>
      <c r="F41" s="4">
        <v>7.0000000000000007E-2</v>
      </c>
      <c r="G41" s="4">
        <v>7.8E-2</v>
      </c>
      <c r="H41" s="4">
        <v>3.6999999999999998E-2</v>
      </c>
      <c r="I41" s="4">
        <v>0.24299999999999999</v>
      </c>
      <c r="J41" s="4">
        <v>0.122</v>
      </c>
      <c r="K41" s="4">
        <v>0.65400000000000003</v>
      </c>
      <c r="L41" s="4"/>
      <c r="M41" s="5"/>
      <c r="N41" s="5"/>
      <c r="O41" s="3"/>
    </row>
    <row r="42" spans="1:15">
      <c r="A42">
        <v>91316</v>
      </c>
      <c r="B42" s="6">
        <v>21300</v>
      </c>
      <c r="C42" s="4">
        <v>8.5000000000000006E-2</v>
      </c>
      <c r="D42" s="4">
        <v>3.1E-2</v>
      </c>
      <c r="E42" s="4">
        <v>6.7000000000000004E-2</v>
      </c>
      <c r="F42" s="4">
        <v>8.2000000000000003E-2</v>
      </c>
      <c r="G42" s="4">
        <v>0.13500000000000001</v>
      </c>
      <c r="H42" s="4">
        <v>0.03</v>
      </c>
      <c r="I42" s="4">
        <v>0.23100000000000001</v>
      </c>
      <c r="J42" s="4">
        <v>5.7000000000000002E-2</v>
      </c>
      <c r="K42" s="4">
        <v>0.82699999999999996</v>
      </c>
      <c r="L42" s="4"/>
      <c r="M42" s="5"/>
      <c r="N42" s="5"/>
      <c r="O42" s="3"/>
    </row>
    <row r="43" spans="1:15">
      <c r="A43">
        <v>91344</v>
      </c>
      <c r="B43" s="6">
        <v>42200</v>
      </c>
      <c r="C43" s="4">
        <v>0.16200000000000001</v>
      </c>
      <c r="D43" s="4">
        <v>3.5999999999999997E-2</v>
      </c>
      <c r="E43" s="4">
        <v>8.5000000000000006E-2</v>
      </c>
      <c r="F43" s="4">
        <v>6.9000000000000006E-2</v>
      </c>
      <c r="G43" s="4">
        <v>7.3999999999999996E-2</v>
      </c>
      <c r="H43" s="4">
        <v>4.1000000000000002E-2</v>
      </c>
      <c r="I43" s="4">
        <v>0.253</v>
      </c>
      <c r="J43" s="4">
        <v>0.184</v>
      </c>
      <c r="K43" s="4">
        <v>0.61799999999999999</v>
      </c>
      <c r="L43" s="4"/>
      <c r="M43" s="5"/>
      <c r="N43" s="5"/>
      <c r="O43" s="3"/>
    </row>
    <row r="44" spans="1:15">
      <c r="A44">
        <v>91350</v>
      </c>
      <c r="B44" s="6">
        <v>23800</v>
      </c>
      <c r="C44" s="4">
        <v>9.5000000000000001E-2</v>
      </c>
      <c r="D44" s="4">
        <v>3.6999999999999998E-2</v>
      </c>
      <c r="E44" s="4">
        <v>6.2E-2</v>
      </c>
      <c r="F44" s="4">
        <v>6.5000000000000002E-2</v>
      </c>
      <c r="G44" s="4">
        <v>5.5E-2</v>
      </c>
      <c r="H44" s="4">
        <v>2.3E-2</v>
      </c>
      <c r="I44" s="4">
        <v>0.24099999999999999</v>
      </c>
      <c r="J44" s="4">
        <v>0.1</v>
      </c>
      <c r="K44" s="4">
        <v>0.76800000000000002</v>
      </c>
      <c r="L44" s="4"/>
      <c r="M44" s="5"/>
      <c r="N44" s="5"/>
      <c r="O44" s="3"/>
    </row>
    <row r="45" spans="1:15">
      <c r="A45">
        <v>91362</v>
      </c>
      <c r="B45" s="6">
        <v>20400</v>
      </c>
      <c r="C45" s="4">
        <v>9.4E-2</v>
      </c>
      <c r="D45" s="4">
        <v>1.2E-2</v>
      </c>
      <c r="E45" s="4">
        <v>5.5E-2</v>
      </c>
      <c r="F45" s="4">
        <v>6.3E-2</v>
      </c>
      <c r="G45" s="4">
        <v>5.2999999999999999E-2</v>
      </c>
      <c r="H45" s="4">
        <v>2.1000000000000001E-2</v>
      </c>
      <c r="I45" s="4">
        <v>0.17800000000000002</v>
      </c>
      <c r="J45" s="4">
        <v>4.4000000000000004E-2</v>
      </c>
      <c r="K45" s="4">
        <v>0.85</v>
      </c>
      <c r="L45" s="4"/>
      <c r="M45" s="5"/>
      <c r="N45" s="5"/>
      <c r="O45" s="3"/>
    </row>
    <row r="46" spans="1:15">
      <c r="A46">
        <v>91364</v>
      </c>
      <c r="B46" s="6">
        <v>20900</v>
      </c>
      <c r="C46" s="4">
        <v>6.9000000000000006E-2</v>
      </c>
      <c r="D46" s="4">
        <v>5.2999999999999999E-2</v>
      </c>
      <c r="E46" s="4">
        <v>0.06</v>
      </c>
      <c r="F46" s="4">
        <v>7.9000000000000001E-2</v>
      </c>
      <c r="G46" s="4">
        <v>7.0000000000000007E-2</v>
      </c>
      <c r="H46" s="4">
        <v>1.7000000000000001E-2</v>
      </c>
      <c r="I46" s="4">
        <v>0.20100000000000001</v>
      </c>
      <c r="J46" s="4">
        <v>7.6999999999999999E-2</v>
      </c>
      <c r="K46" s="4">
        <v>0.80100000000000005</v>
      </c>
      <c r="L46" s="4"/>
      <c r="M46" s="5"/>
      <c r="N46" s="5"/>
      <c r="O46" s="3"/>
    </row>
    <row r="47" spans="1:15">
      <c r="A47">
        <v>91423</v>
      </c>
      <c r="B47" s="6">
        <v>25400</v>
      </c>
      <c r="C47" s="4">
        <v>6.8000000000000005E-2</v>
      </c>
      <c r="D47" s="4">
        <v>5.0999999999999997E-2</v>
      </c>
      <c r="E47" s="4">
        <v>5.1999999999999998E-2</v>
      </c>
      <c r="F47" s="4">
        <v>6.9000000000000006E-2</v>
      </c>
      <c r="G47" s="4">
        <v>8.1000000000000003E-2</v>
      </c>
      <c r="H47" s="4">
        <v>0.02</v>
      </c>
      <c r="I47" s="4">
        <v>0.18099999999999999</v>
      </c>
      <c r="J47" s="4">
        <v>5.5E-2</v>
      </c>
      <c r="K47" s="4">
        <v>0.82499999999999996</v>
      </c>
      <c r="L47" s="4"/>
      <c r="M47" s="5"/>
      <c r="N47" s="5"/>
      <c r="O47" s="3"/>
    </row>
    <row r="48" spans="1:15">
      <c r="A48">
        <v>91502</v>
      </c>
      <c r="B48" s="6">
        <v>9900</v>
      </c>
      <c r="C48" s="4">
        <v>0.1</v>
      </c>
      <c r="D48" s="4">
        <v>3.5000000000000003E-2</v>
      </c>
      <c r="E48" s="4">
        <v>7.9000000000000001E-2</v>
      </c>
      <c r="F48" s="4">
        <v>7.1999999999999995E-2</v>
      </c>
      <c r="G48" s="4">
        <v>0.191</v>
      </c>
      <c r="H48" s="4">
        <v>5.8000000000000003E-2</v>
      </c>
      <c r="I48" s="4">
        <v>0.26500000000000001</v>
      </c>
      <c r="J48" s="4">
        <v>0.16600000000000001</v>
      </c>
      <c r="K48" s="4">
        <v>0.69899999999999995</v>
      </c>
      <c r="L48" s="4"/>
      <c r="M48" s="4"/>
      <c r="N48" s="4"/>
      <c r="O48" s="3"/>
    </row>
    <row r="49" spans="1:15">
      <c r="A49">
        <v>91602</v>
      </c>
      <c r="B49" s="6">
        <v>16300</v>
      </c>
      <c r="C49" s="4">
        <v>0.08</v>
      </c>
      <c r="D49" s="4">
        <v>7.3999999999999996E-2</v>
      </c>
      <c r="E49" s="4">
        <v>4.9000000000000002E-2</v>
      </c>
      <c r="F49" s="4">
        <v>0.06</v>
      </c>
      <c r="G49" s="4">
        <v>0.109</v>
      </c>
      <c r="H49" s="4">
        <v>2.1999999999999999E-2</v>
      </c>
      <c r="I49" s="4">
        <v>0.192</v>
      </c>
      <c r="J49" s="4">
        <v>8.5999999999999993E-2</v>
      </c>
      <c r="K49" s="4">
        <v>0.76100000000000001</v>
      </c>
      <c r="L49" s="4"/>
      <c r="M49" s="4"/>
      <c r="N49" s="4"/>
      <c r="O49" s="3"/>
    </row>
    <row r="50" spans="1:15">
      <c r="A50">
        <v>91604</v>
      </c>
      <c r="B50" s="6">
        <v>24800</v>
      </c>
      <c r="C50" s="4">
        <v>7.9000000000000001E-2</v>
      </c>
      <c r="D50" s="4">
        <v>3.7999999999999999E-2</v>
      </c>
      <c r="E50" s="4">
        <v>4.9000000000000002E-2</v>
      </c>
      <c r="F50" s="4">
        <v>6.9000000000000006E-2</v>
      </c>
      <c r="G50" s="4">
        <v>6.4000000000000001E-2</v>
      </c>
      <c r="H50" s="4">
        <v>1.0999999999999999E-2</v>
      </c>
      <c r="I50" s="4">
        <v>0.14699999999999999</v>
      </c>
      <c r="J50" s="4">
        <v>5.5E-2</v>
      </c>
      <c r="K50" s="4">
        <v>0.81799999999999995</v>
      </c>
      <c r="L50" s="4"/>
      <c r="M50" s="4"/>
      <c r="N50" s="4"/>
      <c r="O50" s="3"/>
    </row>
    <row r="51" spans="1:15">
      <c r="A51">
        <v>91606</v>
      </c>
      <c r="B51" s="6">
        <v>33900</v>
      </c>
      <c r="C51" s="4">
        <v>6.2E-2</v>
      </c>
      <c r="D51" s="4">
        <v>5.2999999999999999E-2</v>
      </c>
      <c r="E51" s="4">
        <v>9.1999999999999998E-2</v>
      </c>
      <c r="F51" s="4">
        <v>6.3E-2</v>
      </c>
      <c r="G51" s="4">
        <v>0.185</v>
      </c>
      <c r="H51" s="4">
        <v>0.09</v>
      </c>
      <c r="I51" s="4">
        <v>0.30399999999999999</v>
      </c>
      <c r="J51" s="4">
        <v>0.252</v>
      </c>
      <c r="K51" s="4">
        <v>0.63300000000000001</v>
      </c>
      <c r="L51" s="4"/>
      <c r="M51" s="4"/>
      <c r="N51" s="4"/>
      <c r="O51" s="3"/>
    </row>
    <row r="52" spans="1:15">
      <c r="A52">
        <v>91711</v>
      </c>
      <c r="B52" s="6">
        <v>30600</v>
      </c>
      <c r="C52" s="4">
        <v>0.157</v>
      </c>
      <c r="D52" s="4">
        <v>4.5999999999999999E-2</v>
      </c>
      <c r="E52" s="4">
        <v>6.2E-2</v>
      </c>
      <c r="F52" s="4">
        <v>6.0999999999999999E-2</v>
      </c>
      <c r="G52" s="4">
        <v>7.6999999999999999E-2</v>
      </c>
      <c r="H52" s="4">
        <v>2.4E-2</v>
      </c>
      <c r="I52" s="4">
        <v>0.17699999999999999</v>
      </c>
      <c r="J52" s="4">
        <v>0.104</v>
      </c>
      <c r="K52" s="4">
        <v>0.69199999999999995</v>
      </c>
      <c r="L52" s="4"/>
      <c r="M52" s="4"/>
      <c r="N52" s="4"/>
      <c r="O52" s="3"/>
    </row>
    <row r="53" spans="1:15">
      <c r="A53">
        <v>91773</v>
      </c>
      <c r="B53" s="6">
        <v>28100</v>
      </c>
      <c r="C53" s="4">
        <v>0.14399999999999999</v>
      </c>
      <c r="D53" s="4">
        <v>3.3000000000000002E-2</v>
      </c>
      <c r="E53" s="4">
        <v>8.4000000000000005E-2</v>
      </c>
      <c r="F53" s="4">
        <v>6.3E-2</v>
      </c>
      <c r="G53" s="4">
        <v>8.1000000000000003E-2</v>
      </c>
      <c r="H53" s="4">
        <v>3.9E-2</v>
      </c>
      <c r="I53" s="4">
        <v>0.23899999999999999</v>
      </c>
      <c r="J53" s="4">
        <v>0.151</v>
      </c>
      <c r="K53" s="4">
        <v>0.67300000000000004</v>
      </c>
      <c r="L53" s="4"/>
      <c r="M53" s="4"/>
      <c r="N53" s="4"/>
      <c r="O53" s="3"/>
    </row>
    <row r="54" spans="1:15">
      <c r="A54">
        <v>92604</v>
      </c>
      <c r="B54" s="6">
        <v>21000</v>
      </c>
      <c r="C54" s="4">
        <v>0.318</v>
      </c>
      <c r="D54" s="4">
        <v>1.6E-2</v>
      </c>
      <c r="E54" s="4">
        <v>7.9000000000000001E-2</v>
      </c>
      <c r="F54" s="4">
        <v>6.4000000000000001E-2</v>
      </c>
      <c r="G54" s="4">
        <v>9.0999999999999998E-2</v>
      </c>
      <c r="H54" s="4">
        <v>1.7000000000000001E-2</v>
      </c>
      <c r="I54" s="4">
        <v>0.186</v>
      </c>
      <c r="J54" s="4">
        <v>7.3999999999999996E-2</v>
      </c>
      <c r="K54" s="4">
        <v>0.59299999999999997</v>
      </c>
      <c r="L54" s="4"/>
      <c r="M54" s="4"/>
      <c r="N54" s="4"/>
      <c r="O54" s="3"/>
    </row>
    <row r="55" spans="1:15">
      <c r="A55">
        <v>92612</v>
      </c>
      <c r="B55" s="6">
        <v>18600</v>
      </c>
      <c r="C55" s="4">
        <v>0.36499999999999999</v>
      </c>
      <c r="D55" s="4">
        <v>2.1999999999999999E-2</v>
      </c>
      <c r="E55" s="4">
        <v>7.4999999999999997E-2</v>
      </c>
      <c r="F55" s="2">
        <v>5.8000000000000003E-2</v>
      </c>
      <c r="G55" s="4">
        <v>0.27</v>
      </c>
      <c r="H55" s="4">
        <v>2.9000000000000001E-2</v>
      </c>
      <c r="I55" s="4">
        <v>0.16</v>
      </c>
      <c r="J55" s="4">
        <v>0.06</v>
      </c>
      <c r="K55" s="4">
        <v>0.55300000000000005</v>
      </c>
      <c r="L55" s="4"/>
      <c r="M55" s="4"/>
      <c r="N55" s="4"/>
      <c r="O55" s="3"/>
    </row>
    <row r="56" spans="1:15">
      <c r="A56">
        <v>92620</v>
      </c>
      <c r="B56" s="6">
        <v>27600</v>
      </c>
      <c r="C56" s="4">
        <v>0.51100000000000001</v>
      </c>
      <c r="D56" s="4">
        <v>2.5000000000000001E-2</v>
      </c>
      <c r="E56" s="4">
        <v>8.7999999999999995E-2</v>
      </c>
      <c r="F56" s="4">
        <v>5.8000000000000003E-2</v>
      </c>
      <c r="G56" s="4">
        <v>7.0000000000000007E-2</v>
      </c>
      <c r="H56" s="4">
        <v>4.1000000000000002E-2</v>
      </c>
      <c r="I56" s="4">
        <v>0.19900000000000001</v>
      </c>
      <c r="J56" s="4">
        <v>5.2999999999999999E-2</v>
      </c>
      <c r="K56" s="4">
        <v>0.41</v>
      </c>
      <c r="L56" s="4"/>
      <c r="M56" s="4"/>
      <c r="N56" s="4"/>
      <c r="O56" s="3"/>
    </row>
    <row r="57" spans="1:15">
      <c r="A57">
        <v>92627</v>
      </c>
      <c r="B57" s="6">
        <v>48400</v>
      </c>
      <c r="C57" s="4">
        <v>4.5999999999999999E-2</v>
      </c>
      <c r="D57" s="4">
        <v>5.0000000000000001E-3</v>
      </c>
      <c r="E57" s="4">
        <v>8.2000000000000003E-2</v>
      </c>
      <c r="F57" s="4">
        <v>5.1999999999999998E-2</v>
      </c>
      <c r="G57" s="4">
        <v>0.157</v>
      </c>
      <c r="H57" s="4">
        <v>8.2000000000000003E-2</v>
      </c>
      <c r="I57" s="4">
        <v>0.26300000000000001</v>
      </c>
      <c r="J57" s="4">
        <v>0.26900000000000002</v>
      </c>
      <c r="K57" s="4">
        <v>0.67900000000000005</v>
      </c>
      <c r="L57" s="4"/>
      <c r="M57" s="4"/>
      <c r="N57" s="4"/>
      <c r="O57" s="3"/>
    </row>
    <row r="58" spans="1:15">
      <c r="A58">
        <v>92646</v>
      </c>
      <c r="B58" s="6">
        <v>47400</v>
      </c>
      <c r="C58" s="4">
        <v>0.115</v>
      </c>
      <c r="D58" s="4">
        <v>0.01</v>
      </c>
      <c r="E58" s="4">
        <v>6.6000000000000003E-2</v>
      </c>
      <c r="F58" s="4">
        <v>6.8000000000000005E-2</v>
      </c>
      <c r="G58" s="4">
        <v>5.1999999999999998E-2</v>
      </c>
      <c r="H58" s="4">
        <v>1.6E-2</v>
      </c>
      <c r="I58" s="4">
        <v>0.19500000000000001</v>
      </c>
      <c r="J58" s="4">
        <v>7.9000000000000001E-2</v>
      </c>
      <c r="K58" s="4">
        <v>0.79500000000000004</v>
      </c>
      <c r="L58" s="4"/>
      <c r="M58" s="4"/>
      <c r="N58" s="4"/>
      <c r="O58" s="3"/>
    </row>
    <row r="59" spans="1:15">
      <c r="A59">
        <v>92648</v>
      </c>
      <c r="B59" s="6">
        <v>38700</v>
      </c>
      <c r="C59" s="4">
        <v>0.10199999999999999</v>
      </c>
      <c r="D59" s="4">
        <v>1.2999999999999999E-2</v>
      </c>
      <c r="E59" s="4">
        <v>6.9000000000000006E-2</v>
      </c>
      <c r="F59" s="4">
        <v>6.4000000000000001E-2</v>
      </c>
      <c r="G59" s="4">
        <v>8.2000000000000003E-2</v>
      </c>
      <c r="H59" s="4">
        <v>3.1E-2</v>
      </c>
      <c r="I59" s="4">
        <v>0.19700000000000001</v>
      </c>
      <c r="J59" s="4">
        <v>8.3000000000000004E-2</v>
      </c>
      <c r="K59" s="4">
        <v>0.80300000000000005</v>
      </c>
      <c r="L59" s="4"/>
      <c r="M59" s="4"/>
      <c r="N59" s="4"/>
      <c r="O59" s="3"/>
    </row>
    <row r="60" spans="1:15">
      <c r="A60">
        <v>92649</v>
      </c>
      <c r="B60" s="6">
        <v>26800</v>
      </c>
      <c r="C60" s="4">
        <v>0.128</v>
      </c>
      <c r="D60" s="4">
        <v>8.0000000000000002E-3</v>
      </c>
      <c r="E60" s="4">
        <v>6.9000000000000006E-2</v>
      </c>
      <c r="F60" s="4">
        <v>7.0000000000000007E-2</v>
      </c>
      <c r="G60" s="4">
        <v>6.4000000000000001E-2</v>
      </c>
      <c r="H60" s="4">
        <v>0.02</v>
      </c>
      <c r="I60" s="4">
        <v>0.192</v>
      </c>
      <c r="J60" s="4">
        <v>7.0999999999999994E-2</v>
      </c>
      <c r="K60" s="4">
        <v>0.79300000000000004</v>
      </c>
      <c r="L60" s="4"/>
      <c r="M60" s="4"/>
      <c r="N60" s="4"/>
      <c r="O60" s="3"/>
    </row>
    <row r="61" spans="1:15">
      <c r="A61">
        <v>92653</v>
      </c>
      <c r="B61" s="6">
        <v>24000</v>
      </c>
      <c r="C61" s="4">
        <v>0.153</v>
      </c>
      <c r="D61" s="4">
        <v>1.0999999999999999E-2</v>
      </c>
      <c r="E61" s="4">
        <v>7.6999999999999999E-2</v>
      </c>
      <c r="F61" s="4">
        <v>6.4000000000000001E-2</v>
      </c>
      <c r="G61" s="4">
        <v>7.0999999999999994E-2</v>
      </c>
      <c r="H61" s="4">
        <v>3.5999999999999997E-2</v>
      </c>
      <c r="I61" s="4">
        <v>0.20899999999999999</v>
      </c>
      <c r="J61" s="4">
        <v>0.11799999999999999</v>
      </c>
      <c r="K61" s="4">
        <v>0.71699999999999997</v>
      </c>
      <c r="L61" s="4"/>
      <c r="M61" s="4"/>
      <c r="N61" s="4"/>
      <c r="O61" s="3"/>
    </row>
    <row r="62" spans="1:15">
      <c r="A62">
        <v>92656</v>
      </c>
      <c r="B62" s="6">
        <v>38900</v>
      </c>
      <c r="C62" s="4">
        <v>0.16900000000000001</v>
      </c>
      <c r="D62" s="4">
        <v>2.9000000000000001E-2</v>
      </c>
      <c r="E62" s="4">
        <v>0.06</v>
      </c>
      <c r="F62" s="4">
        <v>5.0999999999999997E-2</v>
      </c>
      <c r="G62" s="4">
        <v>3.6999999999999998E-2</v>
      </c>
      <c r="H62" s="4">
        <v>2.3E-2</v>
      </c>
      <c r="I62" s="4">
        <v>0.19400000000000001</v>
      </c>
      <c r="J62" s="4">
        <v>9.5000000000000001E-2</v>
      </c>
      <c r="K62" s="4">
        <v>0.70699999999999996</v>
      </c>
      <c r="L62" s="4"/>
      <c r="M62" s="4"/>
      <c r="N62" s="4"/>
      <c r="O62" s="3"/>
    </row>
    <row r="63" spans="1:15">
      <c r="A63">
        <v>92657</v>
      </c>
      <c r="B63" s="6">
        <v>9600</v>
      </c>
      <c r="C63" s="4">
        <v>0.17899999999999999</v>
      </c>
      <c r="D63" s="4">
        <v>0</v>
      </c>
      <c r="E63" s="4">
        <v>5.0999999999999997E-2</v>
      </c>
      <c r="F63" s="4">
        <v>5.8000000000000003E-2</v>
      </c>
      <c r="G63" s="4">
        <v>2.5000000000000001E-2</v>
      </c>
      <c r="H63" s="4">
        <v>6.0000000000000001E-3</v>
      </c>
      <c r="I63" s="4">
        <v>0.13200000000000001</v>
      </c>
      <c r="J63" s="4">
        <v>5.2999999999999999E-2</v>
      </c>
      <c r="K63" s="4">
        <v>0.76800000000000002</v>
      </c>
      <c r="L63" s="4"/>
      <c r="M63" s="4"/>
      <c r="N63" s="4"/>
      <c r="O63" s="3"/>
    </row>
    <row r="64" spans="1:15">
      <c r="A64">
        <v>92675</v>
      </c>
      <c r="B64" s="6">
        <v>31000</v>
      </c>
      <c r="C64" s="4">
        <v>3.5000000000000003E-2</v>
      </c>
      <c r="D64" s="4">
        <v>2E-3</v>
      </c>
      <c r="E64" s="4">
        <v>8.2000000000000003E-2</v>
      </c>
      <c r="F64" s="4">
        <v>6.4000000000000001E-2</v>
      </c>
      <c r="G64" s="4">
        <v>0.122</v>
      </c>
      <c r="H64" s="4">
        <v>6.3E-2</v>
      </c>
      <c r="I64" s="4">
        <v>0.23400000000000001</v>
      </c>
      <c r="J64" s="4">
        <v>0.23</v>
      </c>
      <c r="K64" s="4">
        <v>0.73299999999999998</v>
      </c>
      <c r="L64" s="4"/>
      <c r="M64" s="4"/>
      <c r="N64" s="4"/>
      <c r="O64" s="3"/>
    </row>
    <row r="65" spans="1:15">
      <c r="A65">
        <v>92688</v>
      </c>
      <c r="B65" s="6">
        <v>35500</v>
      </c>
      <c r="C65" s="4">
        <v>0.14000000000000001</v>
      </c>
      <c r="D65" s="4">
        <v>1.7999999999999999E-2</v>
      </c>
      <c r="E65" s="4">
        <v>6.7000000000000004E-2</v>
      </c>
      <c r="F65" s="4">
        <v>5.0999999999999997E-2</v>
      </c>
      <c r="G65" s="4">
        <v>4.7E-2</v>
      </c>
      <c r="H65" s="4">
        <v>3.4000000000000002E-2</v>
      </c>
      <c r="I65" s="4">
        <v>0.216</v>
      </c>
      <c r="J65" s="4">
        <v>0.1</v>
      </c>
      <c r="K65" s="4">
        <v>0.77100000000000002</v>
      </c>
      <c r="L65" s="4"/>
      <c r="M65" s="4"/>
      <c r="N65" s="4"/>
      <c r="O65" s="3"/>
    </row>
    <row r="66" spans="1:15">
      <c r="A66">
        <v>92692</v>
      </c>
      <c r="B66" s="6">
        <v>40300</v>
      </c>
      <c r="C66" s="4">
        <v>0.11</v>
      </c>
      <c r="D66" s="4">
        <v>1.7000000000000001E-2</v>
      </c>
      <c r="E66" s="4">
        <v>6.5000000000000002E-2</v>
      </c>
      <c r="F66" s="4">
        <v>6.7000000000000004E-2</v>
      </c>
      <c r="G66" s="4">
        <v>4.1000000000000002E-2</v>
      </c>
      <c r="H66" s="4">
        <v>1.7999999999999999E-2</v>
      </c>
      <c r="I66" s="4">
        <v>0.184</v>
      </c>
      <c r="J66" s="4">
        <v>7.0000000000000007E-2</v>
      </c>
      <c r="K66" s="4">
        <v>0.80400000000000005</v>
      </c>
      <c r="L66" s="4"/>
      <c r="M66" s="4"/>
      <c r="N66" s="4"/>
      <c r="O66" s="3"/>
    </row>
    <row r="67" spans="1:15">
      <c r="A67">
        <v>92704</v>
      </c>
      <c r="B67" s="6">
        <v>67800</v>
      </c>
      <c r="C67" s="4">
        <v>0.191</v>
      </c>
      <c r="D67" s="4">
        <v>1.0999999999999999E-2</v>
      </c>
      <c r="E67" s="4">
        <v>0.12</v>
      </c>
      <c r="F67" s="4">
        <v>4.7E-2</v>
      </c>
      <c r="G67" s="4">
        <v>0.14899999999999999</v>
      </c>
      <c r="H67" s="4">
        <v>0.151</v>
      </c>
      <c r="I67" s="4">
        <v>0.33500000000000002</v>
      </c>
      <c r="J67" s="4">
        <v>0.31900000000000001</v>
      </c>
      <c r="K67" s="4">
        <v>0.47899999999999998</v>
      </c>
      <c r="L67" s="4"/>
      <c r="M67" s="4"/>
      <c r="N67" s="4"/>
      <c r="O67" s="3"/>
    </row>
    <row r="68" spans="1:15">
      <c r="A68">
        <v>92780</v>
      </c>
      <c r="B68" s="6">
        <v>42800</v>
      </c>
      <c r="C68" s="4">
        <v>0.16700000000000001</v>
      </c>
      <c r="D68" s="4">
        <v>2.5000000000000001E-2</v>
      </c>
      <c r="E68" s="4">
        <v>9.6000000000000002E-2</v>
      </c>
      <c r="F68" s="4">
        <v>5.0999999999999997E-2</v>
      </c>
      <c r="G68" s="4">
        <v>0.115</v>
      </c>
      <c r="H68" s="4">
        <v>9.1999999999999998E-2</v>
      </c>
      <c r="I68" s="4">
        <v>0.28000000000000003</v>
      </c>
      <c r="J68" s="4">
        <v>0.317</v>
      </c>
      <c r="K68" s="4">
        <v>0.49099999999999999</v>
      </c>
      <c r="L68" s="4"/>
      <c r="M68" s="4"/>
      <c r="N68" s="4"/>
      <c r="O68" s="3"/>
    </row>
    <row r="69" spans="1:15">
      <c r="A69">
        <v>92821</v>
      </c>
      <c r="B69" s="6">
        <v>26700</v>
      </c>
      <c r="C69" s="4">
        <v>0.17899999999999999</v>
      </c>
      <c r="D69" s="4">
        <v>1.6E-2</v>
      </c>
      <c r="E69" s="4">
        <v>8.6999999999999994E-2</v>
      </c>
      <c r="F69" s="4">
        <v>5.5E-2</v>
      </c>
      <c r="G69" s="4">
        <v>7.1999999999999995E-2</v>
      </c>
      <c r="H69" s="4">
        <v>4.1000000000000002E-2</v>
      </c>
      <c r="I69" s="4">
        <v>0.224</v>
      </c>
      <c r="J69" s="4">
        <v>7.5999999999999998E-2</v>
      </c>
      <c r="K69" s="4">
        <v>0.72899999999999998</v>
      </c>
      <c r="L69" s="4"/>
      <c r="M69" s="4"/>
      <c r="N69" s="4"/>
      <c r="O69" s="3"/>
    </row>
    <row r="70" spans="1:15">
      <c r="A70">
        <v>92865</v>
      </c>
      <c r="B70" s="6">
        <v>150900</v>
      </c>
      <c r="C70" s="4">
        <v>0.13300000000000001</v>
      </c>
      <c r="D70" s="4">
        <v>1.6E-2</v>
      </c>
      <c r="E70" s="4">
        <v>0.10199999999999999</v>
      </c>
      <c r="F70" s="4">
        <v>5.3999999999999999E-2</v>
      </c>
      <c r="G70" s="4">
        <v>9.1999999999999998E-2</v>
      </c>
      <c r="H70" s="4">
        <v>6.6000000000000003E-2</v>
      </c>
      <c r="I70" s="4">
        <v>0.26500000000000001</v>
      </c>
      <c r="J70" s="4">
        <v>0.121</v>
      </c>
      <c r="K70" s="4">
        <v>0.73099999999999998</v>
      </c>
      <c r="L70" s="4"/>
      <c r="M70" s="4"/>
      <c r="N70" s="4"/>
      <c r="O70" s="3"/>
    </row>
    <row r="71" spans="1:15">
      <c r="A71">
        <v>92886</v>
      </c>
      <c r="B71" s="6">
        <v>38700</v>
      </c>
      <c r="C71" s="4">
        <v>0.17299999999999999</v>
      </c>
      <c r="D71" s="4">
        <v>8.9999999999999993E-3</v>
      </c>
      <c r="E71" s="4">
        <v>7.1999999999999995E-2</v>
      </c>
      <c r="F71" s="4">
        <v>6.0999999999999999E-2</v>
      </c>
      <c r="G71" s="4">
        <v>3.7999999999999999E-2</v>
      </c>
      <c r="H71" s="4">
        <v>1.7999999999999999E-2</v>
      </c>
      <c r="I71" s="4">
        <v>0.19600000000000001</v>
      </c>
      <c r="J71" s="4">
        <v>5.5E-2</v>
      </c>
      <c r="K71" s="4">
        <v>0.76400000000000001</v>
      </c>
      <c r="L71" s="4"/>
      <c r="M71" s="4"/>
      <c r="N71" s="4"/>
      <c r="O71" s="3"/>
    </row>
    <row r="72" spans="1:15">
      <c r="A72">
        <v>93551</v>
      </c>
      <c r="B72" s="6">
        <v>42400</v>
      </c>
      <c r="C72" s="4">
        <v>8.4000000000000005E-2</v>
      </c>
      <c r="D72" s="4">
        <v>0.1</v>
      </c>
      <c r="E72" s="4">
        <v>9.5000000000000001E-2</v>
      </c>
      <c r="F72" s="4">
        <v>6.3E-2</v>
      </c>
      <c r="G72" s="4">
        <v>7.0000000000000007E-2</v>
      </c>
      <c r="H72" s="4">
        <v>6.2E-2</v>
      </c>
      <c r="I72" s="4">
        <v>0.32800000000000001</v>
      </c>
      <c r="J72" s="4">
        <v>0.19500000000000001</v>
      </c>
      <c r="K72" s="4">
        <v>0.621</v>
      </c>
      <c r="L72" s="4"/>
      <c r="M72" s="4"/>
      <c r="N72" s="4"/>
      <c r="O72" s="3"/>
    </row>
    <row r="73" spans="1:15">
      <c r="A73" t="s">
        <v>15</v>
      </c>
      <c r="B73">
        <v>29390200</v>
      </c>
      <c r="C73" s="2">
        <v>0.14699999999999999</v>
      </c>
      <c r="D73" s="2">
        <v>5.8999999999999997E-2</v>
      </c>
      <c r="E73" s="2">
        <v>9.7000000000000003E-2</v>
      </c>
      <c r="F73" s="2">
        <f>0.064</f>
        <v>6.4000000000000001E-2</v>
      </c>
      <c r="G73" s="2">
        <f>0.137</f>
        <v>0.13700000000000001</v>
      </c>
      <c r="H73" s="2">
        <f>0.07</f>
        <v>7.0000000000000007E-2</v>
      </c>
      <c r="I73" s="2">
        <f>0.28</f>
        <v>0.28000000000000003</v>
      </c>
      <c r="J73" s="2">
        <f>0.167</f>
        <v>0.16700000000000001</v>
      </c>
      <c r="K73" s="2">
        <f>0.626</f>
        <v>0.626</v>
      </c>
      <c r="L73" s="4"/>
      <c r="M73" s="4"/>
      <c r="N73" s="4"/>
      <c r="O73" s="3"/>
    </row>
    <row r="74" spans="1:15">
      <c r="A74" t="s">
        <v>16</v>
      </c>
      <c r="B74">
        <v>7708000</v>
      </c>
      <c r="C74" s="2">
        <v>0.155</v>
      </c>
      <c r="D74" s="2">
        <v>0.85</v>
      </c>
      <c r="E74" s="2">
        <v>9.5000000000000001E-2</v>
      </c>
      <c r="F74" s="2">
        <f>0.056</f>
        <v>5.6000000000000001E-2</v>
      </c>
      <c r="G74" s="2">
        <f>0.153</f>
        <v>0.153</v>
      </c>
      <c r="H74" s="2">
        <f>0.084</f>
        <v>8.4000000000000005E-2</v>
      </c>
      <c r="I74" s="2">
        <f>0.289</f>
        <v>0.28899999999999998</v>
      </c>
      <c r="J74" s="2">
        <f>0.225</f>
        <v>0.22500000000000001</v>
      </c>
      <c r="K74" s="2">
        <f>0.536</f>
        <v>0.53600000000000003</v>
      </c>
      <c r="L74" s="4"/>
      <c r="M74" s="4"/>
      <c r="N74" s="4"/>
      <c r="O74" s="3"/>
    </row>
    <row r="75" spans="1:15">
      <c r="A75" t="s">
        <v>17</v>
      </c>
      <c r="B75">
        <v>2436700</v>
      </c>
      <c r="C75" s="2">
        <v>0.20100000000000001</v>
      </c>
      <c r="D75" s="2">
        <v>1.7000000000000001E-2</v>
      </c>
      <c r="E75" s="2">
        <v>8.8999999999999996E-2</v>
      </c>
      <c r="F75" s="2">
        <v>5.7000000000000002E-2</v>
      </c>
      <c r="G75" s="2">
        <v>0.11</v>
      </c>
      <c r="H75" s="2">
        <v>6.6000000000000003E-2</v>
      </c>
      <c r="J75" s="2">
        <v>0.13800000000000001</v>
      </c>
      <c r="K75" s="2">
        <v>0.64400000000000002</v>
      </c>
      <c r="L75" s="4"/>
      <c r="M75" s="4"/>
      <c r="N75" s="4"/>
      <c r="O75" s="3"/>
    </row>
    <row r="76" spans="1:15">
      <c r="A76" s="9"/>
      <c r="B76" s="6"/>
      <c r="L76" s="2"/>
      <c r="M76" s="2"/>
      <c r="N76" s="2"/>
    </row>
    <row r="77" spans="1:15">
      <c r="A77" s="9"/>
      <c r="B77" s="6"/>
      <c r="L77" s="2"/>
      <c r="M77" s="2"/>
      <c r="N77" s="2"/>
    </row>
    <row r="78" spans="1:15">
      <c r="A78" s="9"/>
      <c r="B78" s="6"/>
      <c r="L78" s="2"/>
      <c r="M78" s="2"/>
      <c r="N78" s="2"/>
    </row>
    <row r="79" spans="1:15">
      <c r="A79" s="9"/>
      <c r="B79" s="6"/>
      <c r="L79" s="2"/>
      <c r="M79" s="2"/>
      <c r="N79" s="2"/>
    </row>
    <row r="80" spans="1:15">
      <c r="A80" s="9"/>
      <c r="B80" s="6"/>
      <c r="L80" s="2"/>
      <c r="M80" s="2"/>
      <c r="N80" s="2"/>
    </row>
    <row r="81" spans="1:14">
      <c r="A81" s="9"/>
      <c r="B81" s="6"/>
      <c r="L81" s="2"/>
      <c r="M81" s="2"/>
      <c r="N81" s="2"/>
    </row>
    <row r="82" spans="1:14">
      <c r="A82" s="9"/>
      <c r="B82" s="6"/>
      <c r="L82" s="2"/>
      <c r="M82" s="2"/>
      <c r="N82" s="2"/>
    </row>
    <row r="83" spans="1:14">
      <c r="A83" s="9"/>
      <c r="B83" s="6"/>
      <c r="L83" s="2"/>
      <c r="M83" s="2"/>
      <c r="N83" s="2"/>
    </row>
    <row r="84" spans="1:14">
      <c r="A84" s="9"/>
      <c r="B84" s="6"/>
      <c r="L84" s="2"/>
      <c r="M84" s="2"/>
      <c r="N84" s="2"/>
    </row>
    <row r="85" spans="1:14">
      <c r="A85" s="9"/>
      <c r="B85" s="6"/>
      <c r="L85" s="2"/>
      <c r="M85" s="2"/>
      <c r="N85" s="2"/>
    </row>
    <row r="86" spans="1:14">
      <c r="A86" s="9"/>
      <c r="B86" s="6"/>
      <c r="L86" s="2"/>
      <c r="M86" s="2"/>
      <c r="N86" s="2"/>
    </row>
    <row r="87" spans="1:14">
      <c r="A87" s="9"/>
      <c r="B87" s="6"/>
      <c r="L87" s="2"/>
      <c r="M87" s="2"/>
      <c r="N87" s="2"/>
    </row>
    <row r="88" spans="1:14">
      <c r="A88" s="9"/>
      <c r="B88" s="6"/>
      <c r="L88" s="2"/>
      <c r="M88" s="2"/>
      <c r="N88" s="2"/>
    </row>
    <row r="89" spans="1:14">
      <c r="A89" s="9"/>
      <c r="B89" s="6"/>
      <c r="L89" s="2"/>
      <c r="M89" s="2"/>
      <c r="N89" s="2"/>
    </row>
    <row r="90" spans="1:14">
      <c r="A90" s="9"/>
      <c r="B90" s="6"/>
      <c r="L90" s="2"/>
      <c r="M90" s="2"/>
      <c r="N90" s="2"/>
    </row>
    <row r="91" spans="1:14">
      <c r="A91" s="9"/>
      <c r="B91" s="6"/>
      <c r="L91" s="2"/>
      <c r="M91" s="2"/>
      <c r="N91" s="2"/>
    </row>
    <row r="92" spans="1:14">
      <c r="A92" s="9"/>
      <c r="B92" s="6"/>
      <c r="L92" s="2"/>
      <c r="M92" s="2"/>
      <c r="N92" s="2"/>
    </row>
    <row r="93" spans="1:14">
      <c r="A93" s="9"/>
      <c r="B93" s="6"/>
      <c r="L93" s="2"/>
      <c r="M93" s="2"/>
      <c r="N93" s="2"/>
    </row>
    <row r="94" spans="1:14">
      <c r="A94" s="9"/>
      <c r="B94" s="6"/>
      <c r="L94" s="2"/>
      <c r="M94" s="2"/>
      <c r="N94" s="2"/>
    </row>
    <row r="95" spans="1:14">
      <c r="A95" s="9"/>
      <c r="B95" s="6"/>
      <c r="L95" s="2"/>
      <c r="M95" s="2"/>
      <c r="N95" s="2"/>
    </row>
    <row r="96" spans="1:14">
      <c r="A96" s="9"/>
      <c r="B96" s="6"/>
      <c r="L96" s="2"/>
      <c r="M96" s="2"/>
      <c r="N96" s="2"/>
    </row>
    <row r="97" spans="1:14">
      <c r="A97" s="9"/>
      <c r="B97" s="6"/>
      <c r="L97" s="2"/>
      <c r="M97" s="2"/>
      <c r="N97" s="2"/>
    </row>
    <row r="98" spans="1:14">
      <c r="A98" s="9"/>
      <c r="B98" s="6"/>
      <c r="L98" s="2"/>
      <c r="M98" s="2"/>
      <c r="N98" s="2"/>
    </row>
    <row r="99" spans="1:14">
      <c r="A99" s="9"/>
      <c r="B99" s="6"/>
      <c r="L99" s="2"/>
      <c r="M99" s="2"/>
      <c r="N99" s="2"/>
    </row>
    <row r="100" spans="1:14">
      <c r="A100" s="9"/>
      <c r="B100" s="6"/>
      <c r="L100" s="2"/>
      <c r="M100" s="2"/>
      <c r="N100" s="2"/>
    </row>
    <row r="101" spans="1:14">
      <c r="A101" s="9"/>
      <c r="B101" s="6"/>
      <c r="L101" s="2"/>
      <c r="M101" s="2"/>
      <c r="N101" s="2"/>
    </row>
    <row r="102" spans="1:14">
      <c r="A102" s="9"/>
      <c r="B102" s="6"/>
      <c r="L102" s="2"/>
      <c r="M102" s="2"/>
      <c r="N102" s="2"/>
    </row>
    <row r="103" spans="1:14">
      <c r="A103" s="9"/>
      <c r="L103" s="2"/>
      <c r="M103" s="2"/>
      <c r="N103" s="2"/>
    </row>
    <row r="104" spans="1:14">
      <c r="A104" s="9"/>
      <c r="L104" s="2"/>
      <c r="M104" s="2"/>
      <c r="N104" s="2"/>
    </row>
    <row r="105" spans="1:14">
      <c r="A105" s="9"/>
      <c r="L105" s="2"/>
      <c r="M105" s="2"/>
      <c r="N105" s="2"/>
    </row>
    <row r="106" spans="1:14">
      <c r="A106" s="9"/>
      <c r="L106" s="2"/>
      <c r="M106" s="2"/>
      <c r="N106" s="2"/>
    </row>
    <row r="107" spans="1:14">
      <c r="A107" s="9"/>
      <c r="L107" s="2"/>
      <c r="M107" s="2"/>
      <c r="N107" s="2"/>
    </row>
    <row r="108" spans="1:14">
      <c r="A108" s="9"/>
      <c r="L108" s="2"/>
      <c r="M108" s="2"/>
      <c r="N108" s="2"/>
    </row>
    <row r="109" spans="1:14">
      <c r="A109" s="9"/>
      <c r="L109" s="2"/>
      <c r="M109" s="2"/>
      <c r="N109" s="2"/>
    </row>
    <row r="110" spans="1:14">
      <c r="A110" s="9"/>
      <c r="L110" s="2"/>
      <c r="M110" s="2"/>
      <c r="N110" s="2"/>
    </row>
    <row r="111" spans="1:14">
      <c r="A111" s="9"/>
      <c r="L111" s="2"/>
      <c r="M111" s="2"/>
      <c r="N111" s="2"/>
    </row>
    <row r="112" spans="1:14">
      <c r="A112" s="9"/>
      <c r="L112" s="2"/>
      <c r="M112" s="2"/>
      <c r="N112" s="2"/>
    </row>
    <row r="113" spans="1:14">
      <c r="A113" s="9"/>
      <c r="L113" s="2"/>
      <c r="M113" s="2"/>
      <c r="N113" s="2"/>
    </row>
    <row r="114" spans="1:14">
      <c r="A114" s="9"/>
      <c r="L114" s="2"/>
      <c r="M114" s="2"/>
      <c r="N114" s="2"/>
    </row>
    <row r="115" spans="1:14">
      <c r="A115" s="9"/>
      <c r="L115" s="2"/>
      <c r="M115" s="2"/>
      <c r="N115" s="2"/>
    </row>
    <row r="116" spans="1:14">
      <c r="A116" s="9"/>
      <c r="L116" s="2"/>
      <c r="M116" s="2"/>
      <c r="N116" s="2"/>
    </row>
    <row r="117" spans="1:14">
      <c r="A117" s="9"/>
      <c r="L117" s="2"/>
      <c r="M117" s="2"/>
      <c r="N117" s="2"/>
    </row>
    <row r="118" spans="1:14">
      <c r="A118" s="9"/>
      <c r="L118" s="2"/>
      <c r="M118" s="2"/>
      <c r="N118" s="2"/>
    </row>
    <row r="119" spans="1:14">
      <c r="A119" s="9"/>
      <c r="L119" s="6"/>
      <c r="M119" s="6"/>
      <c r="N119" s="6"/>
    </row>
    <row r="120" spans="1:14">
      <c r="A120" s="9"/>
      <c r="L120" s="6"/>
      <c r="M120" s="6"/>
      <c r="N120" s="6"/>
    </row>
    <row r="121" spans="1:14">
      <c r="A121" s="9"/>
      <c r="L121" s="6"/>
      <c r="M121" s="6"/>
      <c r="N121" s="6"/>
    </row>
    <row r="122" spans="1:14">
      <c r="A122" s="9"/>
      <c r="L122" s="6"/>
      <c r="M122" s="6"/>
      <c r="N122" s="6"/>
    </row>
    <row r="123" spans="1:14">
      <c r="A123" s="9"/>
    </row>
    <row r="124" spans="1:14">
      <c r="A124" s="9"/>
    </row>
    <row r="125" spans="1:14">
      <c r="A125" s="9"/>
    </row>
    <row r="126" spans="1:14">
      <c r="A126" s="9"/>
    </row>
    <row r="127" spans="1:14">
      <c r="A127" s="9"/>
    </row>
    <row r="128" spans="1:14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</sheetData>
  <sortState xmlns:xlrd2="http://schemas.microsoft.com/office/spreadsheetml/2017/richdata2" ref="A2:K75">
    <sortCondition ref="A2:A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Obesity_(18_&amp;_Over)_2011-2012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2020-11-16T02:39:35Z</dcterms:created>
  <dcterms:modified xsi:type="dcterms:W3CDTF">2020-11-16T06:11:43Z</dcterms:modified>
</cp:coreProperties>
</file>