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ublications\Reports\Wiretap Report\2017 Wiretap Report\Appendix tables\"/>
    </mc:Choice>
  </mc:AlternateContent>
  <bookViews>
    <workbookView xWindow="-12" yWindow="4416" windowWidth="15396" windowHeight="4440"/>
  </bookViews>
  <sheets>
    <sheet name="Table 7 2017" sheetId="6" r:id="rId1"/>
  </sheets>
  <definedNames>
    <definedName name="_xlnm.Print_Area" localSheetId="0">'Table 7 2017'!$A$2:$L$69</definedName>
    <definedName name="table7" localSheetId="0">'Table 7 2017'!$A$8:$A$63</definedName>
  </definedNames>
  <calcPr calcId="171027"/>
</workbook>
</file>

<file path=xl/calcChain.xml><?xml version="1.0" encoding="utf-8"?>
<calcChain xmlns="http://schemas.openxmlformats.org/spreadsheetml/2006/main">
  <c r="L39" i="6" l="1"/>
  <c r="D63" i="6"/>
  <c r="E63" i="6"/>
  <c r="F63" i="6"/>
  <c r="G63" i="6"/>
  <c r="H63" i="6"/>
  <c r="I63" i="6"/>
  <c r="J63" i="6"/>
  <c r="K63" i="6"/>
  <c r="L63" i="6"/>
  <c r="C63" i="6"/>
  <c r="B63" i="6"/>
  <c r="L45" i="6" l="1"/>
  <c r="K39" i="6" l="1"/>
  <c r="L25" i="6"/>
  <c r="K25" i="6"/>
  <c r="K45" i="6" l="1"/>
</calcChain>
</file>

<file path=xl/connections.xml><?xml version="1.0" encoding="utf-8"?>
<connections xmlns="http://schemas.openxmlformats.org/spreadsheetml/2006/main">
  <connection id="1" name="table71" type="6" refreshedVersion="1" background="1" saveData="1">
    <textPr firstRow="7" sourceFile="O:\STATDIV\wiretap\2005tabl\table7.txt" delimited="0">
      <textFields count="13">
        <textField type="text"/>
        <textField position="34"/>
        <textField position="45"/>
        <textField position="53"/>
        <textField position="61"/>
        <textField position="69"/>
        <textField position="77"/>
        <textField position="86"/>
        <textField position="95"/>
        <textField position="104"/>
        <textField position="112"/>
        <textField position="120"/>
        <textField position="128"/>
      </textFields>
    </textPr>
  </connection>
</connections>
</file>

<file path=xl/sharedStrings.xml><?xml version="1.0" encoding="utf-8"?>
<sst xmlns="http://schemas.openxmlformats.org/spreadsheetml/2006/main" count="54" uniqueCount="49">
  <si>
    <t>Table 7</t>
  </si>
  <si>
    <t>Wiretap Report Date</t>
  </si>
  <si>
    <t>Intercept applications requested</t>
  </si>
  <si>
    <t>Intercept applications authorized</t>
  </si>
  <si>
    <t>Avg. days of original authorization</t>
  </si>
  <si>
    <t>Number of extensions</t>
  </si>
  <si>
    <t>Average length of extensions (in days)</t>
  </si>
  <si>
    <t>Location of authorized intercepts:</t>
  </si>
  <si>
    <t>-</t>
  </si>
  <si>
    <t>Major offense specified:</t>
  </si>
  <si>
    <t>Arson, explosives, and weapons</t>
  </si>
  <si>
    <t>Bribery</t>
  </si>
  <si>
    <t>Extortion (includes usury</t>
  </si>
  <si>
    <t>Gambling</t>
  </si>
  <si>
    <t>Homicide and assault</t>
  </si>
  <si>
    <t>Larceny and theft</t>
  </si>
  <si>
    <t>Robbery and burglary</t>
  </si>
  <si>
    <t>Racketeering</t>
  </si>
  <si>
    <t>Other or unspecified</t>
  </si>
  <si>
    <t>For intercepts installed:</t>
  </si>
  <si>
    <t>Authorizations where costs reported</t>
  </si>
  <si>
    <t>Average cost of intercepts for</t>
  </si>
  <si>
    <t>Total authorized by year (reported</t>
  </si>
  <si>
    <t>Authorized Intercepts Granted Pursuant to</t>
  </si>
  <si>
    <t>18 U.S.C. 2519 as Reported in Wiretap Reports</t>
  </si>
  <si>
    <t xml:space="preserve">  Federal</t>
  </si>
  <si>
    <t xml:space="preserve">  State</t>
  </si>
  <si>
    <t xml:space="preserve">  Personal residence</t>
  </si>
  <si>
    <t xml:space="preserve">  Business</t>
  </si>
  <si>
    <t xml:space="preserve">  Portable device</t>
  </si>
  <si>
    <t xml:space="preserve">  Multiple locations</t>
  </si>
  <si>
    <t xml:space="preserve">  and loan-sharking)</t>
  </si>
  <si>
    <t xml:space="preserve">  which costs reported</t>
  </si>
  <si>
    <t xml:space="preserve">  Total days in operation</t>
  </si>
  <si>
    <t xml:space="preserve">  Average number of</t>
  </si>
  <si>
    <t xml:space="preserve">  Average number of incriminating</t>
  </si>
  <si>
    <r>
      <t xml:space="preserve">  Not indicated or other</t>
    </r>
    <r>
      <rPr>
        <vertAlign val="superscript"/>
        <sz val="10"/>
        <rFont val="Arial"/>
        <family val="2"/>
      </rPr>
      <t>1</t>
    </r>
  </si>
  <si>
    <r>
      <t>Intercept applications installed</t>
    </r>
    <r>
      <rPr>
        <b/>
        <vertAlign val="superscript"/>
        <sz val="10"/>
        <rFont val="Arial"/>
        <family val="2"/>
      </rPr>
      <t>2</t>
    </r>
  </si>
  <si>
    <r>
      <t xml:space="preserve">  Avg. number of persons intercepted</t>
    </r>
    <r>
      <rPr>
        <vertAlign val="superscript"/>
        <sz val="10"/>
        <rFont val="Arial"/>
        <family val="2"/>
      </rPr>
      <t>3</t>
    </r>
  </si>
  <si>
    <r>
      <t xml:space="preserve">    intercepted communications</t>
    </r>
    <r>
      <rPr>
        <vertAlign val="superscript"/>
        <sz val="10"/>
        <rFont val="Arial"/>
        <family val="2"/>
      </rPr>
      <t>3</t>
    </r>
  </si>
  <si>
    <r>
      <t xml:space="preserve">  but reported after publication</t>
    </r>
    <r>
      <rPr>
        <vertAlign val="superscript"/>
        <sz val="10"/>
        <rFont val="Arial"/>
        <family val="2"/>
      </rPr>
      <t>4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</si>
  <si>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Starting in 2000, location categories were revised to improve reporting and reduce the number of instances in which "other" location was reported.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</si>
  <si>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Installed intercepts include only those intercepts for which reports were received from prosecuting officials.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</si>
  <si>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As of 1998, the average excludes those reports in which the number of persons intercepted, the number of intercepts, or the number of 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</si>
  <si>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Some wiretaps terminated in a given year are not reported until a subsequent year because they are part of ongoing investigations.</t>
    </r>
  </si>
  <si>
    <t xml:space="preserve">  incriminating intercepts was not reported or could not be determined.</t>
  </si>
  <si>
    <t>Narcotics</t>
  </si>
  <si>
    <t xml:space="preserve">  through March 2018)</t>
  </si>
  <si>
    <t>For Calendar Years 2007 - 2017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</si>
</sst>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6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0" fillId="0" borderId="2" xfId="0" applyNumberFormat="1" applyBorder="1"/>
    <xf numFmtId="49" fontId="2" fillId="0" borderId="2" xfId="0" applyNumberFormat="1" applyFont="1" applyBorder="1"/>
    <xf numFmtId="0" fontId="0" fillId="0" borderId="2" xfId="0" applyBorder="1"/>
    <xf numFmtId="49" fontId="0" fillId="0" borderId="3" xfId="0" applyNumberFormat="1" applyBorder="1"/>
    <xf numFmtId="0" fontId="0" fillId="0" borderId="4" xfId="0" applyBorder="1"/>
    <xf numFmtId="0" fontId="5" fillId="0" borderId="0" xfId="0" applyFont="1"/>
    <xf numFmtId="49" fontId="2" fillId="0" borderId="5" xfId="0" applyNumberFormat="1" applyFont="1" applyBorder="1" applyAlignment="1">
      <alignment horizontal="center"/>
    </xf>
    <xf numFmtId="164" fontId="0" fillId="0" borderId="0" xfId="1" applyNumberFormat="1" applyFont="1"/>
    <xf numFmtId="164" fontId="4" fillId="0" borderId="0" xfId="1" applyNumberFormat="1" applyFont="1" applyFill="1" applyBorder="1"/>
    <xf numFmtId="164" fontId="0" fillId="0" borderId="6" xfId="1" applyNumberFormat="1" applyFont="1" applyBorder="1"/>
    <xf numFmtId="164" fontId="2" fillId="0" borderId="0" xfId="1" applyNumberFormat="1" applyFont="1"/>
    <xf numFmtId="164" fontId="0" fillId="0" borderId="1" xfId="1" applyNumberFormat="1" applyFont="1" applyBorder="1"/>
    <xf numFmtId="14" fontId="0" fillId="0" borderId="4" xfId="0" applyNumberFormat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0" fontId="0" fillId="0" borderId="1" xfId="0" applyBorder="1"/>
    <xf numFmtId="0" fontId="0" fillId="0" borderId="6" xfId="0" applyBorder="1"/>
    <xf numFmtId="0" fontId="0" fillId="0" borderId="0" xfId="0" applyBorder="1"/>
    <xf numFmtId="164" fontId="2" fillId="0" borderId="0" xfId="1" applyNumberFormat="1" applyFont="1" applyBorder="1"/>
    <xf numFmtId="164" fontId="0" fillId="0" borderId="0" xfId="0" applyNumberFormat="1" applyBorder="1"/>
    <xf numFmtId="164" fontId="2" fillId="0" borderId="1" xfId="1" applyNumberFormat="1" applyFont="1" applyFill="1" applyBorder="1"/>
    <xf numFmtId="164" fontId="2" fillId="0" borderId="1" xfId="1" applyNumberFormat="1" applyFont="1" applyBorder="1"/>
    <xf numFmtId="164" fontId="0" fillId="0" borderId="6" xfId="0" applyNumberFormat="1" applyBorder="1"/>
    <xf numFmtId="49" fontId="4" fillId="0" borderId="2" xfId="0" applyNumberFormat="1" applyFont="1" applyBorder="1"/>
    <xf numFmtId="49" fontId="4" fillId="0" borderId="5" xfId="0" applyNumberFormat="1" applyFont="1" applyBorder="1"/>
    <xf numFmtId="49" fontId="4" fillId="0" borderId="0" xfId="0" applyNumberFormat="1" applyFont="1" applyFill="1" applyBorder="1"/>
    <xf numFmtId="49" fontId="4" fillId="0" borderId="2" xfId="0" applyNumberFormat="1" applyFont="1" applyFill="1" applyBorder="1"/>
    <xf numFmtId="0" fontId="0" fillId="0" borderId="7" xfId="0" applyBorder="1"/>
    <xf numFmtId="0" fontId="0" fillId="0" borderId="3" xfId="0" applyBorder="1"/>
    <xf numFmtId="0" fontId="4" fillId="0" borderId="0" xfId="0" applyFont="1"/>
    <xf numFmtId="164" fontId="8" fillId="0" borderId="0" xfId="1" applyNumberFormat="1" applyFont="1" applyFill="1"/>
    <xf numFmtId="3" fontId="2" fillId="0" borderId="1" xfId="0" applyNumberFormat="1" applyFont="1" applyFill="1" applyBorder="1" applyAlignment="1">
      <alignment horizontal="right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right"/>
    </xf>
    <xf numFmtId="0" fontId="4" fillId="0" borderId="0" xfId="0" applyFont="1" applyFill="1"/>
    <xf numFmtId="164" fontId="0" fillId="0" borderId="0" xfId="0" applyNumberFormat="1"/>
    <xf numFmtId="0" fontId="0" fillId="0" borderId="4" xfId="0" applyFill="1" applyBorder="1"/>
    <xf numFmtId="0" fontId="0" fillId="0" borderId="1" xfId="0" applyFill="1" applyBorder="1"/>
    <xf numFmtId="164" fontId="2" fillId="0" borderId="0" xfId="1" applyNumberFormat="1" applyFont="1" applyFill="1" applyBorder="1"/>
    <xf numFmtId="0" fontId="0" fillId="0" borderId="0" xfId="0" applyFill="1" applyBorder="1"/>
    <xf numFmtId="49" fontId="1" fillId="0" borderId="5" xfId="0" applyNumberFormat="1" applyFont="1" applyBorder="1"/>
    <xf numFmtId="43" fontId="0" fillId="0" borderId="0" xfId="0" applyNumberFormat="1"/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9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le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  <pageSetUpPr fitToPage="1"/>
  </sheetPr>
  <dimension ref="A1:O70"/>
  <sheetViews>
    <sheetView tabSelected="1" zoomScale="95" zoomScaleNormal="95" workbookViewId="0">
      <selection activeCell="A2" sqref="A2:L2"/>
    </sheetView>
  </sheetViews>
  <sheetFormatPr defaultRowHeight="13.2" x14ac:dyDescent="0.25"/>
  <cols>
    <col min="1" max="1" width="33.88671875" customWidth="1"/>
    <col min="2" max="7" width="8.88671875" customWidth="1"/>
    <col min="8" max="9" width="8.44140625" customWidth="1"/>
    <col min="10" max="10" width="8.88671875" customWidth="1"/>
    <col min="11" max="12" width="9.6640625" customWidth="1"/>
    <col min="13" max="13" width="8" customWidth="1"/>
  </cols>
  <sheetData>
    <row r="1" spans="1:15" ht="6.75" customHeight="1" x14ac:dyDescent="0.25"/>
    <row r="2" spans="1:1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5" x14ac:dyDescent="0.25">
      <c r="A3" s="44" t="s">
        <v>23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5" x14ac:dyDescent="0.25">
      <c r="A4" s="44" t="s">
        <v>24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5" x14ac:dyDescent="0.25">
      <c r="A5" s="45" t="s">
        <v>48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5" x14ac:dyDescent="0.25">
      <c r="K6" s="16"/>
      <c r="L6" s="16"/>
      <c r="M6" s="18"/>
    </row>
    <row r="7" spans="1:15" x14ac:dyDescent="0.25">
      <c r="A7" s="29"/>
      <c r="B7" s="5"/>
      <c r="C7" s="5"/>
      <c r="D7" s="5"/>
      <c r="E7" s="5"/>
      <c r="F7" s="13"/>
      <c r="G7" s="13"/>
      <c r="H7" s="13"/>
      <c r="I7" s="5"/>
      <c r="J7" s="5"/>
      <c r="M7" s="18"/>
    </row>
    <row r="8" spans="1:15" x14ac:dyDescent="0.25">
      <c r="A8" s="7" t="s">
        <v>1</v>
      </c>
      <c r="B8" s="14">
        <v>2007</v>
      </c>
      <c r="C8" s="14">
        <v>2008</v>
      </c>
      <c r="D8" s="14">
        <v>2009</v>
      </c>
      <c r="E8" s="14">
        <v>2010</v>
      </c>
      <c r="F8" s="14">
        <v>2011</v>
      </c>
      <c r="G8" s="14">
        <v>2012</v>
      </c>
      <c r="H8" s="14">
        <v>2013</v>
      </c>
      <c r="I8" s="14">
        <v>2014</v>
      </c>
      <c r="J8" s="14">
        <v>2015</v>
      </c>
      <c r="K8" s="14">
        <v>2016</v>
      </c>
      <c r="L8" s="14">
        <v>2017</v>
      </c>
    </row>
    <row r="9" spans="1:15" x14ac:dyDescent="0.25">
      <c r="A9" s="1"/>
      <c r="D9" s="18"/>
      <c r="E9" s="18"/>
      <c r="F9" s="5"/>
      <c r="G9" s="5"/>
      <c r="H9" s="5"/>
      <c r="I9" s="5"/>
      <c r="J9" s="5"/>
      <c r="K9" s="5"/>
      <c r="L9" s="5"/>
      <c r="N9" s="36"/>
      <c r="O9" s="36"/>
    </row>
    <row r="10" spans="1:15" x14ac:dyDescent="0.25">
      <c r="A10" s="2" t="s">
        <v>2</v>
      </c>
      <c r="B10" s="21">
        <v>2208</v>
      </c>
      <c r="C10" s="15">
        <v>1891</v>
      </c>
      <c r="D10" s="15">
        <v>2376</v>
      </c>
      <c r="E10" s="15">
        <v>3195</v>
      </c>
      <c r="F10" s="15">
        <v>2734</v>
      </c>
      <c r="G10" s="15">
        <v>3397</v>
      </c>
      <c r="H10" s="15">
        <v>3577</v>
      </c>
      <c r="I10" s="15">
        <v>3555</v>
      </c>
      <c r="J10" s="15">
        <v>4148</v>
      </c>
      <c r="K10" s="15">
        <v>3170</v>
      </c>
      <c r="L10" s="15">
        <v>3813</v>
      </c>
      <c r="N10" s="42"/>
      <c r="O10" s="42"/>
    </row>
    <row r="11" spans="1:15" x14ac:dyDescent="0.25">
      <c r="A11" s="3"/>
      <c r="B11" s="8"/>
      <c r="D11" s="18"/>
      <c r="E11" s="18"/>
      <c r="F11" s="5"/>
      <c r="G11" s="5"/>
      <c r="H11" s="5"/>
      <c r="I11" s="5"/>
      <c r="J11" s="5"/>
      <c r="K11" s="5"/>
      <c r="L11" s="37"/>
    </row>
    <row r="12" spans="1:15" x14ac:dyDescent="0.25">
      <c r="A12" s="2" t="s">
        <v>3</v>
      </c>
      <c r="B12" s="22">
        <v>2208</v>
      </c>
      <c r="C12" s="15">
        <v>1891</v>
      </c>
      <c r="D12" s="15">
        <v>2376</v>
      </c>
      <c r="E12" s="15">
        <v>3194</v>
      </c>
      <c r="F12" s="15">
        <v>2732</v>
      </c>
      <c r="G12" s="15">
        <v>3395</v>
      </c>
      <c r="H12" s="15">
        <v>3576</v>
      </c>
      <c r="I12" s="15">
        <v>3554</v>
      </c>
      <c r="J12" s="15">
        <v>4148</v>
      </c>
      <c r="K12" s="32">
        <v>3168</v>
      </c>
      <c r="L12" s="32">
        <v>3813</v>
      </c>
    </row>
    <row r="13" spans="1:15" x14ac:dyDescent="0.25">
      <c r="A13" s="3"/>
      <c r="B13" s="8"/>
      <c r="D13" s="18"/>
      <c r="E13" s="18"/>
      <c r="F13" s="5"/>
      <c r="G13" s="5"/>
      <c r="H13" s="5"/>
      <c r="I13" s="5"/>
      <c r="J13" s="5"/>
      <c r="K13" s="5"/>
      <c r="L13" s="37"/>
    </row>
    <row r="14" spans="1:15" x14ac:dyDescent="0.25">
      <c r="A14" s="1" t="s">
        <v>25</v>
      </c>
      <c r="B14" s="9">
        <v>457</v>
      </c>
      <c r="C14" s="9">
        <v>386</v>
      </c>
      <c r="D14" s="9">
        <v>663</v>
      </c>
      <c r="E14" s="9">
        <v>1207</v>
      </c>
      <c r="F14" s="9">
        <v>792</v>
      </c>
      <c r="G14" s="9">
        <v>1354</v>
      </c>
      <c r="H14" s="9">
        <v>1476</v>
      </c>
      <c r="I14" s="9">
        <v>1279</v>
      </c>
      <c r="J14" s="9">
        <v>1403</v>
      </c>
      <c r="K14" s="9">
        <v>1551</v>
      </c>
      <c r="L14" s="9">
        <v>2013</v>
      </c>
    </row>
    <row r="15" spans="1:15" x14ac:dyDescent="0.25">
      <c r="A15" s="1" t="s">
        <v>26</v>
      </c>
      <c r="B15" s="9">
        <v>1751</v>
      </c>
      <c r="C15" s="9">
        <v>1505</v>
      </c>
      <c r="D15" s="9">
        <v>1713</v>
      </c>
      <c r="E15" s="9">
        <v>1987</v>
      </c>
      <c r="F15" s="9">
        <v>1940</v>
      </c>
      <c r="G15" s="9">
        <v>2041</v>
      </c>
      <c r="H15" s="9">
        <v>2100</v>
      </c>
      <c r="I15" s="9">
        <v>2275</v>
      </c>
      <c r="J15" s="9">
        <v>2745</v>
      </c>
      <c r="K15" s="9">
        <v>1617</v>
      </c>
      <c r="L15" s="9">
        <v>1800</v>
      </c>
    </row>
    <row r="16" spans="1:15" x14ac:dyDescent="0.25">
      <c r="A16" s="3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1" t="s">
        <v>4</v>
      </c>
      <c r="B17" s="9">
        <v>29</v>
      </c>
      <c r="C17" s="9">
        <v>29</v>
      </c>
      <c r="D17" s="9">
        <v>29</v>
      </c>
      <c r="E17" s="9">
        <v>29</v>
      </c>
      <c r="F17" s="9">
        <v>29</v>
      </c>
      <c r="G17" s="9">
        <v>30</v>
      </c>
      <c r="H17" s="9">
        <v>30</v>
      </c>
      <c r="I17" s="9">
        <v>30</v>
      </c>
      <c r="J17" s="9">
        <v>30</v>
      </c>
      <c r="K17" s="9">
        <v>30</v>
      </c>
      <c r="L17" s="9">
        <v>30</v>
      </c>
    </row>
    <row r="18" spans="1:12" x14ac:dyDescent="0.25">
      <c r="A18" s="1" t="s">
        <v>5</v>
      </c>
      <c r="B18" s="9">
        <v>1701</v>
      </c>
      <c r="C18" s="9">
        <v>1266</v>
      </c>
      <c r="D18" s="9">
        <v>1627</v>
      </c>
      <c r="E18" s="9">
        <v>1925</v>
      </c>
      <c r="F18" s="9">
        <v>1777</v>
      </c>
      <c r="G18" s="9">
        <v>1932</v>
      </c>
      <c r="H18" s="9">
        <v>2129</v>
      </c>
      <c r="I18" s="9">
        <v>1532</v>
      </c>
      <c r="J18" s="9">
        <v>3297</v>
      </c>
      <c r="K18" s="9">
        <v>2096</v>
      </c>
      <c r="L18" s="9">
        <v>2369</v>
      </c>
    </row>
    <row r="19" spans="1:12" x14ac:dyDescent="0.25">
      <c r="A19" s="1" t="s">
        <v>6</v>
      </c>
      <c r="B19" s="9">
        <v>29</v>
      </c>
      <c r="C19" s="9">
        <v>29</v>
      </c>
      <c r="D19" s="9">
        <v>28</v>
      </c>
      <c r="E19" s="9">
        <v>29</v>
      </c>
      <c r="F19" s="9">
        <v>29</v>
      </c>
      <c r="G19" s="9">
        <v>29</v>
      </c>
      <c r="H19" s="9">
        <v>30</v>
      </c>
      <c r="I19" s="9">
        <v>30</v>
      </c>
      <c r="J19" s="9">
        <v>30</v>
      </c>
      <c r="K19" s="9">
        <v>30</v>
      </c>
      <c r="L19" s="9">
        <v>30</v>
      </c>
    </row>
    <row r="20" spans="1:12" x14ac:dyDescent="0.25">
      <c r="A20" s="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1" t="s">
        <v>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1" t="s">
        <v>27</v>
      </c>
      <c r="B22" s="9">
        <v>27</v>
      </c>
      <c r="C22" s="9">
        <v>31</v>
      </c>
      <c r="D22" s="9">
        <v>19</v>
      </c>
      <c r="E22" s="9">
        <v>13</v>
      </c>
      <c r="F22" s="9">
        <v>13</v>
      </c>
      <c r="G22" s="9">
        <v>14</v>
      </c>
      <c r="H22" s="9">
        <v>8</v>
      </c>
      <c r="I22" s="9">
        <v>7</v>
      </c>
      <c r="J22" s="9">
        <v>6</v>
      </c>
      <c r="K22" s="9">
        <v>10</v>
      </c>
      <c r="L22" s="9">
        <v>18</v>
      </c>
    </row>
    <row r="23" spans="1:12" x14ac:dyDescent="0.25">
      <c r="A23" s="1" t="s">
        <v>28</v>
      </c>
      <c r="B23" s="9">
        <v>7</v>
      </c>
      <c r="C23" s="9">
        <v>6</v>
      </c>
      <c r="D23" s="9">
        <v>10</v>
      </c>
      <c r="E23" s="9">
        <v>7</v>
      </c>
      <c r="F23" s="9">
        <v>6</v>
      </c>
      <c r="G23" s="9">
        <v>5</v>
      </c>
      <c r="H23" s="9">
        <v>9</v>
      </c>
      <c r="I23" s="9">
        <v>2</v>
      </c>
      <c r="J23" s="9">
        <v>14</v>
      </c>
      <c r="K23" s="9">
        <v>5</v>
      </c>
      <c r="L23" s="9">
        <v>13</v>
      </c>
    </row>
    <row r="24" spans="1:12" x14ac:dyDescent="0.25">
      <c r="A24" s="1" t="s">
        <v>29</v>
      </c>
      <c r="B24" s="9">
        <v>2078</v>
      </c>
      <c r="C24" s="9">
        <v>1793</v>
      </c>
      <c r="D24" s="9">
        <v>2276</v>
      </c>
      <c r="E24" s="9">
        <v>3053</v>
      </c>
      <c r="F24" s="9">
        <v>2674</v>
      </c>
      <c r="G24" s="9">
        <v>3292</v>
      </c>
      <c r="H24" s="9">
        <v>3455</v>
      </c>
      <c r="I24" s="9">
        <v>3409</v>
      </c>
      <c r="J24" s="9">
        <v>3969</v>
      </c>
      <c r="K24" s="9">
        <v>2947</v>
      </c>
      <c r="L24" s="9">
        <v>3584</v>
      </c>
    </row>
    <row r="25" spans="1:12" x14ac:dyDescent="0.25">
      <c r="A25" s="1" t="s">
        <v>30</v>
      </c>
      <c r="B25" s="9">
        <v>36</v>
      </c>
      <c r="C25" s="9">
        <v>38</v>
      </c>
      <c r="D25" s="9">
        <v>55</v>
      </c>
      <c r="E25" s="9">
        <v>37</v>
      </c>
      <c r="F25" s="9">
        <v>20</v>
      </c>
      <c r="G25" s="9">
        <v>53</v>
      </c>
      <c r="H25" s="9">
        <v>47</v>
      </c>
      <c r="I25" s="9">
        <v>69</v>
      </c>
      <c r="J25" s="9">
        <v>56</v>
      </c>
      <c r="K25" s="9">
        <f>K12-SUM(K22:K24,K26)</f>
        <v>157</v>
      </c>
      <c r="L25" s="9">
        <f>L12-SUM(L22:L24,L26)</f>
        <v>142</v>
      </c>
    </row>
    <row r="26" spans="1:12" ht="15.6" x14ac:dyDescent="0.25">
      <c r="A26" s="24" t="s">
        <v>36</v>
      </c>
      <c r="B26" s="9">
        <v>60</v>
      </c>
      <c r="C26" s="9">
        <v>23</v>
      </c>
      <c r="D26" s="9">
        <v>16</v>
      </c>
      <c r="E26" s="9">
        <v>84</v>
      </c>
      <c r="F26" s="9">
        <v>19</v>
      </c>
      <c r="G26" s="9">
        <v>31</v>
      </c>
      <c r="H26" s="9">
        <v>57</v>
      </c>
      <c r="I26" s="9">
        <v>67</v>
      </c>
      <c r="J26" s="9">
        <v>103</v>
      </c>
      <c r="K26" s="9">
        <v>49</v>
      </c>
      <c r="L26" s="9">
        <v>56</v>
      </c>
    </row>
    <row r="27" spans="1:12" x14ac:dyDescent="0.25">
      <c r="A27" s="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1" t="s">
        <v>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1" t="s">
        <v>10</v>
      </c>
      <c r="B29" s="9">
        <v>4</v>
      </c>
      <c r="C29" s="9">
        <v>1</v>
      </c>
      <c r="D29" s="9">
        <v>18</v>
      </c>
      <c r="E29" s="9">
        <v>16</v>
      </c>
      <c r="F29" s="9">
        <v>2</v>
      </c>
      <c r="G29" s="9">
        <v>4</v>
      </c>
      <c r="H29" s="9">
        <v>36</v>
      </c>
      <c r="I29" s="9">
        <v>10</v>
      </c>
      <c r="J29" s="9">
        <v>20</v>
      </c>
      <c r="K29" s="9">
        <v>2</v>
      </c>
      <c r="L29" s="9">
        <v>2</v>
      </c>
    </row>
    <row r="30" spans="1:12" x14ac:dyDescent="0.25">
      <c r="A30" s="1" t="s">
        <v>11</v>
      </c>
      <c r="B30" s="9">
        <v>1</v>
      </c>
      <c r="C30" s="9">
        <v>3</v>
      </c>
      <c r="D30" s="9">
        <v>2</v>
      </c>
      <c r="E30" s="9">
        <v>1</v>
      </c>
      <c r="F30" s="9">
        <v>1</v>
      </c>
      <c r="G30" s="9">
        <v>5</v>
      </c>
      <c r="H30" s="9">
        <v>2</v>
      </c>
      <c r="I30" s="9">
        <v>1</v>
      </c>
      <c r="J30" s="9">
        <v>14</v>
      </c>
      <c r="K30" s="9">
        <v>9</v>
      </c>
      <c r="L30" s="9">
        <v>10</v>
      </c>
    </row>
    <row r="31" spans="1:12" x14ac:dyDescent="0.25">
      <c r="A31" s="1" t="s">
        <v>12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x14ac:dyDescent="0.25">
      <c r="A32" s="1" t="s">
        <v>31</v>
      </c>
      <c r="B32" s="9">
        <v>5</v>
      </c>
      <c r="C32" s="9" t="s">
        <v>8</v>
      </c>
      <c r="D32" s="9">
        <v>3</v>
      </c>
      <c r="E32" s="9">
        <v>3</v>
      </c>
      <c r="F32" s="9">
        <v>4</v>
      </c>
      <c r="G32" s="9">
        <v>3</v>
      </c>
      <c r="H32" s="9">
        <v>3</v>
      </c>
      <c r="I32" s="9">
        <v>1</v>
      </c>
      <c r="J32" s="9">
        <v>18</v>
      </c>
      <c r="K32" s="9">
        <v>8</v>
      </c>
      <c r="L32" s="9">
        <v>6</v>
      </c>
    </row>
    <row r="33" spans="1:14" x14ac:dyDescent="0.25">
      <c r="A33" s="1" t="s">
        <v>13</v>
      </c>
      <c r="B33" s="9">
        <v>55</v>
      </c>
      <c r="C33" s="9">
        <v>54</v>
      </c>
      <c r="D33" s="9">
        <v>35</v>
      </c>
      <c r="E33" s="9">
        <v>31</v>
      </c>
      <c r="F33" s="9">
        <v>46</v>
      </c>
      <c r="G33" s="9">
        <v>67</v>
      </c>
      <c r="H33" s="9">
        <v>16</v>
      </c>
      <c r="I33" s="9">
        <v>13</v>
      </c>
      <c r="J33" s="9">
        <v>33</v>
      </c>
      <c r="K33" s="9">
        <v>13</v>
      </c>
      <c r="L33" s="46">
        <v>15</v>
      </c>
      <c r="M33" s="30"/>
    </row>
    <row r="34" spans="1:14" x14ac:dyDescent="0.25">
      <c r="A34" s="1" t="s">
        <v>14</v>
      </c>
      <c r="B34" s="9">
        <v>132</v>
      </c>
      <c r="C34" s="9">
        <v>92</v>
      </c>
      <c r="D34" s="9">
        <v>82</v>
      </c>
      <c r="E34" s="9">
        <v>175</v>
      </c>
      <c r="F34" s="9">
        <v>113</v>
      </c>
      <c r="G34" s="9">
        <v>116</v>
      </c>
      <c r="H34" s="9">
        <v>132</v>
      </c>
      <c r="I34" s="9">
        <v>135</v>
      </c>
      <c r="J34" s="9">
        <v>221</v>
      </c>
      <c r="K34" s="9">
        <v>171</v>
      </c>
      <c r="L34" s="46">
        <v>200</v>
      </c>
      <c r="M34" s="30"/>
    </row>
    <row r="35" spans="1:14" x14ac:dyDescent="0.25">
      <c r="A35" s="1" t="s">
        <v>15</v>
      </c>
      <c r="B35" s="9">
        <v>32</v>
      </c>
      <c r="C35" s="9">
        <v>37</v>
      </c>
      <c r="D35" s="9">
        <v>35</v>
      </c>
      <c r="E35" s="9">
        <v>53</v>
      </c>
      <c r="F35" s="9">
        <v>67</v>
      </c>
      <c r="G35" s="9">
        <v>34</v>
      </c>
      <c r="H35" s="9">
        <v>29</v>
      </c>
      <c r="I35" s="9">
        <v>17</v>
      </c>
      <c r="J35" s="9">
        <v>39</v>
      </c>
      <c r="K35" s="9">
        <v>15</v>
      </c>
      <c r="L35" s="9">
        <v>19</v>
      </c>
    </row>
    <row r="36" spans="1:14" x14ac:dyDescent="0.25">
      <c r="A36" s="27" t="s">
        <v>46</v>
      </c>
      <c r="B36" s="9">
        <v>1792</v>
      </c>
      <c r="C36" s="9">
        <v>1593</v>
      </c>
      <c r="D36" s="9">
        <v>2046</v>
      </c>
      <c r="E36" s="9">
        <v>2673</v>
      </c>
      <c r="F36" s="9">
        <v>2334</v>
      </c>
      <c r="G36" s="9">
        <v>2967</v>
      </c>
      <c r="H36" s="9">
        <v>3115</v>
      </c>
      <c r="I36" s="9">
        <v>3174</v>
      </c>
      <c r="J36" s="9">
        <v>3367</v>
      </c>
      <c r="K36" s="9">
        <v>1949</v>
      </c>
      <c r="L36" s="46">
        <v>2027</v>
      </c>
      <c r="M36" s="30"/>
    </row>
    <row r="37" spans="1:14" x14ac:dyDescent="0.25">
      <c r="A37" s="1" t="s">
        <v>16</v>
      </c>
      <c r="B37" s="9">
        <v>4</v>
      </c>
      <c r="C37" s="9">
        <v>7</v>
      </c>
      <c r="D37" s="9">
        <v>9</v>
      </c>
      <c r="E37" s="9">
        <v>11</v>
      </c>
      <c r="F37" s="9">
        <v>10</v>
      </c>
      <c r="G37" s="9">
        <v>12</v>
      </c>
      <c r="H37" s="9">
        <v>2</v>
      </c>
      <c r="I37" s="9">
        <v>10</v>
      </c>
      <c r="J37" s="9">
        <v>1</v>
      </c>
      <c r="K37" s="9">
        <v>6</v>
      </c>
      <c r="L37" s="9">
        <v>3</v>
      </c>
    </row>
    <row r="38" spans="1:14" x14ac:dyDescent="0.25">
      <c r="A38" s="1" t="s">
        <v>17</v>
      </c>
      <c r="B38" s="9">
        <v>98</v>
      </c>
      <c r="C38" s="9">
        <v>58</v>
      </c>
      <c r="D38" s="9">
        <v>61</v>
      </c>
      <c r="E38" s="9">
        <v>110</v>
      </c>
      <c r="F38" s="9">
        <v>51</v>
      </c>
      <c r="G38" s="9">
        <v>83</v>
      </c>
      <c r="H38" s="9">
        <v>83</v>
      </c>
      <c r="I38" s="9">
        <v>72</v>
      </c>
      <c r="J38" s="9">
        <v>141</v>
      </c>
      <c r="K38" s="9">
        <v>76</v>
      </c>
      <c r="L38" s="46">
        <v>138</v>
      </c>
    </row>
    <row r="39" spans="1:14" x14ac:dyDescent="0.25">
      <c r="A39" s="1" t="s">
        <v>18</v>
      </c>
      <c r="B39" s="9">
        <v>85</v>
      </c>
      <c r="C39" s="9">
        <v>46</v>
      </c>
      <c r="D39" s="9">
        <v>85</v>
      </c>
      <c r="E39" s="9">
        <v>121</v>
      </c>
      <c r="F39" s="9">
        <v>104</v>
      </c>
      <c r="G39" s="9">
        <v>104</v>
      </c>
      <c r="H39" s="9">
        <v>158</v>
      </c>
      <c r="I39" s="9">
        <v>121</v>
      </c>
      <c r="J39" s="9">
        <v>369</v>
      </c>
      <c r="K39" s="9">
        <f>3168-SUM(K29:K38)</f>
        <v>919</v>
      </c>
      <c r="L39" s="9">
        <f>3813-SUM(L29:L38)</f>
        <v>1393</v>
      </c>
      <c r="N39" s="36"/>
    </row>
    <row r="40" spans="1:14" ht="13.8" thickBot="1" x14ac:dyDescent="0.3">
      <c r="A40" s="3"/>
      <c r="B40" s="10"/>
      <c r="C40" s="17"/>
      <c r="D40" s="17"/>
      <c r="E40" s="23"/>
      <c r="F40" s="20"/>
      <c r="G40" s="20"/>
      <c r="H40" s="20"/>
      <c r="I40" s="20"/>
      <c r="J40" s="20"/>
      <c r="K40" s="20"/>
      <c r="L40" s="20"/>
    </row>
    <row r="41" spans="1:14" ht="13.8" thickTop="1" x14ac:dyDescent="0.25">
      <c r="A41" s="3"/>
      <c r="B41" s="8"/>
      <c r="D41" s="18"/>
      <c r="E41" s="18"/>
      <c r="F41" s="28"/>
      <c r="G41" s="28"/>
      <c r="H41" s="28"/>
      <c r="I41" s="28"/>
      <c r="J41" s="28"/>
      <c r="K41" s="28"/>
      <c r="L41" s="28"/>
    </row>
    <row r="42" spans="1:14" ht="15.6" x14ac:dyDescent="0.25">
      <c r="A42" s="2" t="s">
        <v>37</v>
      </c>
      <c r="B42" s="11">
        <v>2119</v>
      </c>
      <c r="C42" s="11">
        <v>1809</v>
      </c>
      <c r="D42" s="19">
        <v>1764</v>
      </c>
      <c r="E42" s="19">
        <v>2311</v>
      </c>
      <c r="F42" s="19">
        <v>2189</v>
      </c>
      <c r="G42" s="19">
        <v>2501</v>
      </c>
      <c r="H42" s="19">
        <v>2331</v>
      </c>
      <c r="I42" s="19">
        <v>2433</v>
      </c>
      <c r="J42" s="19">
        <v>2753</v>
      </c>
      <c r="K42" s="19">
        <v>2332</v>
      </c>
      <c r="L42" s="39">
        <v>2421</v>
      </c>
    </row>
    <row r="43" spans="1:14" x14ac:dyDescent="0.25">
      <c r="A43" s="3"/>
      <c r="B43" s="8"/>
      <c r="D43" s="18"/>
      <c r="E43" s="18"/>
      <c r="F43" s="18"/>
      <c r="G43" s="18"/>
      <c r="H43" s="18"/>
      <c r="I43" s="18"/>
      <c r="J43" s="18"/>
      <c r="K43" s="18"/>
      <c r="L43" s="40"/>
    </row>
    <row r="44" spans="1:14" x14ac:dyDescent="0.25">
      <c r="A44" s="1" t="s">
        <v>25</v>
      </c>
      <c r="B44" s="31">
        <v>454</v>
      </c>
      <c r="C44" s="31">
        <v>384</v>
      </c>
      <c r="D44" s="31">
        <v>337</v>
      </c>
      <c r="E44" s="31">
        <v>641</v>
      </c>
      <c r="F44" s="31">
        <v>367</v>
      </c>
      <c r="G44" s="31">
        <v>633</v>
      </c>
      <c r="H44" s="31">
        <v>377</v>
      </c>
      <c r="I44" s="31">
        <v>313</v>
      </c>
      <c r="J44" s="31">
        <v>440</v>
      </c>
      <c r="K44" s="31">
        <v>936</v>
      </c>
      <c r="L44" s="31">
        <v>782</v>
      </c>
    </row>
    <row r="45" spans="1:14" x14ac:dyDescent="0.25">
      <c r="A45" s="1" t="s">
        <v>26</v>
      </c>
      <c r="B45" s="31">
        <v>1665</v>
      </c>
      <c r="C45" s="31">
        <v>1425</v>
      </c>
      <c r="D45" s="31">
        <v>1427</v>
      </c>
      <c r="E45" s="31">
        <v>1670</v>
      </c>
      <c r="F45" s="31">
        <v>1822</v>
      </c>
      <c r="G45" s="31">
        <v>1868</v>
      </c>
      <c r="H45" s="31">
        <v>1954</v>
      </c>
      <c r="I45" s="31">
        <v>2120</v>
      </c>
      <c r="J45" s="31">
        <v>2313</v>
      </c>
      <c r="K45" s="31">
        <f>K42-K44</f>
        <v>1396</v>
      </c>
      <c r="L45" s="31">
        <f>L42-L44</f>
        <v>1639</v>
      </c>
    </row>
    <row r="46" spans="1:14" x14ac:dyDescent="0.25">
      <c r="A46" s="3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1:14" x14ac:dyDescent="0.25">
      <c r="A47" s="1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1:14" x14ac:dyDescent="0.25">
      <c r="A48" s="1" t="s">
        <v>33</v>
      </c>
      <c r="B48" s="31">
        <v>93117</v>
      </c>
      <c r="C48" s="31">
        <v>73509</v>
      </c>
      <c r="D48" s="31">
        <v>73799</v>
      </c>
      <c r="E48" s="31">
        <v>93078</v>
      </c>
      <c r="F48" s="31">
        <v>91240</v>
      </c>
      <c r="G48" s="31">
        <v>98562</v>
      </c>
      <c r="H48" s="31">
        <v>92788</v>
      </c>
      <c r="I48" s="31">
        <v>81892</v>
      </c>
      <c r="J48" s="31">
        <v>118583</v>
      </c>
      <c r="K48" s="31">
        <v>102108</v>
      </c>
      <c r="L48" s="31">
        <v>98749</v>
      </c>
    </row>
    <row r="49" spans="1:13" ht="15.6" x14ac:dyDescent="0.25">
      <c r="A49" s="24" t="s">
        <v>38</v>
      </c>
      <c r="B49" s="31">
        <v>94</v>
      </c>
      <c r="C49" s="31">
        <v>92</v>
      </c>
      <c r="D49" s="31">
        <v>113</v>
      </c>
      <c r="E49" s="31">
        <v>118</v>
      </c>
      <c r="F49" s="31">
        <v>113</v>
      </c>
      <c r="G49" s="31">
        <v>104</v>
      </c>
      <c r="H49" s="31">
        <v>97</v>
      </c>
      <c r="I49" s="31">
        <v>100</v>
      </c>
      <c r="J49" s="31">
        <v>114</v>
      </c>
      <c r="K49" s="31">
        <v>173</v>
      </c>
      <c r="L49" s="31">
        <v>149</v>
      </c>
    </row>
    <row r="50" spans="1:13" x14ac:dyDescent="0.25">
      <c r="A50" s="1" t="s">
        <v>34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 spans="1:13" ht="15.6" x14ac:dyDescent="0.25">
      <c r="A51" s="24" t="s">
        <v>39</v>
      </c>
      <c r="B51" s="31">
        <v>3106</v>
      </c>
      <c r="C51" s="31">
        <v>2707</v>
      </c>
      <c r="D51" s="31">
        <v>3673</v>
      </c>
      <c r="E51" s="31">
        <v>3199</v>
      </c>
      <c r="F51" s="31">
        <v>3716</v>
      </c>
      <c r="G51" s="31">
        <v>3584</v>
      </c>
      <c r="H51" s="31">
        <v>4558</v>
      </c>
      <c r="I51" s="31">
        <v>4349</v>
      </c>
      <c r="J51" s="31">
        <v>6422</v>
      </c>
      <c r="K51" s="31">
        <v>10021</v>
      </c>
      <c r="L51" s="31">
        <v>5989</v>
      </c>
    </row>
    <row r="52" spans="1:13" x14ac:dyDescent="0.25">
      <c r="A52" s="1" t="s">
        <v>35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</row>
    <row r="53" spans="1:13" ht="15.6" x14ac:dyDescent="0.25">
      <c r="A53" s="24" t="s">
        <v>39</v>
      </c>
      <c r="B53" s="31">
        <v>920</v>
      </c>
      <c r="C53" s="31">
        <v>514</v>
      </c>
      <c r="D53" s="31">
        <v>688</v>
      </c>
      <c r="E53" s="31">
        <v>603</v>
      </c>
      <c r="F53" s="31">
        <v>868</v>
      </c>
      <c r="G53" s="31">
        <v>703</v>
      </c>
      <c r="H53" s="31">
        <v>811</v>
      </c>
      <c r="I53" s="31">
        <v>886</v>
      </c>
      <c r="J53" s="31">
        <v>1454</v>
      </c>
      <c r="K53" s="31">
        <v>2034</v>
      </c>
      <c r="L53" s="31">
        <v>1178</v>
      </c>
    </row>
    <row r="54" spans="1:13" x14ac:dyDescent="0.25">
      <c r="A54" s="3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1:13" x14ac:dyDescent="0.25">
      <c r="A55" s="1" t="s">
        <v>20</v>
      </c>
      <c r="B55" s="31">
        <v>2043</v>
      </c>
      <c r="C55" s="31">
        <v>1703</v>
      </c>
      <c r="D55" s="31">
        <v>1564</v>
      </c>
      <c r="E55" s="31">
        <v>2211</v>
      </c>
      <c r="F55" s="31">
        <v>2034</v>
      </c>
      <c r="G55" s="31">
        <v>2247</v>
      </c>
      <c r="H55" s="31">
        <v>2069</v>
      </c>
      <c r="I55" s="31">
        <v>2066</v>
      </c>
      <c r="J55" s="31">
        <v>2479</v>
      </c>
      <c r="K55" s="31">
        <v>2120</v>
      </c>
      <c r="L55" s="31">
        <v>2119</v>
      </c>
    </row>
    <row r="56" spans="1:13" x14ac:dyDescent="0.25">
      <c r="A56" s="3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1:13" x14ac:dyDescent="0.25">
      <c r="A57" s="1" t="s">
        <v>21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1:13" x14ac:dyDescent="0.25">
      <c r="A58" s="1" t="s">
        <v>32</v>
      </c>
      <c r="B58" s="31">
        <v>48477</v>
      </c>
      <c r="C58" s="31">
        <v>47624</v>
      </c>
      <c r="D58" s="31">
        <v>52200</v>
      </c>
      <c r="E58" s="31">
        <v>50085</v>
      </c>
      <c r="F58" s="31">
        <v>49629</v>
      </c>
      <c r="G58" s="31">
        <v>50452</v>
      </c>
      <c r="H58" s="31">
        <v>41119</v>
      </c>
      <c r="I58" s="31">
        <v>39485</v>
      </c>
      <c r="J58" s="31">
        <v>42216</v>
      </c>
      <c r="K58" s="31">
        <v>74949</v>
      </c>
      <c r="L58" s="31">
        <v>74718</v>
      </c>
    </row>
    <row r="59" spans="1:13" x14ac:dyDescent="0.25">
      <c r="A59" s="3"/>
      <c r="B59" s="12"/>
      <c r="C59" s="16"/>
      <c r="D59" s="16"/>
      <c r="E59" s="16"/>
      <c r="F59" s="16"/>
      <c r="G59" s="16"/>
      <c r="H59" s="16"/>
      <c r="I59" s="16"/>
      <c r="J59" s="16"/>
      <c r="K59" s="16"/>
      <c r="L59" s="38"/>
    </row>
    <row r="60" spans="1:13" x14ac:dyDescent="0.25">
      <c r="A60" s="4" t="s">
        <v>3</v>
      </c>
      <c r="B60" s="8"/>
      <c r="D60" s="18"/>
      <c r="E60" s="18"/>
      <c r="F60" s="5"/>
      <c r="G60" s="5"/>
      <c r="H60" s="5"/>
      <c r="I60" s="5"/>
      <c r="J60" s="5"/>
      <c r="K60" s="5"/>
      <c r="L60" s="5"/>
    </row>
    <row r="61" spans="1:13" ht="15.6" x14ac:dyDescent="0.25">
      <c r="A61" s="25" t="s">
        <v>40</v>
      </c>
      <c r="B61" s="33">
        <v>753</v>
      </c>
      <c r="C61" s="33">
        <v>846</v>
      </c>
      <c r="D61" s="33">
        <v>779</v>
      </c>
      <c r="E61" s="33">
        <v>1142</v>
      </c>
      <c r="F61" s="33">
        <v>1524</v>
      </c>
      <c r="G61" s="33">
        <v>1526</v>
      </c>
      <c r="H61" s="33">
        <v>1551</v>
      </c>
      <c r="I61" s="33">
        <v>1363</v>
      </c>
      <c r="J61" s="33">
        <v>1659</v>
      </c>
      <c r="K61" s="34">
        <v>919</v>
      </c>
      <c r="L61" s="34" t="s">
        <v>8</v>
      </c>
    </row>
    <row r="62" spans="1:13" x14ac:dyDescent="0.25">
      <c r="A62" s="4" t="s">
        <v>22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1:13" x14ac:dyDescent="0.25">
      <c r="A63" s="41" t="s">
        <v>47</v>
      </c>
      <c r="B63" s="33">
        <f>SUM(B12,B61)</f>
        <v>2961</v>
      </c>
      <c r="C63" s="33">
        <f>SUM(C12,C61)</f>
        <v>2737</v>
      </c>
      <c r="D63" s="33">
        <f t="shared" ref="D63:L63" si="0">SUM(D12,D61)</f>
        <v>3155</v>
      </c>
      <c r="E63" s="33">
        <f t="shared" si="0"/>
        <v>4336</v>
      </c>
      <c r="F63" s="33">
        <f t="shared" si="0"/>
        <v>4256</v>
      </c>
      <c r="G63" s="33">
        <f t="shared" si="0"/>
        <v>4921</v>
      </c>
      <c r="H63" s="33">
        <f t="shared" si="0"/>
        <v>5127</v>
      </c>
      <c r="I63" s="33">
        <f t="shared" si="0"/>
        <v>4917</v>
      </c>
      <c r="J63" s="33">
        <f t="shared" si="0"/>
        <v>5807</v>
      </c>
      <c r="K63" s="33">
        <f t="shared" si="0"/>
        <v>4087</v>
      </c>
      <c r="L63" s="33">
        <f t="shared" si="0"/>
        <v>3813</v>
      </c>
      <c r="M63" s="35"/>
    </row>
    <row r="64" spans="1:13" x14ac:dyDescent="0.25">
      <c r="B64" s="36"/>
      <c r="C64" s="36"/>
      <c r="D64" s="36"/>
      <c r="E64" s="36"/>
      <c r="F64" s="36"/>
      <c r="G64" s="36"/>
      <c r="H64" s="36"/>
      <c r="I64" s="36"/>
      <c r="J64" s="36"/>
      <c r="K64" s="36"/>
    </row>
    <row r="65" spans="1:1" ht="15.6" x14ac:dyDescent="0.25">
      <c r="A65" s="26" t="s">
        <v>41</v>
      </c>
    </row>
    <row r="66" spans="1:1" ht="15.6" x14ac:dyDescent="0.25">
      <c r="A66" s="26" t="s">
        <v>42</v>
      </c>
    </row>
    <row r="67" spans="1:1" ht="15.6" x14ac:dyDescent="0.25">
      <c r="A67" s="26" t="s">
        <v>43</v>
      </c>
    </row>
    <row r="68" spans="1:1" x14ac:dyDescent="0.25">
      <c r="A68" s="26" t="s">
        <v>45</v>
      </c>
    </row>
    <row r="69" spans="1:1" ht="15.6" x14ac:dyDescent="0.25">
      <c r="A69" s="26" t="s">
        <v>44</v>
      </c>
    </row>
    <row r="70" spans="1:1" x14ac:dyDescent="0.25">
      <c r="A70" s="6"/>
    </row>
  </sheetData>
  <mergeCells count="4">
    <mergeCell ref="A2:L2"/>
    <mergeCell ref="A3:L3"/>
    <mergeCell ref="A4:L4"/>
    <mergeCell ref="A5:L5"/>
  </mergeCells>
  <printOptions horizontalCentered="1" verticalCentered="1"/>
  <pageMargins left="0" right="0" top="0.75" bottom="0.75" header="0.3" footer="0.3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7 2017</vt:lpstr>
      <vt:lpstr>'Table 7 2017'!Print_Area</vt:lpstr>
      <vt:lpstr>'Table 7 2017'!table7</vt:lpstr>
    </vt:vector>
  </TitlesOfParts>
  <Company>AOUSC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</dc:creator>
  <cp:lastModifiedBy>AO</cp:lastModifiedBy>
  <cp:lastPrinted>2018-06-13T18:46:05Z</cp:lastPrinted>
  <dcterms:created xsi:type="dcterms:W3CDTF">2006-04-05T18:35:17Z</dcterms:created>
  <dcterms:modified xsi:type="dcterms:W3CDTF">2018-06-15T20:58:04Z</dcterms:modified>
</cp:coreProperties>
</file>