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1\"/>
    </mc:Choice>
  </mc:AlternateContent>
  <xr:revisionPtr revIDLastSave="0" documentId="8_{8549146E-A412-4CAB-8639-C440FF32DD04}" xr6:coauthVersionLast="47" xr6:coauthVersionMax="47" xr10:uidLastSave="{00000000-0000-0000-0000-000000000000}"/>
  <bookViews>
    <workbookView xWindow="-120" yWindow="-120" windowWidth="29040" windowHeight="15720"/>
  </bookViews>
  <sheets>
    <sheet name="Mining Data" sheetId="1" r:id="rId1"/>
  </sheets>
  <calcPr calcId="191029"/>
</workbook>
</file>

<file path=xl/calcChain.xml><?xml version="1.0" encoding="utf-8"?>
<calcChain xmlns="http://schemas.openxmlformats.org/spreadsheetml/2006/main">
  <c r="C12" i="1" l="1"/>
  <c r="C14" i="1"/>
  <c r="C13" i="1"/>
  <c r="C11" i="1"/>
  <c r="C10" i="1"/>
  <c r="C9" i="1"/>
  <c r="C8" i="1"/>
  <c r="C7" i="1"/>
  <c r="C6" i="1"/>
  <c r="C5" i="1"/>
  <c r="C3" i="1"/>
  <c r="C4" i="1"/>
  <c r="G7" i="1"/>
  <c r="G6" i="1"/>
  <c r="G5" i="1"/>
  <c r="C15" i="1"/>
</calcChain>
</file>

<file path=xl/sharedStrings.xml><?xml version="1.0" encoding="utf-8"?>
<sst xmlns="http://schemas.openxmlformats.org/spreadsheetml/2006/main" count="41" uniqueCount="40">
  <si>
    <t>Long-Term Assets</t>
  </si>
  <si>
    <t>Long-Term Debt</t>
  </si>
  <si>
    <t>From the scatter plot we can analysis that the relationship between variable is rough and data are screwed.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</si>
  <si>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</si>
  <si>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</si>
  <si>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</si>
  <si>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</si>
  <si>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</si>
  <si>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</si>
  <si>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</si>
  <si>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</si>
  <si>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</si>
  <si>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</si>
  <si>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</si>
  <si>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</si>
  <si>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</si>
  <si>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</si>
  <si>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</si>
  <si>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</si>
  <si>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</si>
  <si>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</si>
  <si>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</si>
  <si>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</si>
  <si>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</si>
  <si>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</si>
  <si>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</si>
  <si>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</si>
  <si>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</si>
  <si>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</si>
  <si>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</si>
  <si>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</si>
  <si>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</si>
  <si>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The simple linear regression model that can be best to predict the long dept from the long term assets is y = 0.8121x-7.8405.</t>
  </si>
  <si>
    <t>The value of R^2 is 0.8497. This means that about 85% long term debt can be explained by the variations of long term aasts .The remaining 15% are unaccounterd.</t>
  </si>
  <si>
    <t>Est. L-T Debt</t>
  </si>
  <si>
    <t>y=mx+c</t>
  </si>
  <si>
    <t>t</t>
  </si>
  <si>
    <t>Sp</t>
  </si>
  <si>
    <t>cl</t>
  </si>
  <si>
    <t>d) The predicted long term debt using the regression equation is 32.7661457 for long term assets of 50 mil.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</si>
</sst>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284558180227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161574074074074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'Mining Data'!$B$2</c:f>
              <c:strCache>
                <c:ptCount val="1"/>
                <c:pt idx="0">
                  <c:v>Long-Term Debt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'Mining Data'!$A$3:$A$14</c:f>
              <c:numCache>
                <c:formatCode>General</c:formatCode>
                <c:ptCount val="12"/>
                <c:pt idx="0">
                  <c:v>26</c:v>
                </c:pt>
                <c:pt idx="1">
                  <c:v>39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54</c:v>
                </c:pt>
                <c:pt idx="7">
                  <c:v>56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69</c:v>
                </c:pt>
              </c:numCache>
            </c:numRef>
          </c:xVal>
          <c:yVal>
            <c:numRef>
              <c:f>'Mining Data'!$B$3:$B$14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36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42</c:v>
                </c:pt>
                <c:pt idx="10">
                  <c:v>38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B-492C-8FBC-DBB7E3B6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50624"/>
        <c:axId val="1980461184"/>
      </c:scatterChart>
      <c:valAx>
        <c:axId val="19804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61184"/>
        <c:crosses val="autoZero"/>
        <c:crossBetween val="midCat"/>
      </c:valAx>
      <c:valAx>
        <c:axId val="19804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0</xdr:rowOff>
    </xdr:from>
    <xdr:to>
      <xdr:col>15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5A8FA-5BCD-5883-017F-B0D68877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1"/>
  <sheetViews>
    <sheetView tabSelected="1" workbookViewId="0">
      <selection activeCell="S10" sqref="S10"/>
    </sheetView>
  </sheetViews>
  <sheetFormatPr defaultRowHeight="12.75" x14ac:dyDescent="0.2"/>
  <cols>
    <col min="1" max="1" width="17" customWidth="1"/>
    <col min="2" max="2" width="15.5703125" customWidth="1"/>
    <col min="3" max="3" width="28.7109375" customWidth="1"/>
  </cols>
  <sheetData>
    <row r="1" spans="1:7" x14ac:dyDescent="0.2">
      <c r="C1" s="3" t="s">
        <v>35</v>
      </c>
    </row>
    <row r="2" spans="1:7" x14ac:dyDescent="0.2">
      <c r="A2" s="2" t="s">
        <v>0</v>
      </c>
      <c r="B2" s="2" t="s">
        <v>1</v>
      </c>
      <c r="C2" s="3" t="s">
        <v>34</v>
      </c>
    </row>
    <row r="3" spans="1:7" x14ac:dyDescent="0.2">
      <c r="A3" s="1">
        <v>26</v>
      </c>
      <c r="B3" s="1">
        <v>16</v>
      </c>
      <c r="C3">
        <f>C43*A3+C42</f>
        <v>13.274966887417214</v>
      </c>
    </row>
    <row r="4" spans="1:7" x14ac:dyDescent="0.2">
      <c r="A4" s="1">
        <v>39</v>
      </c>
      <c r="B4" s="1">
        <v>20</v>
      </c>
      <c r="C4">
        <f>C43*A4+C42</f>
        <v>23.832688741721849</v>
      </c>
    </row>
    <row r="5" spans="1:7" x14ac:dyDescent="0.2">
      <c r="A5" s="1">
        <v>45</v>
      </c>
      <c r="B5" s="1">
        <v>24</v>
      </c>
      <c r="C5">
        <f>C43*A5+C42</f>
        <v>28.705483443708609</v>
      </c>
      <c r="F5" s="3" t="s">
        <v>36</v>
      </c>
      <c r="G5">
        <f>TINV(1-0.95,12)</f>
        <v>2.178812829667228</v>
      </c>
    </row>
    <row r="6" spans="1:7" x14ac:dyDescent="0.2">
      <c r="A6" s="1">
        <v>47</v>
      </c>
      <c r="B6" s="1">
        <v>26</v>
      </c>
      <c r="C6">
        <f>A6*C43+C42</f>
        <v>30.329748344370856</v>
      </c>
      <c r="F6" s="3" t="s">
        <v>37</v>
      </c>
      <c r="G6">
        <f>C32*(SQRT(1+1/12+(A15-AVERAGE(A6:A17))^2/VARP(A3:A14)*12))</f>
        <v>8.6286888248957609</v>
      </c>
    </row>
    <row r="7" spans="1:7" x14ac:dyDescent="0.2">
      <c r="A7" s="1">
        <v>47</v>
      </c>
      <c r="B7" s="1">
        <v>30</v>
      </c>
      <c r="C7">
        <f>A7*C43+C42</f>
        <v>30.329748344370856</v>
      </c>
      <c r="F7" s="3" t="s">
        <v>38</v>
      </c>
      <c r="G7">
        <f>C15-G5*G6</f>
        <v>13.965847780475116</v>
      </c>
    </row>
    <row r="8" spans="1:7" x14ac:dyDescent="0.2">
      <c r="A8" s="1">
        <v>48</v>
      </c>
      <c r="B8" s="1">
        <v>36</v>
      </c>
      <c r="C8">
        <f>A8*C43+C42</f>
        <v>31.141880794701983</v>
      </c>
    </row>
    <row r="9" spans="1:7" x14ac:dyDescent="0.2">
      <c r="A9" s="1">
        <v>54</v>
      </c>
      <c r="B9" s="1">
        <v>38</v>
      </c>
      <c r="C9">
        <f>A9*C43+C42</f>
        <v>36.014675496688739</v>
      </c>
    </row>
    <row r="10" spans="1:7" x14ac:dyDescent="0.2">
      <c r="A10" s="1">
        <v>56</v>
      </c>
      <c r="B10" s="1">
        <v>43</v>
      </c>
      <c r="C10">
        <f>A10*C43+C42</f>
        <v>37.638940397350993</v>
      </c>
    </row>
    <row r="11" spans="1:7" x14ac:dyDescent="0.2">
      <c r="A11" s="1">
        <v>60</v>
      </c>
      <c r="B11" s="1">
        <v>46</v>
      </c>
      <c r="C11">
        <f>A11*C43+C42</f>
        <v>40.887470198675494</v>
      </c>
    </row>
    <row r="12" spans="1:7" x14ac:dyDescent="0.2">
      <c r="A12" s="1">
        <v>62</v>
      </c>
      <c r="B12" s="1">
        <v>42</v>
      </c>
      <c r="C12">
        <f>A12*C43+C42</f>
        <v>42.511735099337741</v>
      </c>
    </row>
    <row r="13" spans="1:7" x14ac:dyDescent="0.2">
      <c r="A13" s="1">
        <v>64</v>
      </c>
      <c r="B13" s="1">
        <v>38</v>
      </c>
      <c r="C13">
        <f>A13*C43+C42</f>
        <v>44.135999999999996</v>
      </c>
    </row>
    <row r="14" spans="1:7" x14ac:dyDescent="0.2">
      <c r="A14" s="1">
        <v>69</v>
      </c>
      <c r="B14" s="1">
        <v>48</v>
      </c>
      <c r="C14">
        <f>A14*C43+C42</f>
        <v>48.196662251655624</v>
      </c>
    </row>
    <row r="15" spans="1:7" x14ac:dyDescent="0.2">
      <c r="A15" s="1">
        <v>50</v>
      </c>
      <c r="C15">
        <f>C43*A15+C42</f>
        <v>32.766145695364237</v>
      </c>
    </row>
    <row r="21" spans="2:18" x14ac:dyDescent="0.2">
      <c r="F21" s="4" t="s">
        <v>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6" spans="2:18" x14ac:dyDescent="0.2">
      <c r="B26" t="s">
        <v>3</v>
      </c>
    </row>
    <row r="27" spans="2:18" ht="13.5" thickBot="1" x14ac:dyDescent="0.25"/>
    <row r="28" spans="2:18" x14ac:dyDescent="0.2">
      <c r="B28" s="8" t="s">
        <v>4</v>
      </c>
      <c r="C28" s="8"/>
    </row>
    <row r="29" spans="2:18" x14ac:dyDescent="0.2">
      <c r="B29" s="5" t="s">
        <v>5</v>
      </c>
      <c r="C29" s="5">
        <v>0.92180001295365666</v>
      </c>
    </row>
    <row r="30" spans="2:18" x14ac:dyDescent="0.2">
      <c r="B30" s="5" t="s">
        <v>6</v>
      </c>
      <c r="C30" s="5">
        <v>0.84971526388136154</v>
      </c>
      <c r="K30" s="1"/>
      <c r="L30" s="3" t="s">
        <v>32</v>
      </c>
    </row>
    <row r="31" spans="2:18" x14ac:dyDescent="0.2">
      <c r="B31" s="5" t="s">
        <v>7</v>
      </c>
      <c r="C31" s="5">
        <v>0.83468679026949766</v>
      </c>
    </row>
    <row r="32" spans="2:18" x14ac:dyDescent="0.2">
      <c r="B32" s="5" t="s">
        <v>8</v>
      </c>
      <c r="C32" s="5">
        <v>4.2835165351945088</v>
      </c>
    </row>
    <row r="33" spans="2:10" ht="13.5" thickBot="1" x14ac:dyDescent="0.25">
      <c r="B33" s="6" t="s">
        <v>9</v>
      </c>
      <c r="C33" s="6">
        <v>12</v>
      </c>
    </row>
    <row r="35" spans="2:10" ht="13.5" thickBot="1" x14ac:dyDescent="0.25">
      <c r="B35" t="s">
        <v>10</v>
      </c>
    </row>
    <row r="36" spans="2:10" x14ac:dyDescent="0.2">
      <c r="B36" s="7"/>
      <c r="C36" s="7" t="s">
        <v>15</v>
      </c>
      <c r="D36" s="7" t="s">
        <v>16</v>
      </c>
      <c r="E36" s="7" t="s">
        <v>17</v>
      </c>
      <c r="F36" s="7" t="s">
        <v>18</v>
      </c>
      <c r="G36" s="7" t="s">
        <v>19</v>
      </c>
    </row>
    <row r="37" spans="2:10" x14ac:dyDescent="0.2">
      <c r="B37" s="5" t="s">
        <v>11</v>
      </c>
      <c r="C37" s="5">
        <v>1</v>
      </c>
      <c r="D37" s="5">
        <v>1037.4315275938188</v>
      </c>
      <c r="E37" s="5">
        <v>1037.4315275938188</v>
      </c>
      <c r="F37" s="5">
        <v>56.540357046678054</v>
      </c>
      <c r="G37" s="5">
        <v>2.0175442438994891E-5</v>
      </c>
    </row>
    <row r="38" spans="2:10" x14ac:dyDescent="0.2">
      <c r="B38" s="5" t="s">
        <v>12</v>
      </c>
      <c r="C38" s="5">
        <v>10</v>
      </c>
      <c r="D38" s="5">
        <v>183.48513907284772</v>
      </c>
      <c r="E38" s="5">
        <v>18.348513907284772</v>
      </c>
      <c r="F38" s="5"/>
      <c r="G38" s="5"/>
    </row>
    <row r="39" spans="2:10" ht="13.5" thickBot="1" x14ac:dyDescent="0.25">
      <c r="B39" s="6" t="s">
        <v>13</v>
      </c>
      <c r="C39" s="6">
        <v>11</v>
      </c>
      <c r="D39" s="6">
        <v>1220.9166666666665</v>
      </c>
      <c r="E39" s="6"/>
      <c r="F39" s="6"/>
      <c r="G39" s="6"/>
    </row>
    <row r="40" spans="2:10" ht="13.5" thickBot="1" x14ac:dyDescent="0.25"/>
    <row r="41" spans="2:10" x14ac:dyDescent="0.2">
      <c r="B41" s="7"/>
      <c r="C41" s="7" t="s">
        <v>20</v>
      </c>
      <c r="D41" s="7" t="s">
        <v>8</v>
      </c>
      <c r="E41" s="7" t="s">
        <v>21</v>
      </c>
      <c r="F41" s="7" t="s">
        <v>22</v>
      </c>
      <c r="G41" s="7" t="s">
        <v>23</v>
      </c>
      <c r="H41" s="7" t="s">
        <v>24</v>
      </c>
      <c r="I41" s="7" t="s">
        <v>25</v>
      </c>
      <c r="J41" s="7" t="s">
        <v>26</v>
      </c>
    </row>
    <row r="42" spans="2:10" x14ac:dyDescent="0.2">
      <c r="B42" s="5" t="s">
        <v>14</v>
      </c>
      <c r="C42" s="5">
        <v>-7.8404768211920555</v>
      </c>
      <c r="D42" s="5">
        <v>5.6893089819850688</v>
      </c>
      <c r="E42" s="5">
        <v>-1.3781070506134505</v>
      </c>
      <c r="F42" s="5">
        <v>0.19822185604530837</v>
      </c>
      <c r="G42" s="5">
        <v>-20.517047204907467</v>
      </c>
      <c r="H42" s="5">
        <v>4.8360935625233559</v>
      </c>
      <c r="I42" s="5">
        <v>-20.517047204907467</v>
      </c>
      <c r="J42" s="5">
        <v>4.8360935625233559</v>
      </c>
    </row>
    <row r="43" spans="2:10" ht="13.5" thickBot="1" x14ac:dyDescent="0.25">
      <c r="B43" s="6" t="s">
        <v>27</v>
      </c>
      <c r="C43" s="6">
        <v>0.8121324503311258</v>
      </c>
      <c r="D43" s="6">
        <v>0.10800592745259996</v>
      </c>
      <c r="E43" s="6">
        <v>7.519332220794479</v>
      </c>
      <c r="F43" s="6">
        <v>2.0175442438994928E-5</v>
      </c>
      <c r="G43" s="6">
        <v>0.57148024712917689</v>
      </c>
      <c r="H43" s="6">
        <v>1.0527846535330747</v>
      </c>
      <c r="I43" s="6">
        <v>0.57148024712917689</v>
      </c>
      <c r="J43" s="6">
        <v>1.0527846535330747</v>
      </c>
    </row>
    <row r="47" spans="2:10" x14ac:dyDescent="0.2">
      <c r="B47" t="s">
        <v>28</v>
      </c>
    </row>
    <row r="48" spans="2:10" ht="13.5" thickBot="1" x14ac:dyDescent="0.25"/>
    <row r="49" spans="2:16" x14ac:dyDescent="0.2">
      <c r="B49" s="7" t="s">
        <v>29</v>
      </c>
      <c r="C49" s="7" t="s">
        <v>30</v>
      </c>
      <c r="D49" s="7" t="s">
        <v>31</v>
      </c>
    </row>
    <row r="50" spans="2:16" x14ac:dyDescent="0.2">
      <c r="B50" s="5">
        <v>1</v>
      </c>
      <c r="C50" s="5">
        <v>13.274966887417214</v>
      </c>
      <c r="D50" s="5">
        <v>2.7250331125827856</v>
      </c>
      <c r="H50" s="3" t="s">
        <v>33</v>
      </c>
    </row>
    <row r="51" spans="2:16" x14ac:dyDescent="0.2">
      <c r="B51" s="5">
        <v>2</v>
      </c>
      <c r="C51" s="5">
        <v>23.832688741721849</v>
      </c>
      <c r="D51" s="5">
        <v>-3.8326887417218494</v>
      </c>
    </row>
    <row r="52" spans="2:16" x14ac:dyDescent="0.2">
      <c r="B52" s="5">
        <v>3</v>
      </c>
      <c r="C52" s="5">
        <v>28.705483443708609</v>
      </c>
      <c r="D52" s="5">
        <v>-4.7054834437086086</v>
      </c>
    </row>
    <row r="53" spans="2:16" x14ac:dyDescent="0.2">
      <c r="B53" s="5">
        <v>4</v>
      </c>
      <c r="C53" s="5">
        <v>30.329748344370856</v>
      </c>
      <c r="D53" s="5">
        <v>-4.3297483443708558</v>
      </c>
    </row>
    <row r="54" spans="2:16" x14ac:dyDescent="0.2">
      <c r="B54" s="5">
        <v>5</v>
      </c>
      <c r="C54" s="5">
        <v>30.329748344370856</v>
      </c>
      <c r="D54" s="5">
        <v>-0.32974834437085576</v>
      </c>
    </row>
    <row r="55" spans="2:16" x14ac:dyDescent="0.2">
      <c r="B55" s="5">
        <v>6</v>
      </c>
      <c r="C55" s="5">
        <v>31.141880794701983</v>
      </c>
      <c r="D55" s="5">
        <v>4.8581192052980171</v>
      </c>
    </row>
    <row r="56" spans="2:16" x14ac:dyDescent="0.2">
      <c r="B56" s="5">
        <v>7</v>
      </c>
      <c r="C56" s="5">
        <v>36.014675496688739</v>
      </c>
      <c r="D56" s="5">
        <v>1.9853245033112614</v>
      </c>
    </row>
    <row r="57" spans="2:16" x14ac:dyDescent="0.2">
      <c r="B57" s="5">
        <v>8</v>
      </c>
      <c r="C57" s="5">
        <v>37.638940397350993</v>
      </c>
      <c r="D57" s="5">
        <v>5.3610596026490072</v>
      </c>
    </row>
    <row r="58" spans="2:16" x14ac:dyDescent="0.2">
      <c r="B58" s="5">
        <v>9</v>
      </c>
      <c r="C58" s="5">
        <v>40.887470198675494</v>
      </c>
      <c r="D58" s="5">
        <v>5.1125298013245057</v>
      </c>
    </row>
    <row r="59" spans="2:16" x14ac:dyDescent="0.2">
      <c r="B59" s="5">
        <v>10</v>
      </c>
      <c r="C59" s="5">
        <v>42.511735099337741</v>
      </c>
      <c r="D59" s="5">
        <v>-0.51173509933774142</v>
      </c>
    </row>
    <row r="60" spans="2:16" x14ac:dyDescent="0.2">
      <c r="B60" s="5">
        <v>11</v>
      </c>
      <c r="C60" s="5">
        <v>44.135999999999996</v>
      </c>
      <c r="D60" s="5">
        <v>-6.1359999999999957</v>
      </c>
    </row>
    <row r="61" spans="2:16" ht="13.5" thickBot="1" x14ac:dyDescent="0.25">
      <c r="B61" s="6">
        <v>12</v>
      </c>
      <c r="C61" s="6">
        <v>48.196662251655624</v>
      </c>
      <c r="D61" s="6">
        <v>-0.19666225165562423</v>
      </c>
      <c r="G61" s="9" t="s">
        <v>39</v>
      </c>
      <c r="H61" s="10"/>
      <c r="I61" s="10"/>
      <c r="J61" s="10"/>
      <c r="K61" s="10"/>
      <c r="L61" s="10"/>
      <c r="M61" s="10"/>
      <c r="N61" s="10"/>
      <c r="O61" s="10"/>
      <c r="P61" s="10"/>
    </row>
  </sheetData>
  <mergeCells count="1">
    <mergeCell ref="G61:P61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Hari prasad Gajurel</cp:lastModifiedBy>
  <dcterms:created xsi:type="dcterms:W3CDTF">2024-05-28T13:43:43Z</dcterms:created>
  <dcterms:modified xsi:type="dcterms:W3CDTF">2024-05-28T13:43:43Z</dcterms:modified>
</cp:coreProperties>
</file>