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OR\assignment4\"/>
    </mc:Choice>
  </mc:AlternateContent>
  <xr:revisionPtr revIDLastSave="0" documentId="8_{CC3131EB-34D9-4AF2-9102-DB3D0EC1C201}" xr6:coauthVersionLast="47" xr6:coauthVersionMax="47" xr10:uidLastSave="{00000000-0000-0000-0000-000000000000}"/>
  <bookViews>
    <workbookView xWindow="-120" yWindow="-120" windowWidth="29040" windowHeight="15720" xr2:uid="{21093A2E-0D59-4675-B0E5-56ACF14F3278}"/>
  </bookViews>
  <sheets>
    <sheet name="Sheet1" sheetId="1" r:id="rId1"/>
  </sheets>
  <definedNames>
    <definedName name="solver_adj" localSheetId="0" hidden="1">Sheet1!$A$15:$A$26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Sheet1!$A$15:$A$26</definedName>
    <definedName name="solver_lhs2" localSheetId="0" hidden="1">Sheet1!$K$24:$K$30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Sheet1!$F$34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1</definedName>
    <definedName name="solver_rhs1" localSheetId="0" hidden="1">0</definedName>
    <definedName name="solver_rhs2" localSheetId="0" hidden="1">Sheet1!$L$24:$L$30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4" i="1" l="1"/>
  <c r="K24" i="1"/>
  <c r="K25" i="1"/>
  <c r="K26" i="1"/>
  <c r="K27" i="1"/>
  <c r="K28" i="1"/>
  <c r="K29" i="1"/>
  <c r="K30" i="1"/>
  <c r="E16" i="1"/>
  <c r="E17" i="1"/>
  <c r="E18" i="1"/>
  <c r="E19" i="1"/>
  <c r="E20" i="1"/>
  <c r="E21" i="1"/>
  <c r="E22" i="1"/>
  <c r="E23" i="1"/>
  <c r="E24" i="1"/>
  <c r="E25" i="1"/>
  <c r="E26" i="1"/>
  <c r="E15" i="1"/>
  <c r="C16" i="1"/>
  <c r="C17" i="1"/>
  <c r="C18" i="1"/>
  <c r="C19" i="1"/>
  <c r="C20" i="1"/>
  <c r="C21" i="1"/>
  <c r="C22" i="1"/>
  <c r="C23" i="1"/>
  <c r="C24" i="1"/>
  <c r="C25" i="1"/>
  <c r="C26" i="1"/>
  <c r="C15" i="1"/>
</calcChain>
</file>

<file path=xl/sharedStrings.xml><?xml version="1.0" encoding="utf-8"?>
<sst xmlns="http://schemas.openxmlformats.org/spreadsheetml/2006/main" count="16" uniqueCount="16">
  <si>
    <t>nodes</t>
  </si>
  <si>
    <t>Pittsburg</t>
  </si>
  <si>
    <t>Sataunton</t>
  </si>
  <si>
    <t>Charleston</t>
  </si>
  <si>
    <t>Roanoke</t>
  </si>
  <si>
    <t>Richmond</t>
  </si>
  <si>
    <t>Norfolk</t>
  </si>
  <si>
    <t>Suffolk</t>
  </si>
  <si>
    <t>net flow</t>
  </si>
  <si>
    <t>supply/demand</t>
  </si>
  <si>
    <t>D.V</t>
  </si>
  <si>
    <t>i</t>
  </si>
  <si>
    <t>j</t>
  </si>
  <si>
    <t>unit cost</t>
  </si>
  <si>
    <t xml:space="preserve">total </t>
  </si>
  <si>
    <t>(c) the optimal silution be 16200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</si>
</sst>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11" xfId="0" applyBorder="1"/>
    <xf numFmtId="0" fontId="0" fillId="2" borderId="7" xfId="0" applyFill="1" applyBorder="1"/>
    <xf numFmtId="0" fontId="0" fillId="2" borderId="8" xfId="0" applyFill="1" applyBorder="1"/>
    <xf numFmtId="0" fontId="0" fillId="3" borderId="10" xfId="0" applyFill="1" applyBorder="1"/>
    <xf numFmtId="0" fontId="0" fillId="3" borderId="9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447675</xdr:colOff>
      <xdr:row>13</xdr:row>
      <xdr:rowOff>85725</xdr:rowOff>
    </xdr:from>
    <xdr:to>
      <xdr:col>28</xdr:col>
      <xdr:colOff>143853</xdr:colOff>
      <xdr:row>23</xdr:row>
      <xdr:rowOff>47886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8D8810-B872-76D2-5252-3366E1744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2562225"/>
          <a:ext cx="7011378" cy="1867161"/>
        </a:xfrm>
        <a:prstGeom prst="rect">
          <a:avLst/>
        </a:prstGeom>
      </xdr:spPr>
    </xdr:pic>
    <xdr:clientData/>
  </xdr:twoCellAnchor>
  <xdr:twoCellAnchor editAs="oneCell">
    <xdr:from>
      <xdr:col>17</xdr:col>
      <xdr:colOff>484974</xdr:colOff>
      <xdr:row>25</xdr:row>
      <xdr:rowOff>95250</xdr:rowOff>
    </xdr:from>
    <xdr:to>
      <xdr:col>26</xdr:col>
      <xdr:colOff>238868</xdr:colOff>
      <xdr:row>37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52B312-08E6-7E72-8219-7042A9ED8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174" y="4667250"/>
          <a:ext cx="5240294" cy="2371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2C4C-6CED-464F-A841-DFAFAE012CAF}">
  <dimension ref="A14:M39"/>
  <sheetViews>
    <sheetView tabSelected="1" topLeftCell="A10" workbookViewId="0">
      <selection activeCell="P36" sqref="P36"/>
    </sheetView>
  </sheetViews>
  <sheetFormatPr defaultRowHeight="15" x14ac:dyDescent="0.25"/>
  <cols>
    <col min="2" max="2" width="11.5703125" customWidth="1"/>
    <col min="3" max="3" width="13.5703125" customWidth="1"/>
    <col min="4" max="4" width="12" customWidth="1"/>
    <col min="5" max="5" width="12.140625" customWidth="1"/>
    <col min="6" max="6" width="14.42578125" customWidth="1"/>
    <col min="9" max="9" width="13.85546875" customWidth="1"/>
    <col min="10" max="10" width="12.5703125" customWidth="1"/>
    <col min="11" max="11" width="15.28515625" customWidth="1"/>
    <col min="12" max="12" width="12.7109375" customWidth="1"/>
  </cols>
  <sheetData>
    <row r="14" spans="1:6" x14ac:dyDescent="0.25">
      <c r="A14" s="8" t="s">
        <v>10</v>
      </c>
      <c r="B14" s="8" t="s">
        <v>11</v>
      </c>
      <c r="C14" s="8"/>
      <c r="D14" s="8" t="s">
        <v>12</v>
      </c>
      <c r="E14" s="8"/>
      <c r="F14" s="9" t="s">
        <v>13</v>
      </c>
    </row>
    <row r="15" spans="1:6" x14ac:dyDescent="0.25">
      <c r="A15" s="11">
        <v>0</v>
      </c>
      <c r="B15" s="6">
        <v>1</v>
      </c>
      <c r="C15" s="6" t="str">
        <f>VLOOKUP(B15,$I$24:$J$30,2)</f>
        <v>Pittsburg</v>
      </c>
      <c r="D15" s="6">
        <v>3</v>
      </c>
      <c r="E15" s="6" t="str">
        <f>VLOOKUP(D15,$I$24:$J$30,2)</f>
        <v>Charleston</v>
      </c>
      <c r="F15" s="2">
        <v>3</v>
      </c>
    </row>
    <row r="16" spans="1:6" x14ac:dyDescent="0.25">
      <c r="A16" s="11">
        <v>0</v>
      </c>
      <c r="B16" s="6">
        <v>1</v>
      </c>
      <c r="C16" s="6" t="str">
        <f t="shared" ref="C16:C26" si="0">VLOOKUP(B16,$I$24:$J$30,2)</f>
        <v>Pittsburg</v>
      </c>
      <c r="D16" s="6">
        <v>4</v>
      </c>
      <c r="E16" s="6" t="str">
        <f t="shared" ref="E16:E26" si="1">VLOOKUP(D16,$I$24:$J$30,2)</f>
        <v>Roanoke</v>
      </c>
      <c r="F16" s="2">
        <v>4</v>
      </c>
    </row>
    <row r="17" spans="1:13" x14ac:dyDescent="0.25">
      <c r="A17" s="11">
        <v>0</v>
      </c>
      <c r="B17" s="6">
        <v>2</v>
      </c>
      <c r="C17" s="6" t="str">
        <f t="shared" si="0"/>
        <v>Sataunton</v>
      </c>
      <c r="D17" s="6">
        <v>3</v>
      </c>
      <c r="E17" s="6" t="str">
        <f t="shared" si="1"/>
        <v>Charleston</v>
      </c>
      <c r="F17" s="2">
        <v>3</v>
      </c>
    </row>
    <row r="18" spans="1:13" x14ac:dyDescent="0.25">
      <c r="A18" s="11">
        <v>1000</v>
      </c>
      <c r="B18" s="6">
        <v>2</v>
      </c>
      <c r="C18" s="6" t="str">
        <f t="shared" si="0"/>
        <v>Sataunton</v>
      </c>
      <c r="D18" s="6">
        <v>4</v>
      </c>
      <c r="E18" s="6" t="str">
        <f t="shared" si="1"/>
        <v>Roanoke</v>
      </c>
      <c r="F18" s="2">
        <v>4</v>
      </c>
    </row>
    <row r="19" spans="1:13" x14ac:dyDescent="0.25">
      <c r="A19" s="11">
        <v>0</v>
      </c>
      <c r="B19" s="6">
        <v>3</v>
      </c>
      <c r="C19" s="6" t="str">
        <f t="shared" si="0"/>
        <v>Charleston</v>
      </c>
      <c r="D19" s="6">
        <v>4</v>
      </c>
      <c r="E19" s="6" t="str">
        <f t="shared" si="1"/>
        <v>Roanoke</v>
      </c>
      <c r="F19" s="2">
        <v>7</v>
      </c>
    </row>
    <row r="20" spans="1:13" x14ac:dyDescent="0.25">
      <c r="A20" s="11">
        <v>200</v>
      </c>
      <c r="B20" s="6">
        <v>3</v>
      </c>
      <c r="C20" s="6" t="str">
        <f t="shared" si="0"/>
        <v>Charleston</v>
      </c>
      <c r="D20" s="6">
        <v>5</v>
      </c>
      <c r="E20" s="6" t="str">
        <f t="shared" si="1"/>
        <v>Richmond</v>
      </c>
      <c r="F20" s="2">
        <v>9</v>
      </c>
    </row>
    <row r="21" spans="1:13" x14ac:dyDescent="0.25">
      <c r="A21" s="11">
        <v>800</v>
      </c>
      <c r="B21" s="6">
        <v>3</v>
      </c>
      <c r="C21" s="6" t="str">
        <f t="shared" si="0"/>
        <v>Charleston</v>
      </c>
      <c r="D21" s="6">
        <v>6</v>
      </c>
      <c r="E21" s="6" t="str">
        <f t="shared" si="1"/>
        <v>Norfolk</v>
      </c>
      <c r="F21" s="2">
        <v>6</v>
      </c>
      <c r="K21" s="2"/>
    </row>
    <row r="22" spans="1:13" x14ac:dyDescent="0.25">
      <c r="A22" s="11">
        <v>0</v>
      </c>
      <c r="B22" s="6">
        <v>4</v>
      </c>
      <c r="C22" s="6" t="str">
        <f t="shared" si="0"/>
        <v>Roanoke</v>
      </c>
      <c r="D22" s="6">
        <v>3</v>
      </c>
      <c r="E22" s="6" t="str">
        <f t="shared" si="1"/>
        <v>Charleston</v>
      </c>
      <c r="F22" s="2">
        <v>7</v>
      </c>
      <c r="I22" s="8"/>
      <c r="J22" s="9" t="s">
        <v>0</v>
      </c>
      <c r="K22" s="9" t="s">
        <v>8</v>
      </c>
      <c r="L22" s="10" t="s">
        <v>9</v>
      </c>
      <c r="M22" s="9"/>
    </row>
    <row r="23" spans="1:13" x14ac:dyDescent="0.25">
      <c r="A23" s="11">
        <v>0</v>
      </c>
      <c r="B23" s="6">
        <v>4</v>
      </c>
      <c r="C23" s="6" t="str">
        <f t="shared" si="0"/>
        <v>Roanoke</v>
      </c>
      <c r="D23" s="6">
        <v>6</v>
      </c>
      <c r="E23" s="6" t="str">
        <f t="shared" si="1"/>
        <v>Norfolk</v>
      </c>
      <c r="F23" s="2">
        <v>4</v>
      </c>
      <c r="I23" s="6"/>
      <c r="J23" s="2"/>
      <c r="K23" s="2"/>
      <c r="L23" s="1"/>
      <c r="M23" s="2"/>
    </row>
    <row r="24" spans="1:13" x14ac:dyDescent="0.25">
      <c r="A24" s="11">
        <v>700</v>
      </c>
      <c r="B24" s="6">
        <v>4</v>
      </c>
      <c r="C24" s="6" t="str">
        <f t="shared" si="0"/>
        <v>Roanoke</v>
      </c>
      <c r="D24" s="6">
        <v>7</v>
      </c>
      <c r="E24" s="6" t="str">
        <f t="shared" si="1"/>
        <v>Suffolk</v>
      </c>
      <c r="F24" s="2">
        <v>8</v>
      </c>
      <c r="I24" s="6">
        <v>1</v>
      </c>
      <c r="J24" s="2" t="s">
        <v>1</v>
      </c>
      <c r="K24" s="2">
        <f t="shared" ref="K24:K30" si="2">SUMIF($D$15:$D$26,I25,$A$15:$A$26)-SUMIF($B$15:$B$26,I25,$A$15:$A$26)</f>
        <v>-1000</v>
      </c>
      <c r="L24" s="2">
        <v>-1300</v>
      </c>
      <c r="M24" s="2"/>
    </row>
    <row r="25" spans="1:13" x14ac:dyDescent="0.25">
      <c r="A25" s="11">
        <v>0</v>
      </c>
      <c r="B25" s="6">
        <v>5</v>
      </c>
      <c r="C25" s="6" t="str">
        <f t="shared" si="0"/>
        <v>Richmond</v>
      </c>
      <c r="D25" s="6">
        <v>6</v>
      </c>
      <c r="E25" s="6" t="str">
        <f t="shared" si="1"/>
        <v>Norfolk</v>
      </c>
      <c r="F25" s="2">
        <v>3</v>
      </c>
      <c r="I25" s="6">
        <v>2</v>
      </c>
      <c r="J25" s="2" t="s">
        <v>2</v>
      </c>
      <c r="K25" s="2">
        <f t="shared" si="2"/>
        <v>-1000</v>
      </c>
      <c r="L25" s="2">
        <v>-1200</v>
      </c>
      <c r="M25" s="2"/>
    </row>
    <row r="26" spans="1:13" x14ac:dyDescent="0.25">
      <c r="A26" s="12">
        <v>0</v>
      </c>
      <c r="B26" s="7">
        <v>6</v>
      </c>
      <c r="C26" s="7" t="str">
        <f t="shared" si="0"/>
        <v>Norfolk</v>
      </c>
      <c r="D26" s="7">
        <v>7</v>
      </c>
      <c r="E26" s="7" t="str">
        <f t="shared" si="1"/>
        <v>Suffolk</v>
      </c>
      <c r="F26" s="5">
        <v>2</v>
      </c>
      <c r="I26" s="6">
        <v>3</v>
      </c>
      <c r="J26" s="2" t="s">
        <v>3</v>
      </c>
      <c r="K26" s="2">
        <f t="shared" si="2"/>
        <v>300</v>
      </c>
      <c r="L26" s="2">
        <v>300</v>
      </c>
      <c r="M26" s="2"/>
    </row>
    <row r="27" spans="1:13" x14ac:dyDescent="0.25">
      <c r="I27" s="6">
        <v>4</v>
      </c>
      <c r="J27" s="2" t="s">
        <v>4</v>
      </c>
      <c r="K27" s="2">
        <f t="shared" si="2"/>
        <v>200</v>
      </c>
      <c r="L27" s="2">
        <v>200</v>
      </c>
      <c r="M27" s="2"/>
    </row>
    <row r="28" spans="1:13" x14ac:dyDescent="0.25">
      <c r="I28" s="6">
        <v>5</v>
      </c>
      <c r="J28" s="2" t="s">
        <v>5</v>
      </c>
      <c r="K28" s="2">
        <f t="shared" si="2"/>
        <v>800</v>
      </c>
      <c r="L28" s="2">
        <v>800</v>
      </c>
      <c r="M28" s="2"/>
    </row>
    <row r="29" spans="1:13" x14ac:dyDescent="0.25">
      <c r="I29" s="6">
        <v>6</v>
      </c>
      <c r="J29" s="2" t="s">
        <v>6</v>
      </c>
      <c r="K29" s="2">
        <f t="shared" si="2"/>
        <v>700</v>
      </c>
      <c r="L29" s="2">
        <v>700</v>
      </c>
      <c r="M29" s="2"/>
    </row>
    <row r="30" spans="1:13" x14ac:dyDescent="0.25">
      <c r="I30" s="3">
        <v>7</v>
      </c>
      <c r="J30" s="5" t="s">
        <v>7</v>
      </c>
      <c r="K30" s="4">
        <f t="shared" si="2"/>
        <v>0</v>
      </c>
      <c r="L30" s="5">
        <v>400</v>
      </c>
      <c r="M30" s="5"/>
    </row>
    <row r="34" spans="5:8" x14ac:dyDescent="0.25">
      <c r="E34" s="13" t="s">
        <v>14</v>
      </c>
      <c r="F34" s="14">
        <f>SUMPRODUCT(A15:A26,F15:F26)</f>
        <v>16200</v>
      </c>
    </row>
    <row r="36" spans="5:8" x14ac:dyDescent="0.25">
      <c r="H36" s="15"/>
    </row>
    <row r="39" spans="5:8" x14ac:dyDescent="0.25">
      <c r="G39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prasad Gajurel</dc:creator>
  <cp:lastModifiedBy>Hari prasad Gajurel</cp:lastModifiedBy>
  <dcterms:created xsi:type="dcterms:W3CDTF">2024-07-14T14:10:46Z</dcterms:created>
  <dcterms:modified xsi:type="dcterms:W3CDTF">2024-07-14T14:48:44Z</dcterms:modified>
</cp:coreProperties>
</file>