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SVN_Giese\courses\22_23 WiSe\V - Probabilistic Models - Modeling, Learning and Analysis\Projects\"/>
    </mc:Choice>
  </mc:AlternateContent>
  <xr:revisionPtr revIDLastSave="0" documentId="13_ncr:1_{CB11059B-60E0-413F-A439-2BEA990DBE3D}" xr6:coauthVersionLast="47" xr6:coauthVersionMax="47" xr10:uidLastSave="{00000000-0000-0000-0000-000000000000}"/>
  <bookViews>
    <workbookView xWindow="-98" yWindow="-98" windowWidth="19396" windowHeight="10276" xr2:uid="{9FD2978B-0BC4-414D-A203-7A2BE8975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8" i="1"/>
  <c r="C26" i="1"/>
  <c r="AD9" i="1"/>
  <c r="AE9" i="1"/>
  <c r="D27" i="1" s="1"/>
  <c r="AF9" i="1"/>
  <c r="E27" i="1" s="1"/>
  <c r="AD10" i="1"/>
  <c r="C28" i="1" s="1"/>
  <c r="AE10" i="1"/>
  <c r="AF10" i="1"/>
  <c r="E28" i="1" s="1"/>
  <c r="AE8" i="1"/>
  <c r="D26" i="1" s="1"/>
  <c r="AF8" i="1"/>
  <c r="E26" i="1" s="1"/>
  <c r="AD8" i="1"/>
  <c r="I24" i="1"/>
  <c r="I25" i="1"/>
  <c r="J25" i="1"/>
  <c r="I23" i="1"/>
  <c r="Z8" i="1"/>
  <c r="J23" i="1" s="1"/>
  <c r="AA8" i="1"/>
  <c r="K23" i="1" s="1"/>
  <c r="Z9" i="1"/>
  <c r="J24" i="1" s="1"/>
  <c r="AA9" i="1"/>
  <c r="K24" i="1" s="1"/>
  <c r="Z10" i="1"/>
  <c r="AA10" i="1"/>
  <c r="K25" i="1" s="1"/>
  <c r="Y9" i="1"/>
  <c r="Y10" i="1"/>
  <c r="Y8" i="1"/>
  <c r="K21" i="1"/>
  <c r="J20" i="1"/>
  <c r="T9" i="1"/>
  <c r="I21" i="1" s="1"/>
  <c r="U9" i="1"/>
  <c r="J21" i="1" s="1"/>
  <c r="V9" i="1"/>
  <c r="T10" i="1"/>
  <c r="I22" i="1" s="1"/>
  <c r="U10" i="1"/>
  <c r="J22" i="1" s="1"/>
  <c r="V10" i="1"/>
  <c r="K22" i="1" s="1"/>
  <c r="U8" i="1"/>
  <c r="V8" i="1"/>
  <c r="K20" i="1" s="1"/>
  <c r="T8" i="1"/>
  <c r="I20" i="1" s="1"/>
  <c r="F21" i="1"/>
  <c r="L21" i="1" s="1"/>
  <c r="G22" i="1"/>
  <c r="F20" i="1"/>
  <c r="L20" i="1" s="1"/>
  <c r="O9" i="1"/>
  <c r="P9" i="1"/>
  <c r="G21" i="1" s="1"/>
  <c r="Q9" i="1"/>
  <c r="H21" i="1" s="1"/>
  <c r="O10" i="1"/>
  <c r="F22" i="1" s="1"/>
  <c r="P10" i="1"/>
  <c r="Q10" i="1"/>
  <c r="H22" i="1" s="1"/>
  <c r="P8" i="1"/>
  <c r="G20" i="1" s="1"/>
  <c r="Q8" i="1"/>
  <c r="H20" i="1" s="1"/>
  <c r="O8" i="1"/>
  <c r="E24" i="1"/>
  <c r="D23" i="1"/>
  <c r="J9" i="1"/>
  <c r="C24" i="1" s="1"/>
  <c r="K9" i="1"/>
  <c r="D24" i="1" s="1"/>
  <c r="L9" i="1"/>
  <c r="J10" i="1"/>
  <c r="C25" i="1" s="1"/>
  <c r="K10" i="1"/>
  <c r="D25" i="1" s="1"/>
  <c r="L10" i="1"/>
  <c r="E25" i="1" s="1"/>
  <c r="K8" i="1"/>
  <c r="L8" i="1"/>
  <c r="E23" i="1" s="1"/>
  <c r="J8" i="1"/>
  <c r="C23" i="1" s="1"/>
  <c r="F9" i="1"/>
  <c r="F10" i="1"/>
  <c r="F8" i="1"/>
  <c r="T20" i="1" l="1"/>
  <c r="O21" i="1"/>
  <c r="P21" i="1"/>
  <c r="Q21" i="1"/>
  <c r="V21" i="1"/>
  <c r="U24" i="1"/>
  <c r="L27" i="1"/>
  <c r="Q27" i="1" s="1"/>
  <c r="S20" i="1"/>
  <c r="P24" i="1"/>
  <c r="U20" i="1"/>
  <c r="U21" i="1"/>
  <c r="W24" i="1"/>
  <c r="Q25" i="1"/>
  <c r="S22" i="1"/>
  <c r="L23" i="1"/>
  <c r="O24" i="1"/>
  <c r="L24" i="1"/>
  <c r="L22" i="1"/>
  <c r="W20" i="1"/>
  <c r="V20" i="1"/>
  <c r="V24" i="1"/>
  <c r="P20" i="1"/>
  <c r="X20" i="1" s="1"/>
  <c r="O20" i="1"/>
  <c r="Q20" i="1"/>
  <c r="L25" i="1"/>
  <c r="O25" i="1"/>
  <c r="T21" i="1"/>
  <c r="W21" i="1"/>
  <c r="L28" i="1"/>
  <c r="O28" i="1" s="1"/>
  <c r="W25" i="1"/>
  <c r="T22" i="1"/>
  <c r="S21" i="1"/>
  <c r="R20" i="1"/>
  <c r="R21" i="1"/>
  <c r="L26" i="1"/>
  <c r="S23" i="1" l="1"/>
  <c r="R23" i="1"/>
  <c r="T23" i="1"/>
  <c r="O23" i="1"/>
  <c r="O27" i="1"/>
  <c r="X27" i="1" s="1"/>
  <c r="Q23" i="1"/>
  <c r="V27" i="1"/>
  <c r="W27" i="1"/>
  <c r="R27" i="1"/>
  <c r="S27" i="1"/>
  <c r="T27" i="1"/>
  <c r="U27" i="1"/>
  <c r="W28" i="1"/>
  <c r="R28" i="1"/>
  <c r="V28" i="1"/>
  <c r="S28" i="1"/>
  <c r="T28" i="1"/>
  <c r="U28" i="1"/>
  <c r="S25" i="1"/>
  <c r="T25" i="1"/>
  <c r="R25" i="1"/>
  <c r="U25" i="1"/>
  <c r="R26" i="1"/>
  <c r="S26" i="1"/>
  <c r="T26" i="1"/>
  <c r="V26" i="1"/>
  <c r="W26" i="1"/>
  <c r="U26" i="1"/>
  <c r="P28" i="1"/>
  <c r="X28" i="1" s="1"/>
  <c r="V25" i="1"/>
  <c r="X21" i="1"/>
  <c r="Q26" i="1"/>
  <c r="P27" i="1"/>
  <c r="P23" i="1"/>
  <c r="Q28" i="1"/>
  <c r="P25" i="1"/>
  <c r="X25" i="1" s="1"/>
  <c r="V23" i="1"/>
  <c r="O22" i="1"/>
  <c r="Q22" i="1"/>
  <c r="P22" i="1"/>
  <c r="W22" i="1"/>
  <c r="P26" i="1"/>
  <c r="R22" i="1"/>
  <c r="U22" i="1"/>
  <c r="O26" i="1"/>
  <c r="X26" i="1" s="1"/>
  <c r="W23" i="1"/>
  <c r="S24" i="1"/>
  <c r="T24" i="1"/>
  <c r="Q24" i="1"/>
  <c r="X24" i="1" s="1"/>
  <c r="R24" i="1"/>
  <c r="U23" i="1"/>
  <c r="V22" i="1"/>
  <c r="X23" i="1" l="1"/>
  <c r="X22" i="1"/>
</calcChain>
</file>

<file path=xl/sharedStrings.xml><?xml version="1.0" encoding="utf-8"?>
<sst xmlns="http://schemas.openxmlformats.org/spreadsheetml/2006/main" count="121" uniqueCount="21">
  <si>
    <t>Total</t>
  </si>
  <si>
    <t>1o</t>
  </si>
  <si>
    <t>1d</t>
  </si>
  <si>
    <t>1u</t>
  </si>
  <si>
    <t>2o</t>
  </si>
  <si>
    <t>2d</t>
  </si>
  <si>
    <t>2u</t>
  </si>
  <si>
    <t>3o</t>
  </si>
  <si>
    <t>3d</t>
  </si>
  <si>
    <t>3u</t>
  </si>
  <si>
    <t>Subtotal</t>
  </si>
  <si>
    <t>Column1</t>
  </si>
  <si>
    <t>Original</t>
  </si>
  <si>
    <t>1</t>
  </si>
  <si>
    <t>2</t>
  </si>
  <si>
    <t>3</t>
  </si>
  <si>
    <t>NORMALIZED (FINAL)</t>
  </si>
  <si>
    <t>Multiplied (Original times the 3x3)</t>
  </si>
  <si>
    <t>3x3</t>
  </si>
  <si>
    <t>Proportions</t>
  </si>
  <si>
    <t>Multiplied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</si>
</sst>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5">
    <dxf>
      <font>
        <b/>
      </font>
      <numFmt numFmtId="13" formatCode="0%"/>
    </dxf>
    <dxf>
      <font>
        <b/>
      </font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A4FC6-B56E-4588-88C1-BCCEA2BF9BCB}" name="Table1" displayName="Table1" ref="N19:X28" totalsRowShown="0">
  <autoFilter ref="N19:X28" xr:uid="{84FA4FC6-B56E-4588-88C1-BCCEA2BF9BCB}"/>
  <tableColumns count="11">
    <tableColumn id="1" xr3:uid="{DFAC775E-D30A-43BB-9798-57E6DE6577BB}" name="Column1"/>
    <tableColumn id="2" xr3:uid="{B6A45C94-2EAB-4FF1-B3D7-05AA2255FD38}" name="1o" dataDxfId="14"/>
    <tableColumn id="3" xr3:uid="{25035A8E-0899-46A4-8B86-0927D904EBF7}" name="1d" dataDxfId="13"/>
    <tableColumn id="4" xr3:uid="{4876B478-2382-4A1E-B801-29E062F2DC43}" name="1u" dataDxfId="12"/>
    <tableColumn id="5" xr3:uid="{97918EA5-529C-491E-8E4F-D1FD66102C56}" name="2o" dataDxfId="11"/>
    <tableColumn id="6" xr3:uid="{5CB4F6CE-1F38-4A0A-BD32-4FF645E98108}" name="2d" dataDxfId="10"/>
    <tableColumn id="7" xr3:uid="{D53B6E26-EA68-4D4C-BB89-C91405285C15}" name="2u" dataDxfId="9"/>
    <tableColumn id="8" xr3:uid="{5DA25F6B-870C-41AE-A14F-D3E2B9F4DAB3}" name="3o" dataDxfId="8"/>
    <tableColumn id="9" xr3:uid="{405AF632-39A0-454B-B2C0-75FF92CAA7C1}" name="3d" dataDxfId="7"/>
    <tableColumn id="10" xr3:uid="{38EC4AC5-85C8-4E81-AC9D-477CB14077BC}" name="3u" dataDxfId="2"/>
    <tableColumn id="11" xr3:uid="{6F12576A-84C5-40EB-A4AD-81F49806AD8E}" name="Subtotal" dataDxfId="1">
      <calculatedColumnFormula>SUM(O20:W20)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FAAA3-3DE8-43BF-BFC3-4118129858B0}" name="Table2" displayName="Table2" ref="B19:L28" totalsRowShown="0">
  <autoFilter ref="B19:L28" xr:uid="{63FFAAA3-3DE8-43BF-BFC3-4118129858B0}"/>
  <tableColumns count="11">
    <tableColumn id="1" xr3:uid="{A884EA34-18C4-4124-ACF9-E4611CBFE344}" name="Column1"/>
    <tableColumn id="2" xr3:uid="{0563C5A8-36D5-4DF6-BF3A-730B48B92C88}" name="1o"/>
    <tableColumn id="3" xr3:uid="{03083535-2D18-4939-B1F6-24B3E0F80B25}" name="1d"/>
    <tableColumn id="4" xr3:uid="{85F68E0A-7B1D-4B99-BB50-EFF5D333DFC8}" name="1u"/>
    <tableColumn id="5" xr3:uid="{265BD490-E0A2-41C7-9054-77AFF2CFDE4D}" name="2o"/>
    <tableColumn id="6" xr3:uid="{7578639F-EC1A-4F29-8429-81E02EC0ABA9}" name="2d"/>
    <tableColumn id="7" xr3:uid="{BB9C388D-333F-47D7-86BB-6E6C57A4E5A9}" name="2u"/>
    <tableColumn id="8" xr3:uid="{A9567AC9-BC61-422F-8A81-ADECC03F0D23}" name="3o"/>
    <tableColumn id="9" xr3:uid="{523ED725-325B-4C27-9A82-310BC95AC7A2}" name="3d"/>
    <tableColumn id="10" xr3:uid="{58E5153B-9379-4A7E-AA38-BD28B5E02F8B}" name="3u"/>
    <tableColumn id="11" xr3:uid="{01ABF5B5-CDFA-41FB-9862-CE32642460B1}" name="Subtotal" dataDxfId="0">
      <calculatedColumnFormula>SUM(C20:K20)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03F80C-441F-4DAC-9B4D-BD9C77D40B7A}" name="Table3" displayName="Table3" ref="I2:L6" totalsRowShown="0">
  <autoFilter ref="I2:L6" xr:uid="{B503F80C-441F-4DAC-9B4D-BD9C77D40B7A}"/>
  <tableColumns count="4">
    <tableColumn id="1" xr3:uid="{7F299B5A-CD69-44C6-BD91-AF6BA383B691}" name="Column1"/>
    <tableColumn id="2" xr3:uid="{7D845ED4-8E41-4B9B-B6BD-630ADB816C2F}" name="1o"/>
    <tableColumn id="3" xr3:uid="{D60C50E5-9946-4ABF-84DE-CCFB1018E0FB}" name="1d"/>
    <tableColumn id="4" xr3:uid="{1A4F826D-2C42-4054-B45F-529B62921D46}" name="1u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10D2C-C3FA-4684-BA91-A33582E451BC}" name="Table4" displayName="Table4" ref="N2:Q5" totalsRowShown="0">
  <autoFilter ref="N2:Q5" xr:uid="{69710D2C-C3FA-4684-BA91-A33582E451BC}"/>
  <tableColumns count="4">
    <tableColumn id="1" xr3:uid="{043FD450-7333-48B6-9D26-5857940B6A5E}" name="Column1"/>
    <tableColumn id="2" xr3:uid="{D5FFF131-B179-4C38-B9F6-ECF6FAC03EC1}" name="2o"/>
    <tableColumn id="3" xr3:uid="{002C1A37-13B2-47FE-BCF9-57EA74A62A56}" name="2d"/>
    <tableColumn id="4" xr3:uid="{027C3FA6-8626-4E6E-8BD9-4A855DA36198}" name="2u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A77624-1333-44E2-8930-439FE18CF338}" name="Table5" displayName="Table5" ref="B7:F10" totalsRowShown="0">
  <autoFilter ref="B7:F10" xr:uid="{11A77624-1333-44E2-8930-439FE18CF338}"/>
  <tableColumns count="5">
    <tableColumn id="1" xr3:uid="{57DA75AE-0F68-46CD-A050-AE30FB8CAF9B}" name="Column1"/>
    <tableColumn id="2" xr3:uid="{F0C046D3-E915-4E15-B627-CBF31D734899}" name="1" dataDxfId="6"/>
    <tableColumn id="3" xr3:uid="{14E2E597-9374-41EF-B11A-09E1FA121DEC}" name="2" dataDxfId="5"/>
    <tableColumn id="4" xr3:uid="{131A5B6F-D3A7-4B09-B380-4039000CF199}" name="3" dataDxfId="4"/>
    <tableColumn id="5" xr3:uid="{BFDED565-D3B0-47E6-BF52-854C797A1282}" name="Total" dataDxfId="3">
      <calculatedColumnFormula>SUM(C8:E8)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4C00D2-69A0-4950-AE3D-DD33FAEE9A40}" name="Table6" displayName="Table6" ref="S2:V5" totalsRowShown="0">
  <autoFilter ref="S2:V5" xr:uid="{184C00D2-69A0-4950-AE3D-DD33FAEE9A40}"/>
  <tableColumns count="4">
    <tableColumn id="1" xr3:uid="{BAB0026D-3B56-48CA-8526-A32BECA77262}" name="Column1"/>
    <tableColumn id="2" xr3:uid="{0420A616-79F2-4FEA-A5BE-062EA2661686}" name="3o"/>
    <tableColumn id="3" xr3:uid="{1935B773-B9EB-43D7-ADBB-7F477954A5BE}" name="3d"/>
    <tableColumn id="4" xr3:uid="{5DC106CA-045A-4687-BF53-A619A68282C3}" name="3u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C8FE86-8355-40B1-9542-2C76FE72397B}" name="Table7" displayName="Table7" ref="X2:AA5" totalsRowShown="0">
  <autoFilter ref="X2:AA5" xr:uid="{F6C8FE86-8355-40B1-9542-2C76FE72397B}"/>
  <tableColumns count="4">
    <tableColumn id="1" xr3:uid="{0F0545FF-4488-4960-A3A8-DBFE9CBBFBD6}" name="Column1"/>
    <tableColumn id="2" xr3:uid="{9DA2090D-76C0-41F6-882D-DA7BFC85EC31}" name="3o"/>
    <tableColumn id="3" xr3:uid="{2C3D41B9-B48C-4A63-83FD-C40BF188003C}" name="3d"/>
    <tableColumn id="4" xr3:uid="{743EC741-47F3-4067-9602-1242665D128D}" name="3u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F7A31B-C21C-446A-8181-162D5320E88E}" name="Table8" displayName="Table8" ref="I7:L10" totalsRowShown="0">
  <autoFilter ref="I7:L10" xr:uid="{D8F7A31B-C21C-446A-8181-162D5320E88E}"/>
  <tableColumns count="4">
    <tableColumn id="1" xr3:uid="{BC4FCFC5-0E34-45F8-B7FF-161CD6C08EF8}" name="Column1"/>
    <tableColumn id="2" xr3:uid="{A47A1EEE-3B42-4812-961C-CBCB5434852A}" name="1o">
      <calculatedColumnFormula>$C$9*J3</calculatedColumnFormula>
    </tableColumn>
    <tableColumn id="3" xr3:uid="{FCAD403F-4762-468C-BC3D-3B52BA9B845F}" name="1d">
      <calculatedColumnFormula>$C$9*K3</calculatedColumnFormula>
    </tableColumn>
    <tableColumn id="4" xr3:uid="{50172011-C26D-42FD-9A85-317E2165CEA8}" name="1u">
      <calculatedColumnFormula>$C$9*L3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9EB9CB-A7B3-48A2-9C76-7C8125A0EDEB}" name="Table9" displayName="Table9" ref="N7:Q10" totalsRowShown="0">
  <autoFilter ref="N7:Q10" xr:uid="{F89EB9CB-A7B3-48A2-9C76-7C8125A0EDEB}"/>
  <tableColumns count="4">
    <tableColumn id="1" xr3:uid="{7A0FE944-DFB5-484F-9D60-022FC63057C9}" name="Column1"/>
    <tableColumn id="2" xr3:uid="{502BA385-80E7-4068-8B2C-7DC43B9790D4}" name="2o">
      <calculatedColumnFormula>$D$8*O3</calculatedColumnFormula>
    </tableColumn>
    <tableColumn id="3" xr3:uid="{0E1D7E00-5B09-4E61-A49D-A529EF804FDC}" name="2d">
      <calculatedColumnFormula>$D$8*P3</calculatedColumnFormula>
    </tableColumn>
    <tableColumn id="4" xr3:uid="{9D9DCE9D-4EB4-41E8-972A-4AD2DC9755A2}" name="2u">
      <calculatedColumnFormula>$D$8*Q3</calculatedColumnFormula>
    </tableColumn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AECAAA-C827-42F2-9DA8-F4116102075B}" name="Table10" displayName="Table10" ref="S7:V10" totalsRowShown="0">
  <autoFilter ref="S7:V10" xr:uid="{6FAECAAA-C827-42F2-9DA8-F4116102075B}"/>
  <tableColumns count="4">
    <tableColumn id="1" xr3:uid="{EBF8A493-521C-4573-AF3C-BD03059E09BC}" name="Column1"/>
    <tableColumn id="2" xr3:uid="{E80A1D1B-7311-4ADF-98F0-4DA3550DC918}" name="3o">
      <calculatedColumnFormula>$E$8*T3</calculatedColumnFormula>
    </tableColumn>
    <tableColumn id="3" xr3:uid="{15E39A76-E0B2-46E8-90EC-C2D23BB922DA}" name="3d">
      <calculatedColumnFormula>$E$8*U3</calculatedColumnFormula>
    </tableColumn>
    <tableColumn id="4" xr3:uid="{AEDEC707-80FA-4849-9A62-141C0A6BB09C}" name="3u">
      <calculatedColumnFormula>$E$8*V3</calculatedColumnFormula>
    </tableColumn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FFA6C3-B8D6-4FB2-97CF-58BA307A22E0}" name="Table11" displayName="Table11" ref="X7:AA10" totalsRowShown="0">
  <autoFilter ref="X7:AA10" xr:uid="{FBFFA6C3-B8D6-4FB2-97CF-58BA307A22E0}"/>
  <tableColumns count="4">
    <tableColumn id="1" xr3:uid="{87EE19A0-CE61-4981-BBAB-ED549EAF41FA}" name="Column1"/>
    <tableColumn id="2" xr3:uid="{C2724431-C9B5-4317-950A-DF988EA46DFB}" name="3o">
      <calculatedColumnFormula>$E$9*Y3</calculatedColumnFormula>
    </tableColumn>
    <tableColumn id="3" xr3:uid="{109A3079-4578-4BFA-86AE-95001D76F573}" name="3d">
      <calculatedColumnFormula>$E$9*Z3</calculatedColumnFormula>
    </tableColumn>
    <tableColumn id="4" xr3:uid="{D941A1E2-70D5-4F1B-B966-22711BA40B8B}" name="3u">
      <calculatedColumnFormula>$E$9*AA3</calculatedColumnFormula>
    </tableColumn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9E80F7-DE6E-4072-AA9F-4E1CE5451E78}" name="Table313" displayName="Table313" ref="AC2:AF5" totalsRowShown="0">
  <autoFilter ref="AC2:AF5" xr:uid="{769E80F7-DE6E-4072-AA9F-4E1CE5451E78}"/>
  <tableColumns count="4">
    <tableColumn id="1" xr3:uid="{20A9248C-9237-4FFE-AC55-46E14502515D}" name="Column1"/>
    <tableColumn id="2" xr3:uid="{718D67A5-56A2-4706-A319-0BA27FAE266D}" name="1o"/>
    <tableColumn id="3" xr3:uid="{18FE87C3-EE69-4A13-8863-3F0EC4AFDC12}" name="1d"/>
    <tableColumn id="4" xr3:uid="{7AD8F26C-2E19-41CE-ACCB-338F35149685}" name="1u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4CB376-69B1-4DB8-83EB-FEE7D2A83E4C}" name="Table814" displayName="Table814" ref="AC7:AF10" totalsRowShown="0">
  <autoFilter ref="AC7:AF10" xr:uid="{7E4CB376-69B1-4DB8-83EB-FEE7D2A83E4C}"/>
  <tableColumns count="4">
    <tableColumn id="1" xr3:uid="{F3C698A6-F2CB-47AD-AD11-E7B234A8E81D}" name="Column1"/>
    <tableColumn id="2" xr3:uid="{F82CD6A7-ABBF-41A0-B86D-BDC3A175108A}" name="1o">
      <calculatedColumnFormula>$C$10*AD3</calculatedColumnFormula>
    </tableColumn>
    <tableColumn id="3" xr3:uid="{1632E203-F10A-44BB-BD52-8CF74BCD7232}" name="1d">
      <calculatedColumnFormula>$C$10*AE3</calculatedColumnFormula>
    </tableColumn>
    <tableColumn id="4" xr3:uid="{10521659-D58E-456E-A566-CE0786122EC7}" name="1u">
      <calculatedColumnFormula>$C$10*AF3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3CE0-63D9-412A-8FC2-62296079D25B}">
  <dimension ref="B1:AF28"/>
  <sheetViews>
    <sheetView tabSelected="1" workbookViewId="0">
      <selection activeCell="H15" sqref="H15"/>
    </sheetView>
  </sheetViews>
  <sheetFormatPr defaultRowHeight="14.25" x14ac:dyDescent="0.45"/>
  <cols>
    <col min="2" max="2" width="9.59765625" customWidth="1"/>
    <col min="9" max="9" width="9.59765625" customWidth="1"/>
    <col min="12" max="12" width="9.19921875" customWidth="1"/>
    <col min="14" max="14" width="9.59765625" customWidth="1"/>
    <col min="19" max="19" width="9.59765625" customWidth="1"/>
    <col min="24" max="24" width="9.59765625" customWidth="1"/>
  </cols>
  <sheetData>
    <row r="1" spans="2:32" x14ac:dyDescent="0.45">
      <c r="H1" s="3" t="s">
        <v>18</v>
      </c>
      <c r="I1" s="3" t="s">
        <v>19</v>
      </c>
    </row>
    <row r="2" spans="2:32" x14ac:dyDescent="0.45">
      <c r="I2" t="s">
        <v>11</v>
      </c>
      <c r="J2" t="s">
        <v>1</v>
      </c>
      <c r="K2" t="s">
        <v>2</v>
      </c>
      <c r="L2" t="s">
        <v>3</v>
      </c>
      <c r="N2" t="s">
        <v>11</v>
      </c>
      <c r="O2" t="s">
        <v>4</v>
      </c>
      <c r="P2" t="s">
        <v>5</v>
      </c>
      <c r="Q2" t="s">
        <v>6</v>
      </c>
      <c r="S2" t="s">
        <v>11</v>
      </c>
      <c r="T2" t="s">
        <v>7</v>
      </c>
      <c r="U2" t="s">
        <v>8</v>
      </c>
      <c r="V2" t="s">
        <v>9</v>
      </c>
      <c r="X2" t="s">
        <v>11</v>
      </c>
      <c r="Y2" t="s">
        <v>7</v>
      </c>
      <c r="Z2" t="s">
        <v>8</v>
      </c>
      <c r="AA2" t="s">
        <v>9</v>
      </c>
      <c r="AC2" t="s">
        <v>11</v>
      </c>
      <c r="AD2" t="s">
        <v>1</v>
      </c>
      <c r="AE2" t="s">
        <v>2</v>
      </c>
      <c r="AF2" t="s">
        <v>3</v>
      </c>
    </row>
    <row r="3" spans="2:32" x14ac:dyDescent="0.45">
      <c r="I3" t="s">
        <v>4</v>
      </c>
      <c r="J3">
        <v>0.5</v>
      </c>
      <c r="K3">
        <v>0.1</v>
      </c>
      <c r="L3">
        <v>2.5000000000000001E-2</v>
      </c>
      <c r="N3" t="s">
        <v>1</v>
      </c>
      <c r="O3">
        <v>0.5</v>
      </c>
      <c r="P3">
        <v>0.1</v>
      </c>
      <c r="Q3">
        <v>2.5000000000000001E-2</v>
      </c>
      <c r="S3" t="s">
        <v>1</v>
      </c>
      <c r="T3">
        <v>0.5</v>
      </c>
      <c r="U3">
        <v>0.1</v>
      </c>
      <c r="V3">
        <v>2.5000000000000001E-2</v>
      </c>
      <c r="X3" t="s">
        <v>4</v>
      </c>
      <c r="Y3">
        <v>0.5</v>
      </c>
      <c r="Z3">
        <v>0.1</v>
      </c>
      <c r="AA3">
        <v>2.5000000000000001E-2</v>
      </c>
      <c r="AC3" t="s">
        <v>7</v>
      </c>
      <c r="AD3">
        <v>0.5</v>
      </c>
      <c r="AE3">
        <v>0.1</v>
      </c>
      <c r="AF3">
        <v>2.5000000000000001E-2</v>
      </c>
    </row>
    <row r="4" spans="2:32" x14ac:dyDescent="0.45">
      <c r="I4" t="s">
        <v>5</v>
      </c>
      <c r="J4">
        <v>2.5000000000000001E-2</v>
      </c>
      <c r="K4">
        <v>0.1</v>
      </c>
      <c r="L4">
        <v>0.05</v>
      </c>
      <c r="N4" t="s">
        <v>2</v>
      </c>
      <c r="O4">
        <v>2.5000000000000001E-2</v>
      </c>
      <c r="P4">
        <v>0.1</v>
      </c>
      <c r="Q4">
        <v>0.05</v>
      </c>
      <c r="S4" t="s">
        <v>2</v>
      </c>
      <c r="T4">
        <v>2.5000000000000001E-2</v>
      </c>
      <c r="U4">
        <v>0.1</v>
      </c>
      <c r="V4">
        <v>0.05</v>
      </c>
      <c r="X4" t="s">
        <v>5</v>
      </c>
      <c r="Y4">
        <v>2.5000000000000001E-2</v>
      </c>
      <c r="Z4">
        <v>0.1</v>
      </c>
      <c r="AA4">
        <v>0.05</v>
      </c>
      <c r="AC4" t="s">
        <v>8</v>
      </c>
      <c r="AD4">
        <v>2.5000000000000001E-2</v>
      </c>
      <c r="AE4">
        <v>0.1</v>
      </c>
      <c r="AF4">
        <v>0.05</v>
      </c>
    </row>
    <row r="5" spans="2:32" x14ac:dyDescent="0.45">
      <c r="I5" t="s">
        <v>6</v>
      </c>
      <c r="J5">
        <v>2.5000000000000001E-2</v>
      </c>
      <c r="K5">
        <v>2.5000000000000001E-2</v>
      </c>
      <c r="L5">
        <v>0.15</v>
      </c>
      <c r="N5" t="s">
        <v>3</v>
      </c>
      <c r="O5">
        <v>2.5000000000000001E-2</v>
      </c>
      <c r="P5">
        <v>2.5000000000000001E-2</v>
      </c>
      <c r="Q5">
        <v>0.15</v>
      </c>
      <c r="S5" t="s">
        <v>3</v>
      </c>
      <c r="T5">
        <v>2.5000000000000001E-2</v>
      </c>
      <c r="U5">
        <v>2.5000000000000001E-2</v>
      </c>
      <c r="V5">
        <v>0.15</v>
      </c>
      <c r="X5" t="s">
        <v>6</v>
      </c>
      <c r="Y5">
        <v>2.5000000000000001E-2</v>
      </c>
      <c r="Z5">
        <v>2.5000000000000001E-2</v>
      </c>
      <c r="AA5">
        <v>0.15</v>
      </c>
      <c r="AC5" t="s">
        <v>9</v>
      </c>
      <c r="AD5">
        <v>2.5000000000000001E-2</v>
      </c>
      <c r="AE5">
        <v>2.5000000000000001E-2</v>
      </c>
      <c r="AF5">
        <v>0.15</v>
      </c>
    </row>
    <row r="6" spans="2:32" x14ac:dyDescent="0.45">
      <c r="B6" s="3" t="s">
        <v>12</v>
      </c>
      <c r="I6" s="3" t="s">
        <v>20</v>
      </c>
    </row>
    <row r="7" spans="2:32" x14ac:dyDescent="0.45">
      <c r="B7" t="s">
        <v>11</v>
      </c>
      <c r="C7" t="s">
        <v>13</v>
      </c>
      <c r="D7" t="s">
        <v>14</v>
      </c>
      <c r="E7" t="s">
        <v>15</v>
      </c>
      <c r="F7" t="s">
        <v>0</v>
      </c>
      <c r="I7" t="s">
        <v>11</v>
      </c>
      <c r="J7" t="s">
        <v>1</v>
      </c>
      <c r="K7" t="s">
        <v>2</v>
      </c>
      <c r="L7" t="s">
        <v>3</v>
      </c>
      <c r="N7" t="s">
        <v>11</v>
      </c>
      <c r="O7" t="s">
        <v>4</v>
      </c>
      <c r="P7" t="s">
        <v>5</v>
      </c>
      <c r="Q7" t="s">
        <v>6</v>
      </c>
      <c r="S7" t="s">
        <v>11</v>
      </c>
      <c r="T7" t="s">
        <v>7</v>
      </c>
      <c r="U7" t="s">
        <v>8</v>
      </c>
      <c r="V7" t="s">
        <v>9</v>
      </c>
      <c r="X7" t="s">
        <v>11</v>
      </c>
      <c r="Y7" t="s">
        <v>7</v>
      </c>
      <c r="Z7" t="s">
        <v>8</v>
      </c>
      <c r="AA7" t="s">
        <v>9</v>
      </c>
      <c r="AC7" t="s">
        <v>11</v>
      </c>
      <c r="AD7" t="s">
        <v>1</v>
      </c>
      <c r="AE7" t="s">
        <v>2</v>
      </c>
      <c r="AF7" t="s">
        <v>3</v>
      </c>
    </row>
    <row r="8" spans="2:32" x14ac:dyDescent="0.45">
      <c r="B8">
        <v>1</v>
      </c>
      <c r="C8" s="1"/>
      <c r="D8" s="1">
        <v>0.6</v>
      </c>
      <c r="E8" s="1">
        <v>0.4</v>
      </c>
      <c r="F8" s="1">
        <f>SUM(C8:E8)</f>
        <v>1</v>
      </c>
      <c r="I8" t="s">
        <v>4</v>
      </c>
      <c r="J8">
        <f>$C$9*J3</f>
        <v>0.2</v>
      </c>
      <c r="K8">
        <f>$C$9*K3</f>
        <v>4.0000000000000008E-2</v>
      </c>
      <c r="L8">
        <f>$C$9*L3</f>
        <v>1.0000000000000002E-2</v>
      </c>
      <c r="N8" t="s">
        <v>1</v>
      </c>
      <c r="O8">
        <f>$D$8*O3</f>
        <v>0.3</v>
      </c>
      <c r="P8">
        <f>$D$8*P3</f>
        <v>0.06</v>
      </c>
      <c r="Q8">
        <f>$D$8*Q3</f>
        <v>1.4999999999999999E-2</v>
      </c>
      <c r="S8" t="s">
        <v>1</v>
      </c>
      <c r="T8">
        <f>$E$8*T3</f>
        <v>0.2</v>
      </c>
      <c r="U8">
        <f>$E$8*U3</f>
        <v>4.0000000000000008E-2</v>
      </c>
      <c r="V8">
        <f>$E$8*V3</f>
        <v>1.0000000000000002E-2</v>
      </c>
      <c r="X8" t="s">
        <v>4</v>
      </c>
      <c r="Y8">
        <f>$E$9*Y3</f>
        <v>0.3</v>
      </c>
      <c r="Z8">
        <f>$E$9*Z3</f>
        <v>0.06</v>
      </c>
      <c r="AA8">
        <f>$E$9*AA3</f>
        <v>1.4999999999999999E-2</v>
      </c>
      <c r="AC8" t="s">
        <v>7</v>
      </c>
      <c r="AD8">
        <f>$C$10*AD3</f>
        <v>0.5</v>
      </c>
      <c r="AE8">
        <f>$C$10*AE3</f>
        <v>0.1</v>
      </c>
      <c r="AF8">
        <f>$C$10*AF3</f>
        <v>2.5000000000000001E-2</v>
      </c>
    </row>
    <row r="9" spans="2:32" x14ac:dyDescent="0.45">
      <c r="B9">
        <v>2</v>
      </c>
      <c r="C9" s="1">
        <v>0.4</v>
      </c>
      <c r="D9" s="1"/>
      <c r="E9" s="1">
        <v>0.6</v>
      </c>
      <c r="F9" s="1">
        <f t="shared" ref="F9:F10" si="0">SUM(C9:E9)</f>
        <v>1</v>
      </c>
      <c r="I9" t="s">
        <v>5</v>
      </c>
      <c r="J9">
        <f>$C$9*J4</f>
        <v>1.0000000000000002E-2</v>
      </c>
      <c r="K9">
        <f>$C$9*K4</f>
        <v>4.0000000000000008E-2</v>
      </c>
      <c r="L9">
        <f>$C$9*L4</f>
        <v>2.0000000000000004E-2</v>
      </c>
      <c r="N9" t="s">
        <v>2</v>
      </c>
      <c r="O9">
        <f>$D$8*O4</f>
        <v>1.4999999999999999E-2</v>
      </c>
      <c r="P9">
        <f>$D$8*P4</f>
        <v>0.06</v>
      </c>
      <c r="Q9">
        <f>$D$8*Q4</f>
        <v>0.03</v>
      </c>
      <c r="S9" t="s">
        <v>2</v>
      </c>
      <c r="T9">
        <f>$E$8*T4</f>
        <v>1.0000000000000002E-2</v>
      </c>
      <c r="U9">
        <f>$E$8*U4</f>
        <v>4.0000000000000008E-2</v>
      </c>
      <c r="V9">
        <f>$E$8*V4</f>
        <v>2.0000000000000004E-2</v>
      </c>
      <c r="X9" t="s">
        <v>5</v>
      </c>
      <c r="Y9">
        <f>$E$9*Y4</f>
        <v>1.4999999999999999E-2</v>
      </c>
      <c r="Z9">
        <f>$E$9*Z4</f>
        <v>0.06</v>
      </c>
      <c r="AA9">
        <f>$E$9*AA4</f>
        <v>0.03</v>
      </c>
      <c r="AC9" t="s">
        <v>8</v>
      </c>
      <c r="AD9">
        <f>$C$10*AD4</f>
        <v>2.5000000000000001E-2</v>
      </c>
      <c r="AE9">
        <f>$C$10*AE4</f>
        <v>0.1</v>
      </c>
      <c r="AF9">
        <f>$C$10*AF4</f>
        <v>0.05</v>
      </c>
    </row>
    <row r="10" spans="2:32" x14ac:dyDescent="0.45">
      <c r="B10">
        <v>3</v>
      </c>
      <c r="C10" s="1">
        <v>1</v>
      </c>
      <c r="D10" s="1"/>
      <c r="E10" s="1"/>
      <c r="F10" s="1">
        <f t="shared" si="0"/>
        <v>1</v>
      </c>
      <c r="I10" t="s">
        <v>6</v>
      </c>
      <c r="J10">
        <f>$C$9*J5</f>
        <v>1.0000000000000002E-2</v>
      </c>
      <c r="K10">
        <f>$C$9*K5</f>
        <v>1.0000000000000002E-2</v>
      </c>
      <c r="L10">
        <f>$C$9*L5</f>
        <v>0.06</v>
      </c>
      <c r="N10" t="s">
        <v>3</v>
      </c>
      <c r="O10">
        <f>$D$8*O5</f>
        <v>1.4999999999999999E-2</v>
      </c>
      <c r="P10">
        <f>$D$8*P5</f>
        <v>1.4999999999999999E-2</v>
      </c>
      <c r="Q10">
        <f>$D$8*Q5</f>
        <v>0.09</v>
      </c>
      <c r="S10" t="s">
        <v>3</v>
      </c>
      <c r="T10">
        <f>$E$8*T5</f>
        <v>1.0000000000000002E-2</v>
      </c>
      <c r="U10">
        <f>$E$8*U5</f>
        <v>1.0000000000000002E-2</v>
      </c>
      <c r="V10">
        <f>$E$8*V5</f>
        <v>0.06</v>
      </c>
      <c r="X10" t="s">
        <v>6</v>
      </c>
      <c r="Y10">
        <f>$E$9*Y5</f>
        <v>1.4999999999999999E-2</v>
      </c>
      <c r="Z10">
        <f>$E$9*Z5</f>
        <v>1.4999999999999999E-2</v>
      </c>
      <c r="AA10">
        <f>$E$9*AA5</f>
        <v>0.09</v>
      </c>
      <c r="AC10" t="s">
        <v>9</v>
      </c>
      <c r="AD10">
        <f>$C$10*AD5</f>
        <v>2.5000000000000001E-2</v>
      </c>
      <c r="AE10">
        <f>$C$10*AE5</f>
        <v>2.5000000000000001E-2</v>
      </c>
      <c r="AF10">
        <f>$C$10*AF5</f>
        <v>0.15</v>
      </c>
    </row>
    <row r="18" spans="2:24" x14ac:dyDescent="0.45">
      <c r="B18" s="3" t="s">
        <v>17</v>
      </c>
      <c r="N18" s="3" t="s">
        <v>16</v>
      </c>
    </row>
    <row r="19" spans="2:24" x14ac:dyDescent="0.45">
      <c r="B19" t="s">
        <v>11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N19" t="s">
        <v>11</v>
      </c>
      <c r="O19" t="s">
        <v>1</v>
      </c>
      <c r="P19" t="s">
        <v>2</v>
      </c>
      <c r="Q19" t="s">
        <v>3</v>
      </c>
      <c r="R19" t="s">
        <v>4</v>
      </c>
      <c r="S19" t="s">
        <v>5</v>
      </c>
      <c r="T19" t="s">
        <v>6</v>
      </c>
      <c r="U19" t="s">
        <v>7</v>
      </c>
      <c r="V19" t="s">
        <v>8</v>
      </c>
      <c r="W19" t="s">
        <v>9</v>
      </c>
      <c r="X19" t="s">
        <v>10</v>
      </c>
    </row>
    <row r="20" spans="2:24" x14ac:dyDescent="0.45">
      <c r="B20" t="s">
        <v>1</v>
      </c>
      <c r="C20" s="1"/>
      <c r="D20" s="1"/>
      <c r="E20" s="1"/>
      <c r="F20">
        <f>O8</f>
        <v>0.3</v>
      </c>
      <c r="G20">
        <f t="shared" ref="G20:H20" si="1">P8</f>
        <v>0.06</v>
      </c>
      <c r="H20">
        <f t="shared" si="1"/>
        <v>1.4999999999999999E-2</v>
      </c>
      <c r="I20">
        <f>T8</f>
        <v>0.2</v>
      </c>
      <c r="J20">
        <f t="shared" ref="J20:K20" si="2">U8</f>
        <v>4.0000000000000008E-2</v>
      </c>
      <c r="K20">
        <f t="shared" si="2"/>
        <v>1.0000000000000002E-2</v>
      </c>
      <c r="L20" s="2">
        <f>SUM(C20:K20)</f>
        <v>0.625</v>
      </c>
      <c r="N20" t="s">
        <v>1</v>
      </c>
      <c r="O20" s="1">
        <f>C20/$L$20</f>
        <v>0</v>
      </c>
      <c r="P20" s="1">
        <f t="shared" ref="P20:W20" si="3">D20/$L$20</f>
        <v>0</v>
      </c>
      <c r="Q20" s="1">
        <f t="shared" si="3"/>
        <v>0</v>
      </c>
      <c r="R20" s="1">
        <f t="shared" si="3"/>
        <v>0.48</v>
      </c>
      <c r="S20" s="1">
        <f t="shared" si="3"/>
        <v>9.6000000000000002E-2</v>
      </c>
      <c r="T20" s="1">
        <f t="shared" si="3"/>
        <v>2.4E-2</v>
      </c>
      <c r="U20" s="1">
        <f t="shared" si="3"/>
        <v>0.32</v>
      </c>
      <c r="V20" s="1">
        <f t="shared" si="3"/>
        <v>6.4000000000000015E-2</v>
      </c>
      <c r="W20" s="1">
        <f t="shared" si="3"/>
        <v>1.6000000000000004E-2</v>
      </c>
      <c r="X20" s="2">
        <f>SUM(O20:W20)</f>
        <v>1</v>
      </c>
    </row>
    <row r="21" spans="2:24" x14ac:dyDescent="0.45">
      <c r="B21" t="s">
        <v>2</v>
      </c>
      <c r="F21">
        <f t="shared" ref="F21:F22" si="4">O9</f>
        <v>1.4999999999999999E-2</v>
      </c>
      <c r="G21">
        <f t="shared" ref="G21:G22" si="5">P9</f>
        <v>0.06</v>
      </c>
      <c r="H21">
        <f t="shared" ref="H21:H22" si="6">Q9</f>
        <v>0.03</v>
      </c>
      <c r="I21">
        <f t="shared" ref="I21:I22" si="7">T9</f>
        <v>1.0000000000000002E-2</v>
      </c>
      <c r="J21">
        <f t="shared" ref="J21:J22" si="8">U9</f>
        <v>4.0000000000000008E-2</v>
      </c>
      <c r="K21">
        <f t="shared" ref="K21:K22" si="9">V9</f>
        <v>2.0000000000000004E-2</v>
      </c>
      <c r="L21" s="2">
        <f t="shared" ref="L21:L28" si="10">SUM(C21:K21)</f>
        <v>0.17499999999999999</v>
      </c>
      <c r="N21" t="s">
        <v>2</v>
      </c>
      <c r="O21" s="1">
        <f>C21/$L$21</f>
        <v>0</v>
      </c>
      <c r="P21" s="1">
        <f t="shared" ref="P21:W21" si="11">D21/$L$21</f>
        <v>0</v>
      </c>
      <c r="Q21" s="1">
        <f t="shared" si="11"/>
        <v>0</v>
      </c>
      <c r="R21" s="1">
        <f t="shared" si="11"/>
        <v>8.5714285714285715E-2</v>
      </c>
      <c r="S21" s="1">
        <f t="shared" si="11"/>
        <v>0.34285714285714286</v>
      </c>
      <c r="T21" s="1">
        <f t="shared" si="11"/>
        <v>0.17142857142857143</v>
      </c>
      <c r="U21" s="1">
        <f t="shared" si="11"/>
        <v>5.7142857142857155E-2</v>
      </c>
      <c r="V21" s="1">
        <f t="shared" si="11"/>
        <v>0.22857142857142862</v>
      </c>
      <c r="W21" s="1">
        <f t="shared" si="11"/>
        <v>0.11428571428571431</v>
      </c>
      <c r="X21" s="2">
        <f t="shared" ref="X21:X28" si="12">SUM(O21:W21)</f>
        <v>1.0000000000000002</v>
      </c>
    </row>
    <row r="22" spans="2:24" x14ac:dyDescent="0.45">
      <c r="B22" t="s">
        <v>3</v>
      </c>
      <c r="F22">
        <f t="shared" si="4"/>
        <v>1.4999999999999999E-2</v>
      </c>
      <c r="G22">
        <f t="shared" si="5"/>
        <v>1.4999999999999999E-2</v>
      </c>
      <c r="H22">
        <f t="shared" si="6"/>
        <v>0.09</v>
      </c>
      <c r="I22">
        <f t="shared" si="7"/>
        <v>1.0000000000000002E-2</v>
      </c>
      <c r="J22">
        <f t="shared" si="8"/>
        <v>1.0000000000000002E-2</v>
      </c>
      <c r="K22">
        <f t="shared" si="9"/>
        <v>0.06</v>
      </c>
      <c r="L22" s="2">
        <f t="shared" si="10"/>
        <v>0.2</v>
      </c>
      <c r="N22" t="s">
        <v>3</v>
      </c>
      <c r="O22" s="1">
        <f>C22/$L$22</f>
        <v>0</v>
      </c>
      <c r="P22" s="1">
        <f t="shared" ref="P22:X22" si="13">D22/$L$22</f>
        <v>0</v>
      </c>
      <c r="Q22" s="1">
        <f t="shared" si="13"/>
        <v>0</v>
      </c>
      <c r="R22" s="1">
        <f t="shared" si="13"/>
        <v>7.4999999999999997E-2</v>
      </c>
      <c r="S22" s="1">
        <f t="shared" si="13"/>
        <v>7.4999999999999997E-2</v>
      </c>
      <c r="T22" s="1">
        <f t="shared" si="13"/>
        <v>0.44999999999999996</v>
      </c>
      <c r="U22" s="1">
        <f t="shared" si="13"/>
        <v>5.000000000000001E-2</v>
      </c>
      <c r="V22" s="1">
        <f t="shared" si="13"/>
        <v>5.000000000000001E-2</v>
      </c>
      <c r="W22" s="1">
        <f t="shared" si="13"/>
        <v>0.3</v>
      </c>
      <c r="X22" s="2">
        <f t="shared" si="12"/>
        <v>1</v>
      </c>
    </row>
    <row r="23" spans="2:24" x14ac:dyDescent="0.45">
      <c r="B23" t="s">
        <v>4</v>
      </c>
      <c r="C23">
        <f>J8</f>
        <v>0.2</v>
      </c>
      <c r="D23">
        <f t="shared" ref="D23:E23" si="14">K8</f>
        <v>4.0000000000000008E-2</v>
      </c>
      <c r="E23">
        <f t="shared" si="14"/>
        <v>1.0000000000000002E-2</v>
      </c>
      <c r="I23">
        <f>Y8</f>
        <v>0.3</v>
      </c>
      <c r="J23">
        <f t="shared" ref="J23:K23" si="15">Z8</f>
        <v>0.06</v>
      </c>
      <c r="K23">
        <f t="shared" si="15"/>
        <v>1.4999999999999999E-2</v>
      </c>
      <c r="L23" s="2">
        <f t="shared" si="10"/>
        <v>0.62500000000000011</v>
      </c>
      <c r="N23" t="s">
        <v>4</v>
      </c>
      <c r="O23" s="1">
        <f>C23/$L$23</f>
        <v>0.31999999999999995</v>
      </c>
      <c r="P23" s="1">
        <f t="shared" ref="P23:X23" si="16">D23/$L$23</f>
        <v>6.4000000000000001E-2</v>
      </c>
      <c r="Q23" s="1">
        <f t="shared" si="16"/>
        <v>1.6E-2</v>
      </c>
      <c r="R23" s="1">
        <f t="shared" si="16"/>
        <v>0</v>
      </c>
      <c r="S23" s="1">
        <f t="shared" si="16"/>
        <v>0</v>
      </c>
      <c r="T23" s="1">
        <f t="shared" si="16"/>
        <v>0</v>
      </c>
      <c r="U23" s="1">
        <f t="shared" si="16"/>
        <v>0.47999999999999987</v>
      </c>
      <c r="V23" s="1">
        <f t="shared" si="16"/>
        <v>9.5999999999999974E-2</v>
      </c>
      <c r="W23" s="1">
        <f t="shared" si="16"/>
        <v>2.3999999999999994E-2</v>
      </c>
      <c r="X23" s="2">
        <f t="shared" si="12"/>
        <v>0.99999999999999989</v>
      </c>
    </row>
    <row r="24" spans="2:24" x14ac:dyDescent="0.45">
      <c r="B24" t="s">
        <v>5</v>
      </c>
      <c r="C24">
        <f t="shared" ref="C24:C25" si="17">J9</f>
        <v>1.0000000000000002E-2</v>
      </c>
      <c r="D24">
        <f t="shared" ref="D24:D25" si="18">K9</f>
        <v>4.0000000000000008E-2</v>
      </c>
      <c r="E24">
        <f t="shared" ref="E24:E25" si="19">L9</f>
        <v>2.0000000000000004E-2</v>
      </c>
      <c r="I24">
        <f t="shared" ref="I24:I25" si="20">Y9</f>
        <v>1.4999999999999999E-2</v>
      </c>
      <c r="J24">
        <f t="shared" ref="J24:J25" si="21">Z9</f>
        <v>0.06</v>
      </c>
      <c r="K24">
        <f t="shared" ref="K24:K25" si="22">AA9</f>
        <v>0.03</v>
      </c>
      <c r="L24" s="2">
        <f t="shared" si="10"/>
        <v>0.17500000000000002</v>
      </c>
      <c r="N24" t="s">
        <v>5</v>
      </c>
      <c r="O24" s="1">
        <f>C24/$L$24</f>
        <v>5.7142857142857148E-2</v>
      </c>
      <c r="P24" s="1">
        <f t="shared" ref="P24:X24" si="23">D24/$L$24</f>
        <v>0.22857142857142859</v>
      </c>
      <c r="Q24" s="1">
        <f t="shared" si="23"/>
        <v>0.1142857142857143</v>
      </c>
      <c r="R24" s="1">
        <f t="shared" si="23"/>
        <v>0</v>
      </c>
      <c r="S24" s="1">
        <f t="shared" si="23"/>
        <v>0</v>
      </c>
      <c r="T24" s="1">
        <f t="shared" si="23"/>
        <v>0</v>
      </c>
      <c r="U24" s="1">
        <f t="shared" si="23"/>
        <v>8.5714285714285701E-2</v>
      </c>
      <c r="V24" s="1">
        <f t="shared" si="23"/>
        <v>0.3428571428571428</v>
      </c>
      <c r="W24" s="1">
        <f t="shared" si="23"/>
        <v>0.1714285714285714</v>
      </c>
      <c r="X24" s="2">
        <f t="shared" si="12"/>
        <v>0.99999999999999989</v>
      </c>
    </row>
    <row r="25" spans="2:24" x14ac:dyDescent="0.45">
      <c r="B25" t="s">
        <v>6</v>
      </c>
      <c r="C25">
        <f t="shared" si="17"/>
        <v>1.0000000000000002E-2</v>
      </c>
      <c r="D25">
        <f t="shared" si="18"/>
        <v>1.0000000000000002E-2</v>
      </c>
      <c r="E25">
        <f t="shared" si="19"/>
        <v>0.06</v>
      </c>
      <c r="I25">
        <f t="shared" si="20"/>
        <v>1.4999999999999999E-2</v>
      </c>
      <c r="J25">
        <f t="shared" si="21"/>
        <v>1.4999999999999999E-2</v>
      </c>
      <c r="K25">
        <f t="shared" si="22"/>
        <v>0.09</v>
      </c>
      <c r="L25" s="2">
        <f t="shared" si="10"/>
        <v>0.2</v>
      </c>
      <c r="N25" t="s">
        <v>6</v>
      </c>
      <c r="O25" s="1">
        <f>C25/$L$25</f>
        <v>5.000000000000001E-2</v>
      </c>
      <c r="P25" s="1">
        <f t="shared" ref="P25:X28" si="24">D25/$L$25</f>
        <v>5.000000000000001E-2</v>
      </c>
      <c r="Q25" s="1">
        <f t="shared" si="24"/>
        <v>0.3</v>
      </c>
      <c r="R25" s="1">
        <f t="shared" si="24"/>
        <v>0</v>
      </c>
      <c r="S25" s="1">
        <f t="shared" si="24"/>
        <v>0</v>
      </c>
      <c r="T25" s="1">
        <f t="shared" si="24"/>
        <v>0</v>
      </c>
      <c r="U25" s="1">
        <f t="shared" si="24"/>
        <v>7.4999999999999997E-2</v>
      </c>
      <c r="V25" s="1">
        <f t="shared" si="24"/>
        <v>7.4999999999999997E-2</v>
      </c>
      <c r="W25" s="1">
        <f t="shared" si="24"/>
        <v>0.44999999999999996</v>
      </c>
      <c r="X25" s="2">
        <f t="shared" si="12"/>
        <v>1</v>
      </c>
    </row>
    <row r="26" spans="2:24" x14ac:dyDescent="0.45">
      <c r="B26" t="s">
        <v>7</v>
      </c>
      <c r="C26">
        <f>AD8</f>
        <v>0.5</v>
      </c>
      <c r="D26">
        <f t="shared" ref="D26:E26" si="25">AE8</f>
        <v>0.1</v>
      </c>
      <c r="E26">
        <f t="shared" si="25"/>
        <v>2.5000000000000001E-2</v>
      </c>
      <c r="L26" s="2">
        <f t="shared" si="10"/>
        <v>0.625</v>
      </c>
      <c r="N26" t="s">
        <v>7</v>
      </c>
      <c r="O26" s="1">
        <f>C26/$L$26</f>
        <v>0.8</v>
      </c>
      <c r="P26" s="1">
        <f t="shared" ref="P26:W26" si="26">D26/$L$26</f>
        <v>0.16</v>
      </c>
      <c r="Q26" s="1">
        <f t="shared" si="26"/>
        <v>0.04</v>
      </c>
      <c r="R26" s="1">
        <f t="shared" si="26"/>
        <v>0</v>
      </c>
      <c r="S26" s="1">
        <f t="shared" si="26"/>
        <v>0</v>
      </c>
      <c r="T26" s="1">
        <f t="shared" si="26"/>
        <v>0</v>
      </c>
      <c r="U26" s="1">
        <f t="shared" si="26"/>
        <v>0</v>
      </c>
      <c r="V26" s="1">
        <f t="shared" si="26"/>
        <v>0</v>
      </c>
      <c r="W26" s="1">
        <f t="shared" si="26"/>
        <v>0</v>
      </c>
      <c r="X26" s="2">
        <f t="shared" si="12"/>
        <v>1</v>
      </c>
    </row>
    <row r="27" spans="2:24" x14ac:dyDescent="0.45">
      <c r="B27" t="s">
        <v>8</v>
      </c>
      <c r="C27">
        <f t="shared" ref="C27:C28" si="27">AD9</f>
        <v>2.5000000000000001E-2</v>
      </c>
      <c r="D27">
        <f t="shared" ref="D27:D28" si="28">AE9</f>
        <v>0.1</v>
      </c>
      <c r="E27">
        <f t="shared" ref="E27:E28" si="29">AF9</f>
        <v>0.05</v>
      </c>
      <c r="L27" s="2">
        <f t="shared" si="10"/>
        <v>0.17499999999999999</v>
      </c>
      <c r="N27" t="s">
        <v>8</v>
      </c>
      <c r="O27" s="1">
        <f>C27/$L$27</f>
        <v>0.14285714285714288</v>
      </c>
      <c r="P27" s="1">
        <f t="shared" ref="P27:W27" si="30">D27/$L$27</f>
        <v>0.57142857142857151</v>
      </c>
      <c r="Q27" s="1">
        <f t="shared" si="30"/>
        <v>0.28571428571428575</v>
      </c>
      <c r="R27" s="1">
        <f t="shared" si="30"/>
        <v>0</v>
      </c>
      <c r="S27" s="1">
        <f t="shared" si="30"/>
        <v>0</v>
      </c>
      <c r="T27" s="1">
        <f t="shared" si="30"/>
        <v>0</v>
      </c>
      <c r="U27" s="1">
        <f t="shared" si="30"/>
        <v>0</v>
      </c>
      <c r="V27" s="1">
        <f t="shared" si="30"/>
        <v>0</v>
      </c>
      <c r="W27" s="1">
        <f t="shared" si="30"/>
        <v>0</v>
      </c>
      <c r="X27" s="2">
        <f t="shared" si="12"/>
        <v>1.0000000000000002</v>
      </c>
    </row>
    <row r="28" spans="2:24" x14ac:dyDescent="0.45">
      <c r="B28" t="s">
        <v>9</v>
      </c>
      <c r="C28">
        <f t="shared" si="27"/>
        <v>2.5000000000000001E-2</v>
      </c>
      <c r="D28">
        <f t="shared" si="28"/>
        <v>2.5000000000000001E-2</v>
      </c>
      <c r="E28">
        <f t="shared" si="29"/>
        <v>0.15</v>
      </c>
      <c r="L28" s="2">
        <f t="shared" si="10"/>
        <v>0.2</v>
      </c>
      <c r="N28" t="s">
        <v>9</v>
      </c>
      <c r="O28" s="1">
        <f>C28/$L$28</f>
        <v>0.125</v>
      </c>
      <c r="P28" s="1">
        <f t="shared" ref="P28:W28" si="31">D28/$L$28</f>
        <v>0.125</v>
      </c>
      <c r="Q28" s="1">
        <f t="shared" si="31"/>
        <v>0.74999999999999989</v>
      </c>
      <c r="R28" s="1">
        <f t="shared" si="31"/>
        <v>0</v>
      </c>
      <c r="S28" s="1">
        <f t="shared" si="31"/>
        <v>0</v>
      </c>
      <c r="T28" s="1">
        <f t="shared" si="31"/>
        <v>0</v>
      </c>
      <c r="U28" s="1">
        <f t="shared" si="31"/>
        <v>0</v>
      </c>
      <c r="V28" s="1">
        <f t="shared" si="31"/>
        <v>0</v>
      </c>
      <c r="W28" s="1">
        <f t="shared" si="31"/>
        <v>0</v>
      </c>
      <c r="X28" s="2">
        <f t="shared" si="12"/>
        <v>0.99999999999999989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2022-11-18T20:56:22Z</dcterms:created>
  <dcterms:modified xsi:type="dcterms:W3CDTF">2022-11-18T21:18:50Z</dcterms:modified>
</cp:coreProperties>
</file>