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yp\MEGA\Surface Pro 2\Nepal\Himalayan Makers Guild\Finance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19" i="1" l="1"/>
  <c r="F16" i="1" l="1"/>
  <c r="D16" i="1"/>
  <c r="F15" i="1"/>
  <c r="F14" i="1" l="1"/>
  <c r="G9" i="1" l="1"/>
  <c r="F13" i="1"/>
  <c r="F12" i="1"/>
  <c r="F11" i="1"/>
  <c r="F10" i="1"/>
  <c r="F7" i="1" l="1"/>
  <c r="F6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 l="1"/>
  <c r="G3" i="1"/>
  <c r="G4" i="1"/>
</calcChain>
</file>

<file path=xl/sharedStrings.xml><?xml version="1.0" encoding="utf-8"?>
<sst xmlns="http://schemas.openxmlformats.org/spreadsheetml/2006/main" count="82" uniqueCount="54">
  <si>
    <t>Date</t>
  </si>
  <si>
    <t>Recipient/Sender</t>
  </si>
  <si>
    <t>Description</t>
  </si>
  <si>
    <t>Amount</t>
  </si>
  <si>
    <t>Comments</t>
  </si>
  <si>
    <t>Private</t>
  </si>
  <si>
    <t>Donation</t>
  </si>
  <si>
    <t>UBC Faculty of Applied Science</t>
  </si>
  <si>
    <t>Sponsorship</t>
  </si>
  <si>
    <t>Currency</t>
  </si>
  <si>
    <t>CAD</t>
  </si>
  <si>
    <t>Conversion</t>
  </si>
  <si>
    <t>USD</t>
  </si>
  <si>
    <t>Amazon</t>
  </si>
  <si>
    <t>Raspberry Pi kits and Arduino Starter kit</t>
  </si>
  <si>
    <t>7 rpi kits, 1 arduino kit</t>
  </si>
  <si>
    <t>Digilent</t>
  </si>
  <si>
    <t>Oscilloscope and accessories</t>
  </si>
  <si>
    <t>Analog Discovery 2, grabbers, bnc board, bnc probes</t>
  </si>
  <si>
    <t>AliExpress</t>
  </si>
  <si>
    <t>Arduino kits and electornics parts</t>
  </si>
  <si>
    <t>10x mock arduino kits, plus other parts and tools</t>
  </si>
  <si>
    <t>US to EU Adaptors x12</t>
  </si>
  <si>
    <t>from JPE</t>
  </si>
  <si>
    <t>from KSO, extra luggage fees</t>
  </si>
  <si>
    <t>For Rpi power supplies</t>
  </si>
  <si>
    <t>Solar Panel 3V 2x</t>
  </si>
  <si>
    <t>NRS</t>
  </si>
  <si>
    <t>Nepali store</t>
  </si>
  <si>
    <t>Bhat Bhatini</t>
  </si>
  <si>
    <t>Plastic organizing containers</t>
  </si>
  <si>
    <t>for holding electronic components</t>
  </si>
  <si>
    <t>Wireless Router</t>
  </si>
  <si>
    <t>for PiNet</t>
  </si>
  <si>
    <t>Folders x50</t>
  </si>
  <si>
    <t>for club members to organize their handouts</t>
  </si>
  <si>
    <t>Air Canada</t>
  </si>
  <si>
    <t>Extra Baggage</t>
  </si>
  <si>
    <t>Himalayan Solution</t>
  </si>
  <si>
    <t>555 timers x11</t>
  </si>
  <si>
    <t>Folders x10</t>
  </si>
  <si>
    <t>Bangemudha</t>
  </si>
  <si>
    <t>Various shops</t>
  </si>
  <si>
    <t>10x soldering stations and 60x simple LED perf-board circuits.</t>
  </si>
  <si>
    <t>Raspberry Pi kits x4</t>
  </si>
  <si>
    <t>Printing Stickers</t>
  </si>
  <si>
    <t>tools, soldering activity parts</t>
  </si>
  <si>
    <t>from RSI, for RPis</t>
  </si>
  <si>
    <t>Computer Solution</t>
  </si>
  <si>
    <t>24 gbit port network switch</t>
  </si>
  <si>
    <t>for PiNet, 2nd hand Trendnet TEG240WS</t>
  </si>
  <si>
    <t>Fiverr</t>
  </si>
  <si>
    <t>Bossdesigners Logo Design</t>
  </si>
  <si>
    <t>3x logos with unlimited revsions and banner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</si>
</sst>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zoomScale="85" zoomScaleNormal="85" workbookViewId="0">
      <selection activeCell="C26" sqref="C26"/>
    </sheetView>
  </sheetViews>
  <sheetFormatPr defaultRowHeight="15" x14ac:dyDescent="0.25"/>
  <cols>
    <col min="2" max="2" width="10.7109375" customWidth="1"/>
    <col min="3" max="3" width="36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11</v>
      </c>
      <c r="G1" t="s">
        <v>10</v>
      </c>
      <c r="H1" t="s">
        <v>4</v>
      </c>
    </row>
    <row r="2" spans="1:8" x14ac:dyDescent="0.25">
      <c r="A2">
        <v>20170619</v>
      </c>
      <c r="B2" t="s">
        <v>5</v>
      </c>
      <c r="C2" t="s">
        <v>6</v>
      </c>
      <c r="D2">
        <v>500</v>
      </c>
      <c r="E2" t="s">
        <v>10</v>
      </c>
      <c r="F2">
        <v>1</v>
      </c>
      <c r="G2">
        <f t="shared" ref="G2:G3" si="0">D2*F2</f>
        <v>500</v>
      </c>
      <c r="H2" t="s">
        <v>23</v>
      </c>
    </row>
    <row r="3" spans="1:8" x14ac:dyDescent="0.25">
      <c r="A3">
        <v>20170622</v>
      </c>
      <c r="B3" t="s">
        <v>7</v>
      </c>
      <c r="C3" t="s">
        <v>8</v>
      </c>
      <c r="D3">
        <v>3000</v>
      </c>
      <c r="E3" t="s">
        <v>10</v>
      </c>
      <c r="F3">
        <v>1</v>
      </c>
      <c r="G3">
        <f t="shared" si="0"/>
        <v>3000</v>
      </c>
    </row>
    <row r="4" spans="1:8" x14ac:dyDescent="0.25">
      <c r="A4">
        <v>20170621</v>
      </c>
      <c r="B4" t="s">
        <v>5</v>
      </c>
      <c r="C4" t="s">
        <v>6</v>
      </c>
      <c r="D4">
        <v>200</v>
      </c>
      <c r="E4" t="s">
        <v>12</v>
      </c>
      <c r="F4">
        <v>1.2847299999999999</v>
      </c>
      <c r="G4">
        <f>D4*F4</f>
        <v>256.94599999999997</v>
      </c>
      <c r="H4" t="s">
        <v>24</v>
      </c>
    </row>
    <row r="5" spans="1:8" x14ac:dyDescent="0.25">
      <c r="A5">
        <v>20170620</v>
      </c>
      <c r="B5" t="s">
        <v>13</v>
      </c>
      <c r="C5" t="s">
        <v>14</v>
      </c>
      <c r="D5">
        <v>-920.4</v>
      </c>
      <c r="E5" t="s">
        <v>10</v>
      </c>
      <c r="F5">
        <v>1</v>
      </c>
      <c r="G5">
        <f t="shared" ref="G5:G31" si="1">D5*F5</f>
        <v>-920.4</v>
      </c>
      <c r="H5" t="s">
        <v>15</v>
      </c>
    </row>
    <row r="6" spans="1:8" x14ac:dyDescent="0.25">
      <c r="A6">
        <v>20170613</v>
      </c>
      <c r="B6" t="s">
        <v>16</v>
      </c>
      <c r="C6" t="s">
        <v>17</v>
      </c>
      <c r="D6">
        <v>-273.93</v>
      </c>
      <c r="E6" t="s">
        <v>12</v>
      </c>
      <c r="F6">
        <f>-378.04/D6</f>
        <v>1.3800605994232102</v>
      </c>
      <c r="G6">
        <f t="shared" si="1"/>
        <v>-378.03999999999996</v>
      </c>
      <c r="H6" t="s">
        <v>18</v>
      </c>
    </row>
    <row r="7" spans="1:8" x14ac:dyDescent="0.25">
      <c r="A7">
        <v>20170610</v>
      </c>
      <c r="B7" t="s">
        <v>19</v>
      </c>
      <c r="C7" t="s">
        <v>20</v>
      </c>
      <c r="D7">
        <v>-637.28</v>
      </c>
      <c r="E7" t="s">
        <v>12</v>
      </c>
      <c r="F7">
        <f>-884.08/D7</f>
        <v>1.3872709013306554</v>
      </c>
      <c r="G7">
        <f t="shared" si="1"/>
        <v>-884.08</v>
      </c>
      <c r="H7" t="s">
        <v>21</v>
      </c>
    </row>
    <row r="8" spans="1:8" x14ac:dyDescent="0.25">
      <c r="A8">
        <v>20170710</v>
      </c>
      <c r="B8" t="s">
        <v>13</v>
      </c>
      <c r="C8" t="s">
        <v>22</v>
      </c>
      <c r="D8">
        <v>-17.98</v>
      </c>
      <c r="E8" t="s">
        <v>10</v>
      </c>
      <c r="F8">
        <v>1</v>
      </c>
      <c r="G8">
        <f t="shared" si="1"/>
        <v>-17.98</v>
      </c>
      <c r="H8" t="s">
        <v>25</v>
      </c>
    </row>
    <row r="9" spans="1:8" x14ac:dyDescent="0.25">
      <c r="A9">
        <v>20170731</v>
      </c>
      <c r="B9" t="s">
        <v>36</v>
      </c>
      <c r="C9" t="s">
        <v>37</v>
      </c>
      <c r="D9">
        <v>-200</v>
      </c>
      <c r="E9" t="s">
        <v>12</v>
      </c>
      <c r="F9">
        <v>1.2847299999999999</v>
      </c>
      <c r="G9">
        <f t="shared" si="1"/>
        <v>-256.94599999999997</v>
      </c>
    </row>
    <row r="10" spans="1:8" x14ac:dyDescent="0.25">
      <c r="A10">
        <v>20170830</v>
      </c>
      <c r="C10" t="s">
        <v>26</v>
      </c>
      <c r="D10">
        <v>-200</v>
      </c>
      <c r="E10" t="s">
        <v>27</v>
      </c>
      <c r="F10">
        <f t="shared" ref="F10:F16" si="2">1/78</f>
        <v>1.282051282051282E-2</v>
      </c>
      <c r="G10">
        <f t="shared" si="1"/>
        <v>-2.5641025641025639</v>
      </c>
      <c r="H10" t="s">
        <v>28</v>
      </c>
    </row>
    <row r="11" spans="1:8" x14ac:dyDescent="0.25">
      <c r="A11">
        <v>20170830</v>
      </c>
      <c r="B11" t="s">
        <v>29</v>
      </c>
      <c r="C11" t="s">
        <v>30</v>
      </c>
      <c r="D11">
        <v>-1470</v>
      </c>
      <c r="E11" t="s">
        <v>27</v>
      </c>
      <c r="F11">
        <f t="shared" si="2"/>
        <v>1.282051282051282E-2</v>
      </c>
      <c r="G11">
        <f t="shared" si="1"/>
        <v>-18.846153846153847</v>
      </c>
      <c r="H11" t="s">
        <v>31</v>
      </c>
    </row>
    <row r="12" spans="1:8" x14ac:dyDescent="0.25">
      <c r="A12">
        <v>20170830</v>
      </c>
      <c r="B12" t="s">
        <v>48</v>
      </c>
      <c r="C12" t="s">
        <v>32</v>
      </c>
      <c r="D12">
        <v>-2200</v>
      </c>
      <c r="E12" t="s">
        <v>27</v>
      </c>
      <c r="F12">
        <f t="shared" si="2"/>
        <v>1.282051282051282E-2</v>
      </c>
      <c r="G12">
        <f t="shared" si="1"/>
        <v>-28.205128205128204</v>
      </c>
      <c r="H12" t="s">
        <v>33</v>
      </c>
    </row>
    <row r="13" spans="1:8" x14ac:dyDescent="0.25">
      <c r="A13">
        <v>20170831</v>
      </c>
      <c r="C13" t="s">
        <v>34</v>
      </c>
      <c r="D13">
        <v>-1750</v>
      </c>
      <c r="E13" t="s">
        <v>27</v>
      </c>
      <c r="F13">
        <f t="shared" si="2"/>
        <v>1.282051282051282E-2</v>
      </c>
      <c r="G13">
        <f t="shared" si="1"/>
        <v>-22.435897435897434</v>
      </c>
      <c r="H13" t="s">
        <v>35</v>
      </c>
    </row>
    <row r="14" spans="1:8" x14ac:dyDescent="0.25">
      <c r="A14">
        <v>20170818</v>
      </c>
      <c r="B14" t="s">
        <v>38</v>
      </c>
      <c r="C14" t="s">
        <v>39</v>
      </c>
      <c r="D14">
        <v>-110</v>
      </c>
      <c r="E14" t="s">
        <v>27</v>
      </c>
      <c r="F14">
        <f t="shared" si="2"/>
        <v>1.282051282051282E-2</v>
      </c>
      <c r="G14">
        <f t="shared" si="1"/>
        <v>-1.4102564102564101</v>
      </c>
    </row>
    <row r="15" spans="1:8" x14ac:dyDescent="0.25">
      <c r="A15">
        <v>20170916</v>
      </c>
      <c r="C15" t="s">
        <v>40</v>
      </c>
      <c r="D15">
        <v>-350</v>
      </c>
      <c r="E15" t="s">
        <v>27</v>
      </c>
      <c r="F15">
        <f t="shared" si="2"/>
        <v>1.282051282051282E-2</v>
      </c>
      <c r="G15">
        <f t="shared" si="1"/>
        <v>-4.4871794871794872</v>
      </c>
      <c r="H15" t="s">
        <v>35</v>
      </c>
    </row>
    <row r="16" spans="1:8" x14ac:dyDescent="0.25">
      <c r="A16">
        <v>20170917</v>
      </c>
      <c r="B16" t="s">
        <v>41</v>
      </c>
      <c r="C16" t="s">
        <v>43</v>
      </c>
      <c r="D16">
        <f>-1900-120-5600-2975</f>
        <v>-10595</v>
      </c>
      <c r="E16" t="s">
        <v>27</v>
      </c>
      <c r="F16">
        <f t="shared" si="2"/>
        <v>1.282051282051282E-2</v>
      </c>
      <c r="G16">
        <f t="shared" si="1"/>
        <v>-135.83333333333334</v>
      </c>
      <c r="H16" t="s">
        <v>42</v>
      </c>
    </row>
    <row r="17" spans="1:8" x14ac:dyDescent="0.25">
      <c r="A17">
        <v>20170922</v>
      </c>
      <c r="B17" t="s">
        <v>13</v>
      </c>
      <c r="C17" t="s">
        <v>44</v>
      </c>
      <c r="D17">
        <v>-415.32</v>
      </c>
      <c r="E17" t="s">
        <v>10</v>
      </c>
      <c r="F17">
        <v>1</v>
      </c>
      <c r="G17">
        <f t="shared" si="1"/>
        <v>-415.32</v>
      </c>
    </row>
    <row r="18" spans="1:8" x14ac:dyDescent="0.25">
      <c r="A18">
        <v>20170922</v>
      </c>
      <c r="B18" t="s">
        <v>5</v>
      </c>
      <c r="C18" t="s">
        <v>6</v>
      </c>
      <c r="D18">
        <v>350</v>
      </c>
      <c r="E18" t="s">
        <v>10</v>
      </c>
      <c r="F18">
        <v>1</v>
      </c>
      <c r="G18">
        <f t="shared" si="1"/>
        <v>350</v>
      </c>
      <c r="H18" t="s">
        <v>47</v>
      </c>
    </row>
    <row r="19" spans="1:8" x14ac:dyDescent="0.25">
      <c r="A19">
        <v>20170922</v>
      </c>
      <c r="C19" t="s">
        <v>45</v>
      </c>
      <c r="D19">
        <v>-540</v>
      </c>
      <c r="E19" t="s">
        <v>27</v>
      </c>
      <c r="F19">
        <f t="shared" ref="F19:F21" si="3">1/78</f>
        <v>1.282051282051282E-2</v>
      </c>
      <c r="G19">
        <f t="shared" si="1"/>
        <v>-6.9230769230769225</v>
      </c>
    </row>
    <row r="20" spans="1:8" x14ac:dyDescent="0.25">
      <c r="A20">
        <v>20170927</v>
      </c>
      <c r="B20" t="s">
        <v>41</v>
      </c>
      <c r="C20" t="s">
        <v>46</v>
      </c>
      <c r="D20">
        <v>-4795</v>
      </c>
      <c r="E20" t="s">
        <v>27</v>
      </c>
      <c r="F20">
        <f t="shared" si="3"/>
        <v>1.282051282051282E-2</v>
      </c>
      <c r="G20">
        <f t="shared" si="1"/>
        <v>-61.474358974358971</v>
      </c>
    </row>
    <row r="21" spans="1:8" x14ac:dyDescent="0.25">
      <c r="A21">
        <v>20170925</v>
      </c>
      <c r="B21" t="s">
        <v>48</v>
      </c>
      <c r="C21" t="s">
        <v>49</v>
      </c>
      <c r="D21">
        <v>-8000</v>
      </c>
      <c r="E21" t="s">
        <v>27</v>
      </c>
      <c r="F21">
        <f t="shared" si="3"/>
        <v>1.282051282051282E-2</v>
      </c>
      <c r="G21">
        <f t="shared" si="1"/>
        <v>-102.56410256410255</v>
      </c>
      <c r="H21" t="s">
        <v>50</v>
      </c>
    </row>
    <row r="22" spans="1:8" x14ac:dyDescent="0.25">
      <c r="A22">
        <v>20170909</v>
      </c>
      <c r="B22" t="s">
        <v>51</v>
      </c>
      <c r="C22" t="s">
        <v>52</v>
      </c>
      <c r="D22">
        <v>-21</v>
      </c>
      <c r="E22" t="s">
        <v>12</v>
      </c>
      <c r="F22">
        <v>1.3872709013306554</v>
      </c>
      <c r="G22">
        <f t="shared" si="1"/>
        <v>-29.132688927943764</v>
      </c>
      <c r="H22" t="s">
        <v>53</v>
      </c>
    </row>
    <row r="23" spans="1:8" x14ac:dyDescent="0.25">
      <c r="G23">
        <f t="shared" si="1"/>
        <v>0</v>
      </c>
    </row>
    <row r="24" spans="1:8" x14ac:dyDescent="0.25">
      <c r="G24">
        <f t="shared" si="1"/>
        <v>0</v>
      </c>
    </row>
    <row r="25" spans="1:8" x14ac:dyDescent="0.25">
      <c r="G25">
        <f t="shared" si="1"/>
        <v>0</v>
      </c>
    </row>
    <row r="26" spans="1:8" x14ac:dyDescent="0.25">
      <c r="G26">
        <f t="shared" si="1"/>
        <v>0</v>
      </c>
    </row>
    <row r="27" spans="1:8" x14ac:dyDescent="0.25">
      <c r="G27">
        <f t="shared" si="1"/>
        <v>0</v>
      </c>
    </row>
    <row r="28" spans="1:8" x14ac:dyDescent="0.25">
      <c r="G28">
        <f t="shared" si="1"/>
        <v>0</v>
      </c>
    </row>
    <row r="29" spans="1:8" x14ac:dyDescent="0.25">
      <c r="G29">
        <f t="shared" si="1"/>
        <v>0</v>
      </c>
    </row>
    <row r="30" spans="1:8" x14ac:dyDescent="0.25">
      <c r="G30">
        <f t="shared" si="1"/>
        <v>0</v>
      </c>
    </row>
    <row r="31" spans="1:8" x14ac:dyDescent="0.25">
      <c r="G31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Harryp</dc:creator>
  <cp:lastModifiedBy>Harryp</cp:lastModifiedBy>
  <dcterms:created xsi:type="dcterms:W3CDTF">2017-06-23T15:47:37Z</dcterms:created>
  <dcterms:modified xsi:type="dcterms:W3CDTF">2017-10-10T05:04:49Z</dcterms:modified>
</cp:coreProperties>
</file>