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l104\Documents\Kaggle\"/>
    </mc:Choice>
  </mc:AlternateContent>
  <xr:revisionPtr revIDLastSave="0" documentId="13_ncr:1_{CC28B7E8-27A5-4B3F-9E15-BB530D2FB67D}" xr6:coauthVersionLast="45" xr6:coauthVersionMax="45" xr10:uidLastSave="{00000000-0000-0000-0000-000000000000}"/>
  <bookViews>
    <workbookView xWindow="-110" yWindow="-110" windowWidth="19420" windowHeight="10420" tabRatio="689" activeTab="4" xr2:uid="{4308A2BC-BEEE-4EB5-A237-BABC16022A62}"/>
  </bookViews>
  <sheets>
    <sheet name="Example 1" sheetId="1" r:id="rId1"/>
    <sheet name="Example 2a" sheetId="5" r:id="rId2"/>
    <sheet name="Example 2b" sheetId="3" r:id="rId3"/>
    <sheet name="Example 2c" sheetId="6" r:id="rId4"/>
    <sheet name="Example 2d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4" l="1"/>
  <c r="F6" i="4"/>
  <c r="G6" i="4"/>
  <c r="H6" i="4"/>
  <c r="I6" i="4"/>
  <c r="J6" i="4"/>
  <c r="K6" i="4"/>
  <c r="L6" i="4"/>
  <c r="M6" i="4"/>
  <c r="N6" i="4"/>
  <c r="E4" i="4"/>
  <c r="F4" i="4"/>
  <c r="G4" i="4"/>
  <c r="H4" i="4"/>
  <c r="I4" i="4"/>
  <c r="J4" i="4"/>
  <c r="K4" i="4"/>
  <c r="L4" i="4"/>
  <c r="M4" i="4"/>
  <c r="N4" i="4"/>
  <c r="E5" i="4"/>
  <c r="F5" i="4"/>
  <c r="G7" i="4" s="1"/>
  <c r="G5" i="4"/>
  <c r="H5" i="4"/>
  <c r="I5" i="4"/>
  <c r="J5" i="4"/>
  <c r="K7" i="4" s="1"/>
  <c r="K5" i="4"/>
  <c r="L5" i="4"/>
  <c r="M5" i="4"/>
  <c r="N5" i="4"/>
  <c r="E9" i="6"/>
  <c r="F9" i="6"/>
  <c r="G9" i="6"/>
  <c r="H9" i="6"/>
  <c r="I9" i="6"/>
  <c r="J9" i="6"/>
  <c r="K9" i="6"/>
  <c r="L9" i="6"/>
  <c r="M9" i="6"/>
  <c r="N9" i="6"/>
  <c r="F7" i="6"/>
  <c r="G7" i="6"/>
  <c r="H7" i="6"/>
  <c r="I7" i="6"/>
  <c r="J7" i="6"/>
  <c r="K7" i="6"/>
  <c r="L7" i="6"/>
  <c r="M7" i="6"/>
  <c r="N7" i="6"/>
  <c r="E5" i="6"/>
  <c r="F5" i="6"/>
  <c r="G5" i="6"/>
  <c r="H5" i="6"/>
  <c r="I5" i="6"/>
  <c r="J5" i="6"/>
  <c r="K5" i="6"/>
  <c r="L5" i="6"/>
  <c r="M5" i="6"/>
  <c r="N5" i="6"/>
  <c r="E4" i="6"/>
  <c r="F4" i="6"/>
  <c r="G4" i="6"/>
  <c r="H4" i="6"/>
  <c r="H6" i="6" s="1"/>
  <c r="I4" i="6"/>
  <c r="J4" i="6"/>
  <c r="K4" i="6"/>
  <c r="L4" i="6"/>
  <c r="M4" i="6"/>
  <c r="N4" i="6"/>
  <c r="F10" i="3"/>
  <c r="G10" i="3"/>
  <c r="H10" i="3"/>
  <c r="I10" i="3"/>
  <c r="J10" i="3"/>
  <c r="K10" i="3"/>
  <c r="L10" i="3"/>
  <c r="M10" i="3"/>
  <c r="F7" i="3"/>
  <c r="G7" i="3"/>
  <c r="H7" i="3"/>
  <c r="I7" i="3"/>
  <c r="J7" i="3"/>
  <c r="K7" i="3"/>
  <c r="L7" i="3"/>
  <c r="M7" i="3"/>
  <c r="N7" i="3"/>
  <c r="E5" i="3"/>
  <c r="F5" i="3"/>
  <c r="G5" i="3"/>
  <c r="H5" i="3"/>
  <c r="I5" i="3"/>
  <c r="J5" i="3"/>
  <c r="K5" i="3"/>
  <c r="L5" i="3"/>
  <c r="M5" i="3"/>
  <c r="N5" i="3"/>
  <c r="F6" i="5"/>
  <c r="G6" i="5"/>
  <c r="H6" i="5"/>
  <c r="I6" i="5"/>
  <c r="J6" i="5"/>
  <c r="K6" i="5"/>
  <c r="L6" i="5"/>
  <c r="M6" i="5"/>
  <c r="N6" i="5"/>
  <c r="E5" i="5"/>
  <c r="F5" i="5"/>
  <c r="F7" i="5" s="1"/>
  <c r="G5" i="5"/>
  <c r="H5" i="5"/>
  <c r="I5" i="5"/>
  <c r="I7" i="5" s="1"/>
  <c r="J5" i="5"/>
  <c r="K5" i="5"/>
  <c r="L5" i="5"/>
  <c r="M5" i="5"/>
  <c r="N5" i="5"/>
  <c r="N7" i="5" s="1"/>
  <c r="D5" i="5"/>
  <c r="E4" i="5"/>
  <c r="E6" i="5" s="1"/>
  <c r="F4" i="5"/>
  <c r="G4" i="5"/>
  <c r="H4" i="5"/>
  <c r="I4" i="5"/>
  <c r="J4" i="5"/>
  <c r="K4" i="5"/>
  <c r="L4" i="5"/>
  <c r="M4" i="5"/>
  <c r="N4" i="5"/>
  <c r="B5" i="1"/>
  <c r="F9" i="1"/>
  <c r="G9" i="1"/>
  <c r="H9" i="1"/>
  <c r="I9" i="1"/>
  <c r="J9" i="1"/>
  <c r="K9" i="1"/>
  <c r="L9" i="1"/>
  <c r="M9" i="1"/>
  <c r="N9" i="1"/>
  <c r="E8" i="1"/>
  <c r="F8" i="1"/>
  <c r="G8" i="1"/>
  <c r="H8" i="1"/>
  <c r="I8" i="1"/>
  <c r="J8" i="1"/>
  <c r="K8" i="1"/>
  <c r="L8" i="1"/>
  <c r="M8" i="1"/>
  <c r="N8" i="1"/>
  <c r="F6" i="1"/>
  <c r="G6" i="1"/>
  <c r="H6" i="1"/>
  <c r="I6" i="1"/>
  <c r="J6" i="1"/>
  <c r="K6" i="1"/>
  <c r="L6" i="1"/>
  <c r="M6" i="1"/>
  <c r="N6" i="1"/>
  <c r="F5" i="1"/>
  <c r="G5" i="1"/>
  <c r="H5" i="1"/>
  <c r="I5" i="1"/>
  <c r="J5" i="1"/>
  <c r="K5" i="1"/>
  <c r="L5" i="1"/>
  <c r="M5" i="1"/>
  <c r="N5" i="1"/>
  <c r="E4" i="1"/>
  <c r="F4" i="1"/>
  <c r="G4" i="1"/>
  <c r="H4" i="1"/>
  <c r="I4" i="1"/>
  <c r="J4" i="1"/>
  <c r="K4" i="1"/>
  <c r="L4" i="1"/>
  <c r="M4" i="1"/>
  <c r="N4" i="1"/>
  <c r="B7" i="4"/>
  <c r="B7" i="6"/>
  <c r="B7" i="3"/>
  <c r="E4" i="3"/>
  <c r="F4" i="3"/>
  <c r="G4" i="3"/>
  <c r="H4" i="3"/>
  <c r="I4" i="3"/>
  <c r="J4" i="3"/>
  <c r="K4" i="3"/>
  <c r="L4" i="3"/>
  <c r="M4" i="3"/>
  <c r="N4" i="3"/>
  <c r="D5" i="3"/>
  <c r="D4" i="3"/>
  <c r="G9" i="3"/>
  <c r="G6" i="6"/>
  <c r="J6" i="6"/>
  <c r="D5" i="6"/>
  <c r="D4" i="6"/>
  <c r="N6" i="6"/>
  <c r="K6" i="6"/>
  <c r="K7" i="5"/>
  <c r="D4" i="5"/>
  <c r="M7" i="5"/>
  <c r="J7" i="5"/>
  <c r="D5" i="4"/>
  <c r="D4" i="4"/>
  <c r="J7" i="4"/>
  <c r="I6" i="6" l="1"/>
  <c r="L9" i="3"/>
  <c r="H9" i="3"/>
  <c r="G7" i="5"/>
  <c r="L9" i="5"/>
  <c r="K9" i="3"/>
  <c r="N9" i="3"/>
  <c r="J9" i="3"/>
  <c r="F9" i="3"/>
  <c r="M9" i="3"/>
  <c r="I9" i="3"/>
  <c r="E9" i="3"/>
  <c r="E6" i="6"/>
  <c r="F6" i="6"/>
  <c r="L6" i="6"/>
  <c r="M6" i="6"/>
  <c r="E7" i="6"/>
  <c r="D9" i="6"/>
  <c r="E10" i="6" s="1"/>
  <c r="M10" i="6"/>
  <c r="G10" i="6"/>
  <c r="K10" i="6"/>
  <c r="I9" i="5"/>
  <c r="H9" i="5"/>
  <c r="M9" i="5"/>
  <c r="E9" i="5"/>
  <c r="E7" i="5"/>
  <c r="D9" i="5"/>
  <c r="L7" i="5"/>
  <c r="F9" i="5"/>
  <c r="J9" i="5"/>
  <c r="N9" i="5"/>
  <c r="H7" i="5"/>
  <c r="G9" i="5"/>
  <c r="K9" i="5"/>
  <c r="E9" i="4"/>
  <c r="N7" i="4"/>
  <c r="M9" i="4"/>
  <c r="I9" i="4"/>
  <c r="F7" i="4"/>
  <c r="I7" i="4"/>
  <c r="L9" i="4"/>
  <c r="M7" i="4"/>
  <c r="H9" i="4"/>
  <c r="E6" i="4"/>
  <c r="E7" i="4"/>
  <c r="D9" i="4"/>
  <c r="I10" i="4"/>
  <c r="H7" i="4"/>
  <c r="F9" i="4"/>
  <c r="J9" i="4"/>
  <c r="J10" i="4" s="1"/>
  <c r="N9" i="4"/>
  <c r="G9" i="4"/>
  <c r="K9" i="4"/>
  <c r="L7" i="4"/>
  <c r="E10" i="4" l="1"/>
  <c r="F10" i="4"/>
  <c r="M10" i="4"/>
  <c r="F10" i="6"/>
  <c r="I10" i="6"/>
  <c r="N10" i="6"/>
  <c r="J10" i="6"/>
  <c r="L10" i="6"/>
  <c r="H10" i="6"/>
  <c r="N10" i="4"/>
  <c r="L10" i="4"/>
  <c r="H10" i="4"/>
  <c r="K10" i="4"/>
  <c r="G10" i="4"/>
  <c r="H6" i="3" l="1"/>
  <c r="L6" i="3"/>
  <c r="E6" i="3"/>
  <c r="I6" i="3"/>
  <c r="M6" i="3"/>
  <c r="D9" i="3"/>
  <c r="G6" i="3"/>
  <c r="K6" i="3"/>
  <c r="F6" i="3"/>
  <c r="N6" i="3"/>
  <c r="E7" i="3"/>
  <c r="J6" i="3"/>
  <c r="D4" i="1"/>
  <c r="N3" i="1"/>
  <c r="M3" i="1"/>
  <c r="L3" i="1"/>
  <c r="K3" i="1"/>
  <c r="J3" i="1"/>
  <c r="I3" i="1"/>
  <c r="H3" i="1"/>
  <c r="G3" i="1"/>
  <c r="F3" i="1"/>
  <c r="E3" i="1"/>
  <c r="D3" i="1"/>
  <c r="E5" i="1" l="1"/>
  <c r="D8" i="1"/>
  <c r="E6" i="1"/>
  <c r="E10" i="3"/>
  <c r="N10" i="3"/>
  <c r="E9" i="1" l="1"/>
</calcChain>
</file>

<file path=xl/sharedStrings.xml><?xml version="1.0" encoding="utf-8"?>
<sst xmlns="http://schemas.openxmlformats.org/spreadsheetml/2006/main" count="47" uniqueCount="14">
  <si>
    <t>(Intercept)</t>
  </si>
  <si>
    <t>years of education</t>
  </si>
  <si>
    <t>Race_Binary</t>
  </si>
  <si>
    <t>RaceBinary = 0</t>
  </si>
  <si>
    <t>Race_Binary * years of education</t>
  </si>
  <si>
    <t>RaceBinary = 1</t>
  </si>
  <si>
    <t>Race_Binary * years of education * yrs of work experience</t>
  </si>
  <si>
    <t>yrs of work experience</t>
  </si>
  <si>
    <t>Years of education</t>
  </si>
  <si>
    <t>Years of education = 0</t>
  </si>
  <si>
    <t>Yrs of work experience</t>
  </si>
  <si>
    <t>Years of education = 1</t>
  </si>
  <si>
    <t>Years of education = 8</t>
  </si>
  <si>
    <t>Years of education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</si>
</sst>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4"/>
      <color rgb="FF010205"/>
      <name val="Arial"/>
      <family val="2"/>
    </font>
    <font>
      <sz val="14"/>
      <color theme="1"/>
      <name val="Calibri"/>
      <family val="2"/>
      <scheme val="minor"/>
    </font>
    <font>
      <sz val="14"/>
      <color rgb="FF264A60"/>
      <name val="Arial"/>
      <family val="2"/>
    </font>
    <font>
      <sz val="16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16"/>
      <color rgb="FF7030A0"/>
      <name val="Calibri"/>
      <family val="2"/>
      <scheme val="minor"/>
    </font>
    <font>
      <b/>
      <sz val="14"/>
      <color rgb="FF7030A0"/>
      <name val="Arial"/>
      <family val="2"/>
    </font>
    <font>
      <b/>
      <i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152935"/>
      </top>
      <bottom style="medium">
        <color rgb="FFAEAEAE"/>
      </bottom>
      <diagonal/>
    </border>
    <border>
      <left/>
      <right style="medium">
        <color rgb="FFE0E0E0"/>
      </right>
      <top style="medium">
        <color rgb="FF152935"/>
      </top>
      <bottom style="medium">
        <color rgb="FFAEAEAE"/>
      </bottom>
      <diagonal/>
    </border>
    <border>
      <left/>
      <right/>
      <top/>
      <bottom style="medium">
        <color rgb="FFAEAEAE"/>
      </bottom>
      <diagonal/>
    </border>
    <border>
      <left/>
      <right style="medium">
        <color rgb="FFE0E0E0"/>
      </right>
      <top/>
      <bottom style="medium">
        <color rgb="FFAEAEAE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2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4" fillId="0" borderId="0" xfId="0" applyNumberFormat="1" applyFont="1"/>
    <xf numFmtId="164" fontId="1" fillId="2" borderId="2" xfId="0" applyNumberFormat="1" applyFont="1" applyFill="1" applyBorder="1" applyAlignment="1">
      <alignment horizontal="right" vertical="center" wrapText="1"/>
    </xf>
    <xf numFmtId="164" fontId="1" fillId="2" borderId="4" xfId="0" applyNumberFormat="1" applyFont="1" applyFill="1" applyBorder="1" applyAlignment="1">
      <alignment horizontal="right" vertical="center" wrapText="1"/>
    </xf>
    <xf numFmtId="164" fontId="5" fillId="2" borderId="2" xfId="0" applyNumberFormat="1" applyFont="1" applyFill="1" applyBorder="1" applyAlignment="1">
      <alignment horizontal="right" vertical="center" wrapText="1"/>
    </xf>
    <xf numFmtId="164" fontId="6" fillId="0" borderId="0" xfId="0" applyNumberFormat="1" applyFont="1"/>
    <xf numFmtId="164" fontId="7" fillId="2" borderId="2" xfId="0" applyNumberFormat="1" applyFont="1" applyFill="1" applyBorder="1" applyAlignment="1">
      <alignment horizontal="right" vertical="center" wrapText="1"/>
    </xf>
    <xf numFmtId="164" fontId="5" fillId="4" borderId="2" xfId="0" applyNumberFormat="1" applyFont="1" applyFill="1" applyBorder="1" applyAlignment="1">
      <alignment horizontal="right" vertical="center" wrapText="1"/>
    </xf>
    <xf numFmtId="164" fontId="1" fillId="4" borderId="2" xfId="0" applyNumberFormat="1" applyFont="1" applyFill="1" applyBorder="1" applyAlignment="1">
      <alignment horizontal="right" vertical="center" wrapText="1"/>
    </xf>
    <xf numFmtId="164" fontId="4" fillId="4" borderId="0" xfId="0" applyNumberFormat="1" applyFont="1" applyFill="1"/>
    <xf numFmtId="164" fontId="8" fillId="4" borderId="0" xfId="0" applyNumberFormat="1" applyFont="1" applyFill="1"/>
    <xf numFmtId="164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A44E-35F4-42E0-84A1-9C59972505F2}">
  <dimension ref="A1:N9"/>
  <sheetViews>
    <sheetView workbookViewId="0">
      <selection activeCell="F6" sqref="F6"/>
    </sheetView>
  </sheetViews>
  <sheetFormatPr defaultColWidth="28.453125" defaultRowHeight="14.5" x14ac:dyDescent="0.35"/>
  <cols>
    <col min="2" max="2" width="13.54296875" bestFit="1" customWidth="1"/>
    <col min="3" max="3" width="18.90625" bestFit="1" customWidth="1"/>
    <col min="4" max="14" width="8" bestFit="1" customWidth="1"/>
  </cols>
  <sheetData>
    <row r="1" spans="1:14" s="1" customFormat="1" ht="19" thickBot="1" x14ac:dyDescent="0.5">
      <c r="A1" s="2" t="s">
        <v>0</v>
      </c>
      <c r="B1" s="9">
        <v>35.197569999999999</v>
      </c>
      <c r="D1" s="5" t="s">
        <v>8</v>
      </c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s="1" customFormat="1" ht="19" thickBot="1" x14ac:dyDescent="0.5">
      <c r="A2" s="3" t="s">
        <v>1</v>
      </c>
      <c r="B2" s="11">
        <v>2.4204105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</row>
    <row r="3" spans="1:14" s="1" customFormat="1" ht="19" thickBot="1" x14ac:dyDescent="0.5">
      <c r="A3" s="3" t="s">
        <v>2</v>
      </c>
      <c r="B3" s="9">
        <v>1.5150634000000001</v>
      </c>
      <c r="C3" s="4" t="s">
        <v>3</v>
      </c>
      <c r="D3" s="7">
        <f t="shared" ref="D3:N3" si="0">$B$1+($B$2*D$2)</f>
        <v>35.197569999999999</v>
      </c>
      <c r="E3" s="7">
        <f t="shared" si="0"/>
        <v>37.617980500000002</v>
      </c>
      <c r="F3" s="7">
        <f t="shared" si="0"/>
        <v>40.038390999999997</v>
      </c>
      <c r="G3" s="7">
        <f t="shared" si="0"/>
        <v>42.4588015</v>
      </c>
      <c r="H3" s="7">
        <f t="shared" si="0"/>
        <v>44.879211999999995</v>
      </c>
      <c r="I3" s="7">
        <f t="shared" si="0"/>
        <v>47.299622499999998</v>
      </c>
      <c r="J3" s="7">
        <f t="shared" si="0"/>
        <v>49.720033000000001</v>
      </c>
      <c r="K3" s="7">
        <f t="shared" si="0"/>
        <v>52.140443500000003</v>
      </c>
      <c r="L3" s="7">
        <f t="shared" si="0"/>
        <v>54.560853999999999</v>
      </c>
      <c r="M3" s="7">
        <f t="shared" si="0"/>
        <v>56.981264499999995</v>
      </c>
      <c r="N3" s="7">
        <f t="shared" si="0"/>
        <v>59.401674999999997</v>
      </c>
    </row>
    <row r="4" spans="1:14" s="1" customFormat="1" ht="35.5" thickBot="1" x14ac:dyDescent="0.5">
      <c r="A4" s="3" t="s">
        <v>4</v>
      </c>
      <c r="B4" s="11">
        <v>0.79588159999999997</v>
      </c>
      <c r="C4" s="4" t="s">
        <v>5</v>
      </c>
      <c r="D4" s="7">
        <f t="shared" ref="D4:N4" si="1">$B$1+($B$2*D$2)+$B$3+($B$4*D$2)</f>
        <v>36.712633400000001</v>
      </c>
      <c r="E4" s="7">
        <f t="shared" si="1"/>
        <v>39.928925500000005</v>
      </c>
      <c r="F4" s="7">
        <f t="shared" si="1"/>
        <v>43.145217600000002</v>
      </c>
      <c r="G4" s="7">
        <f t="shared" si="1"/>
        <v>46.361509699999999</v>
      </c>
      <c r="H4" s="7">
        <f t="shared" si="1"/>
        <v>49.577801799999996</v>
      </c>
      <c r="I4" s="7">
        <f t="shared" si="1"/>
        <v>52.7940939</v>
      </c>
      <c r="J4" s="7">
        <f t="shared" si="1"/>
        <v>56.010386000000004</v>
      </c>
      <c r="K4" s="7">
        <f t="shared" si="1"/>
        <v>59.226678100000008</v>
      </c>
      <c r="L4" s="7">
        <f t="shared" si="1"/>
        <v>62.442970200000005</v>
      </c>
      <c r="M4" s="7">
        <f t="shared" si="1"/>
        <v>65.659262299999995</v>
      </c>
      <c r="N4" s="7">
        <f t="shared" si="1"/>
        <v>68.875554399999999</v>
      </c>
    </row>
    <row r="5" spans="1:14" ht="21" x14ac:dyDescent="0.5">
      <c r="B5" s="6">
        <f>B2+B4</f>
        <v>3.2162921</v>
      </c>
      <c r="D5" s="8"/>
      <c r="E5" s="18">
        <f>E3-D3</f>
        <v>2.4204105000000027</v>
      </c>
      <c r="F5" s="18">
        <f t="shared" ref="F5:N6" si="2">F3-E3</f>
        <v>2.4204104999999956</v>
      </c>
      <c r="G5" s="18">
        <f t="shared" si="2"/>
        <v>2.4204105000000027</v>
      </c>
      <c r="H5" s="18">
        <f t="shared" si="2"/>
        <v>2.4204104999999956</v>
      </c>
      <c r="I5" s="18">
        <f t="shared" si="2"/>
        <v>2.4204105000000027</v>
      </c>
      <c r="J5" s="18">
        <f t="shared" si="2"/>
        <v>2.4204105000000027</v>
      </c>
      <c r="K5" s="18">
        <f t="shared" si="2"/>
        <v>2.4204105000000027</v>
      </c>
      <c r="L5" s="18">
        <f t="shared" si="2"/>
        <v>2.4204104999999956</v>
      </c>
      <c r="M5" s="18">
        <f t="shared" si="2"/>
        <v>2.4204104999999956</v>
      </c>
      <c r="N5" s="18">
        <f t="shared" si="2"/>
        <v>2.4204105000000027</v>
      </c>
    </row>
    <row r="6" spans="1:14" ht="21" x14ac:dyDescent="0.5">
      <c r="D6" s="6"/>
      <c r="E6" s="18">
        <f t="shared" ref="E6:N6" si="3">E4-D4</f>
        <v>3.216292100000004</v>
      </c>
      <c r="F6" s="18">
        <f t="shared" si="2"/>
        <v>3.2162920999999969</v>
      </c>
      <c r="G6" s="18">
        <f t="shared" si="2"/>
        <v>3.2162920999999969</v>
      </c>
      <c r="H6" s="18">
        <f t="shared" si="2"/>
        <v>3.2162920999999969</v>
      </c>
      <c r="I6" s="18">
        <f t="shared" si="2"/>
        <v>3.216292100000004</v>
      </c>
      <c r="J6" s="18">
        <f t="shared" si="2"/>
        <v>3.216292100000004</v>
      </c>
      <c r="K6" s="18">
        <f t="shared" si="2"/>
        <v>3.216292100000004</v>
      </c>
      <c r="L6" s="18">
        <f t="shared" si="2"/>
        <v>3.2162920999999969</v>
      </c>
      <c r="M6" s="18">
        <f t="shared" si="2"/>
        <v>3.2162920999999898</v>
      </c>
      <c r="N6" s="18">
        <f t="shared" si="2"/>
        <v>3.216292100000004</v>
      </c>
    </row>
    <row r="7" spans="1:14" x14ac:dyDescent="0.35"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" x14ac:dyDescent="0.5">
      <c r="D8" s="8">
        <f>D4-D3</f>
        <v>1.5150634000000025</v>
      </c>
      <c r="E8" s="8">
        <f t="shared" ref="E8:N8" si="4">E4-E3</f>
        <v>2.3109450000000038</v>
      </c>
      <c r="F8" s="8">
        <f t="shared" si="4"/>
        <v>3.1068266000000051</v>
      </c>
      <c r="G8" s="8">
        <f t="shared" si="4"/>
        <v>3.9027081999999993</v>
      </c>
      <c r="H8" s="8">
        <f t="shared" si="4"/>
        <v>4.6985898000000006</v>
      </c>
      <c r="I8" s="8">
        <f t="shared" si="4"/>
        <v>5.4944714000000019</v>
      </c>
      <c r="J8" s="8">
        <f t="shared" si="4"/>
        <v>6.2903530000000032</v>
      </c>
      <c r="K8" s="8">
        <f t="shared" si="4"/>
        <v>7.0862346000000045</v>
      </c>
      <c r="L8" s="8">
        <f t="shared" si="4"/>
        <v>7.8821162000000058</v>
      </c>
      <c r="M8" s="8">
        <f t="shared" si="4"/>
        <v>8.6779978</v>
      </c>
      <c r="N8" s="8">
        <f t="shared" si="4"/>
        <v>9.4738794000000013</v>
      </c>
    </row>
    <row r="9" spans="1:14" ht="21" x14ac:dyDescent="0.5">
      <c r="D9" s="8"/>
      <c r="E9" s="8">
        <f>E8-D8</f>
        <v>0.7958816000000013</v>
      </c>
      <c r="F9" s="8">
        <f t="shared" ref="F9:N9" si="5">F8-E8</f>
        <v>0.7958816000000013</v>
      </c>
      <c r="G9" s="8">
        <f t="shared" si="5"/>
        <v>0.79588159999999419</v>
      </c>
      <c r="H9" s="8">
        <f t="shared" si="5"/>
        <v>0.7958816000000013</v>
      </c>
      <c r="I9" s="8">
        <f t="shared" si="5"/>
        <v>0.7958816000000013</v>
      </c>
      <c r="J9" s="8">
        <f t="shared" si="5"/>
        <v>0.7958816000000013</v>
      </c>
      <c r="K9" s="8">
        <f t="shared" si="5"/>
        <v>0.7958816000000013</v>
      </c>
      <c r="L9" s="8">
        <f t="shared" si="5"/>
        <v>0.7958816000000013</v>
      </c>
      <c r="M9" s="8">
        <f t="shared" si="5"/>
        <v>0.79588159999999419</v>
      </c>
      <c r="N9" s="8">
        <f t="shared" si="5"/>
        <v>0.7958816000000013</v>
      </c>
    </row>
  </sheetData>
  <mergeCells count="1">
    <mergeCell ref="D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7F65-D856-46DA-A465-851123344A9B}">
  <dimension ref="A1:N10"/>
  <sheetViews>
    <sheetView workbookViewId="0">
      <selection activeCell="I2" sqref="I2"/>
    </sheetView>
  </sheetViews>
  <sheetFormatPr defaultColWidth="28.453125" defaultRowHeight="14.5" x14ac:dyDescent="0.35"/>
  <cols>
    <col min="2" max="2" width="13.54296875" bestFit="1" customWidth="1"/>
    <col min="3" max="3" width="24.1796875" bestFit="1" customWidth="1"/>
    <col min="4" max="7" width="8" bestFit="1" customWidth="1"/>
    <col min="8" max="14" width="9" bestFit="1" customWidth="1"/>
  </cols>
  <sheetData>
    <row r="1" spans="1:14" s="1" customFormat="1" ht="19" thickBot="1" x14ac:dyDescent="0.5">
      <c r="A1" s="2" t="s">
        <v>0</v>
      </c>
      <c r="B1" s="9">
        <v>33.186900000000001</v>
      </c>
      <c r="D1" s="5" t="s">
        <v>10</v>
      </c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s="1" customFormat="1" ht="19" thickBot="1" x14ac:dyDescent="0.5">
      <c r="A2" s="3" t="s">
        <v>1</v>
      </c>
      <c r="B2" s="9">
        <v>1.9546300000000001</v>
      </c>
      <c r="C2" s="1" t="s">
        <v>9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</row>
    <row r="3" spans="1:14" s="1" customFormat="1" ht="19" thickBot="1" x14ac:dyDescent="0.5">
      <c r="A3" s="3" t="s">
        <v>7</v>
      </c>
      <c r="B3" s="11">
        <v>0.96453</v>
      </c>
    </row>
    <row r="4" spans="1:14" s="1" customFormat="1" ht="19" thickBot="1" x14ac:dyDescent="0.5">
      <c r="A4" s="3" t="s">
        <v>2</v>
      </c>
      <c r="B4" s="13">
        <v>0.88956000000000002</v>
      </c>
      <c r="C4" s="4" t="s">
        <v>3</v>
      </c>
      <c r="D4" s="7">
        <f>$B$1+($B$2*0)+($B$3*D$2)</f>
        <v>33.186900000000001</v>
      </c>
      <c r="E4" s="7">
        <f t="shared" ref="E4:N4" si="0">$B$1+($B$2*0)+($B$3*E$2)</f>
        <v>34.151430000000005</v>
      </c>
      <c r="F4" s="7">
        <f t="shared" si="0"/>
        <v>35.115960000000001</v>
      </c>
      <c r="G4" s="7">
        <f t="shared" si="0"/>
        <v>36.080490000000005</v>
      </c>
      <c r="H4" s="7">
        <f t="shared" si="0"/>
        <v>37.045020000000001</v>
      </c>
      <c r="I4" s="7">
        <f t="shared" si="0"/>
        <v>38.009550000000004</v>
      </c>
      <c r="J4" s="7">
        <f t="shared" si="0"/>
        <v>38.974080000000001</v>
      </c>
      <c r="K4" s="7">
        <f t="shared" si="0"/>
        <v>39.938610000000004</v>
      </c>
      <c r="L4" s="7">
        <f t="shared" si="0"/>
        <v>40.90314</v>
      </c>
      <c r="M4" s="7">
        <f t="shared" si="0"/>
        <v>41.867670000000004</v>
      </c>
      <c r="N4" s="7">
        <f t="shared" si="0"/>
        <v>42.8322</v>
      </c>
    </row>
    <row r="5" spans="1:14" s="1" customFormat="1" ht="35.5" thickBot="1" x14ac:dyDescent="0.5">
      <c r="A5" s="3" t="s">
        <v>4</v>
      </c>
      <c r="B5" s="9">
        <v>0.49817</v>
      </c>
      <c r="C5" s="4" t="s">
        <v>5</v>
      </c>
      <c r="D5" s="7">
        <f>$B$1+($B$2*0)+($B$3*D$2)+$B$4+($B$5*0)+($B$6*0*D$2)</f>
        <v>34.076460000000004</v>
      </c>
      <c r="E5" s="7">
        <f t="shared" ref="E5:N5" si="1">$B$1+($B$2*0)+($B$3*E$2)+$B$4+($B$5*0)+($B$6*0*E$2)</f>
        <v>35.040990000000008</v>
      </c>
      <c r="F5" s="7">
        <f t="shared" si="1"/>
        <v>36.005520000000004</v>
      </c>
      <c r="G5" s="7">
        <f t="shared" si="1"/>
        <v>36.970050000000008</v>
      </c>
      <c r="H5" s="7">
        <f t="shared" si="1"/>
        <v>37.934580000000004</v>
      </c>
      <c r="I5" s="7">
        <f t="shared" si="1"/>
        <v>38.899110000000007</v>
      </c>
      <c r="J5" s="7">
        <f t="shared" si="1"/>
        <v>39.863640000000004</v>
      </c>
      <c r="K5" s="7">
        <f t="shared" si="1"/>
        <v>40.828170000000007</v>
      </c>
      <c r="L5" s="7">
        <f t="shared" si="1"/>
        <v>41.792700000000004</v>
      </c>
      <c r="M5" s="7">
        <f t="shared" si="1"/>
        <v>42.757230000000007</v>
      </c>
      <c r="N5" s="7">
        <f t="shared" si="1"/>
        <v>43.721760000000003</v>
      </c>
    </row>
    <row r="6" spans="1:14" ht="53" thickBot="1" x14ac:dyDescent="0.55000000000000004">
      <c r="A6" s="3" t="s">
        <v>6</v>
      </c>
      <c r="B6" s="10">
        <v>0.19131999999999999</v>
      </c>
      <c r="D6" s="8"/>
      <c r="E6" s="18">
        <f>E4-D4</f>
        <v>0.96453000000000344</v>
      </c>
      <c r="F6" s="18">
        <f t="shared" ref="F6:N6" si="2">F4-E4</f>
        <v>0.96452999999999633</v>
      </c>
      <c r="G6" s="18">
        <f t="shared" si="2"/>
        <v>0.96453000000000344</v>
      </c>
      <c r="H6" s="18">
        <f t="shared" si="2"/>
        <v>0.96452999999999633</v>
      </c>
      <c r="I6" s="18">
        <f t="shared" si="2"/>
        <v>0.96453000000000344</v>
      </c>
      <c r="J6" s="18">
        <f t="shared" si="2"/>
        <v>0.96452999999999633</v>
      </c>
      <c r="K6" s="18">
        <f t="shared" si="2"/>
        <v>0.96453000000000344</v>
      </c>
      <c r="L6" s="18">
        <f t="shared" si="2"/>
        <v>0.96452999999999633</v>
      </c>
      <c r="M6" s="18">
        <f t="shared" si="2"/>
        <v>0.96453000000000344</v>
      </c>
      <c r="N6" s="18">
        <f t="shared" si="2"/>
        <v>0.96452999999999633</v>
      </c>
    </row>
    <row r="7" spans="1:14" ht="21" x14ac:dyDescent="0.5">
      <c r="B7" s="6"/>
      <c r="D7" s="6"/>
      <c r="E7" s="18">
        <f t="shared" ref="E7:N7" si="3">E5-D5</f>
        <v>0.96453000000000344</v>
      </c>
      <c r="F7" s="18">
        <f t="shared" si="3"/>
        <v>0.96452999999999633</v>
      </c>
      <c r="G7" s="18">
        <f t="shared" si="3"/>
        <v>0.96453000000000344</v>
      </c>
      <c r="H7" s="18">
        <f t="shared" si="3"/>
        <v>0.96452999999999633</v>
      </c>
      <c r="I7" s="18">
        <f t="shared" si="3"/>
        <v>0.96453000000000344</v>
      </c>
      <c r="J7" s="18">
        <f t="shared" si="3"/>
        <v>0.96452999999999633</v>
      </c>
      <c r="K7" s="18">
        <f t="shared" si="3"/>
        <v>0.96453000000000344</v>
      </c>
      <c r="L7" s="18">
        <f t="shared" si="3"/>
        <v>0.96452999999999633</v>
      </c>
      <c r="M7" s="18">
        <f t="shared" si="3"/>
        <v>0.96453000000000344</v>
      </c>
      <c r="N7" s="18">
        <f t="shared" si="3"/>
        <v>0.96452999999999633</v>
      </c>
    </row>
    <row r="8" spans="1:14" x14ac:dyDescent="0.35">
      <c r="B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ht="21" x14ac:dyDescent="0.5">
      <c r="B9" s="6"/>
      <c r="D9" s="12">
        <f>D5-D4</f>
        <v>0.88956000000000301</v>
      </c>
      <c r="E9" s="12">
        <f>E5-E4</f>
        <v>0.88956000000000301</v>
      </c>
      <c r="F9" s="12">
        <f>F5-F4</f>
        <v>0.88956000000000301</v>
      </c>
      <c r="G9" s="12">
        <f>G5-G4</f>
        <v>0.88956000000000301</v>
      </c>
      <c r="H9" s="12">
        <f>H5-H4</f>
        <v>0.88956000000000301</v>
      </c>
      <c r="I9" s="12">
        <f>I5-I4</f>
        <v>0.88956000000000301</v>
      </c>
      <c r="J9" s="12">
        <f>J5-J4</f>
        <v>0.88956000000000301</v>
      </c>
      <c r="K9" s="12">
        <f>K5-K4</f>
        <v>0.88956000000000301</v>
      </c>
      <c r="L9" s="12">
        <f>L5-L4</f>
        <v>0.88956000000000301</v>
      </c>
      <c r="M9" s="12">
        <f>M5-M4</f>
        <v>0.88956000000000301</v>
      </c>
      <c r="N9" s="12">
        <f>N5-N4</f>
        <v>0.88956000000000301</v>
      </c>
    </row>
    <row r="10" spans="1:14" ht="21" x14ac:dyDescent="0.5">
      <c r="B10" s="6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</sheetData>
  <mergeCells count="1">
    <mergeCell ref="D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7EA5-BF55-46DA-93C4-0A0DAD22D74C}">
  <dimension ref="A1:N12"/>
  <sheetViews>
    <sheetView workbookViewId="0">
      <selection activeCell="D5" sqref="D5"/>
    </sheetView>
  </sheetViews>
  <sheetFormatPr defaultColWidth="28.453125" defaultRowHeight="14.5" x14ac:dyDescent="0.35"/>
  <cols>
    <col min="2" max="2" width="13.54296875" bestFit="1" customWidth="1"/>
    <col min="3" max="3" width="24.1796875" bestFit="1" customWidth="1"/>
    <col min="4" max="4" width="8.54296875" bestFit="1" customWidth="1"/>
    <col min="5" max="5" width="9.6328125" bestFit="1" customWidth="1"/>
    <col min="6" max="14" width="8" bestFit="1" customWidth="1"/>
  </cols>
  <sheetData>
    <row r="1" spans="1:14" s="1" customFormat="1" ht="19" thickBot="1" x14ac:dyDescent="0.5">
      <c r="A1" s="2" t="s">
        <v>0</v>
      </c>
      <c r="B1" s="9">
        <v>33.186900000000001</v>
      </c>
      <c r="D1" s="5" t="s">
        <v>10</v>
      </c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s="1" customFormat="1" ht="19" thickBot="1" x14ac:dyDescent="0.5">
      <c r="A2" s="3" t="s">
        <v>1</v>
      </c>
      <c r="B2" s="9">
        <v>1.9546300000000001</v>
      </c>
      <c r="C2" s="1" t="s">
        <v>11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</row>
    <row r="3" spans="1:14" s="1" customFormat="1" ht="19" thickBot="1" x14ac:dyDescent="0.5">
      <c r="A3" s="3" t="s">
        <v>7</v>
      </c>
      <c r="B3" s="14">
        <v>0.96453</v>
      </c>
    </row>
    <row r="4" spans="1:14" s="1" customFormat="1" ht="19" thickBot="1" x14ac:dyDescent="0.5">
      <c r="A4" s="3" t="s">
        <v>2</v>
      </c>
      <c r="B4" s="9">
        <v>0.88956000000000002</v>
      </c>
      <c r="C4" s="4" t="s">
        <v>3</v>
      </c>
      <c r="D4" s="7">
        <f>$B$1+($B$2*1)+($B$3*D$2)</f>
        <v>35.141530000000003</v>
      </c>
      <c r="E4" s="7">
        <f t="shared" ref="E4:N4" si="0">$B$1+($B$2*1)+($B$3*E$2)</f>
        <v>36.106060000000006</v>
      </c>
      <c r="F4" s="7">
        <f t="shared" si="0"/>
        <v>37.070590000000003</v>
      </c>
      <c r="G4" s="7">
        <f t="shared" si="0"/>
        <v>38.035120000000006</v>
      </c>
      <c r="H4" s="7">
        <f t="shared" si="0"/>
        <v>38.999650000000003</v>
      </c>
      <c r="I4" s="7">
        <f t="shared" si="0"/>
        <v>39.964180000000006</v>
      </c>
      <c r="J4" s="7">
        <f t="shared" si="0"/>
        <v>40.928710000000002</v>
      </c>
      <c r="K4" s="7">
        <f t="shared" si="0"/>
        <v>41.893240000000006</v>
      </c>
      <c r="L4" s="7">
        <f t="shared" si="0"/>
        <v>42.857770000000002</v>
      </c>
      <c r="M4" s="7">
        <f t="shared" si="0"/>
        <v>43.822300000000006</v>
      </c>
      <c r="N4" s="7">
        <f t="shared" si="0"/>
        <v>44.786830000000002</v>
      </c>
    </row>
    <row r="5" spans="1:14" s="1" customFormat="1" ht="35.5" thickBot="1" x14ac:dyDescent="0.5">
      <c r="A5" s="3" t="s">
        <v>4</v>
      </c>
      <c r="B5" s="9">
        <v>0.49817</v>
      </c>
      <c r="C5" s="4" t="s">
        <v>5</v>
      </c>
      <c r="D5" s="7">
        <f>$B$1+($B$2*1)+($B$3*D$2)+$B$4+($B$5*1)+($B$6*1*D$2)</f>
        <v>36.529260000000008</v>
      </c>
      <c r="E5" s="7">
        <f t="shared" ref="E5:N5" si="1">$B$1+($B$2*1)+($B$3*E$2)+$B$4+($B$5*1)+($B$6*1*E$2)</f>
        <v>37.685110000000009</v>
      </c>
      <c r="F5" s="7">
        <f t="shared" si="1"/>
        <v>38.84096000000001</v>
      </c>
      <c r="G5" s="7">
        <f t="shared" si="1"/>
        <v>39.996810000000011</v>
      </c>
      <c r="H5" s="7">
        <f t="shared" si="1"/>
        <v>41.152660000000004</v>
      </c>
      <c r="I5" s="7">
        <f t="shared" si="1"/>
        <v>42.308510000000012</v>
      </c>
      <c r="J5" s="7">
        <f t="shared" si="1"/>
        <v>43.464360000000006</v>
      </c>
      <c r="K5" s="7">
        <f t="shared" si="1"/>
        <v>44.620210000000007</v>
      </c>
      <c r="L5" s="7">
        <f t="shared" si="1"/>
        <v>45.776060000000008</v>
      </c>
      <c r="M5" s="7">
        <f t="shared" si="1"/>
        <v>46.931910000000009</v>
      </c>
      <c r="N5" s="7">
        <f t="shared" si="1"/>
        <v>48.087760000000003</v>
      </c>
    </row>
    <row r="6" spans="1:14" ht="53" thickBot="1" x14ac:dyDescent="0.55000000000000004">
      <c r="A6" s="3" t="s">
        <v>6</v>
      </c>
      <c r="B6" s="15">
        <v>0.19131999999999999</v>
      </c>
      <c r="D6" s="8"/>
      <c r="E6" s="18">
        <f>E4-D4</f>
        <v>0.96453000000000344</v>
      </c>
      <c r="F6" s="18">
        <f>F4-E4</f>
        <v>0.96452999999999633</v>
      </c>
      <c r="G6" s="18">
        <f>G4-F4</f>
        <v>0.96453000000000344</v>
      </c>
      <c r="H6" s="18">
        <f>H4-G4</f>
        <v>0.96452999999999633</v>
      </c>
      <c r="I6" s="18">
        <f>I4-H4</f>
        <v>0.96453000000000344</v>
      </c>
      <c r="J6" s="18">
        <f>J4-I4</f>
        <v>0.96452999999999633</v>
      </c>
      <c r="K6" s="18">
        <f>K4-J4</f>
        <v>0.96453000000000344</v>
      </c>
      <c r="L6" s="18">
        <f>L4-K4</f>
        <v>0.96452999999999633</v>
      </c>
      <c r="M6" s="18">
        <f>M4-L4</f>
        <v>0.96453000000000344</v>
      </c>
      <c r="N6" s="18">
        <f>N4-M4</f>
        <v>0.96452999999999633</v>
      </c>
    </row>
    <row r="7" spans="1:14" ht="21.5" thickBot="1" x14ac:dyDescent="0.55000000000000004">
      <c r="B7" s="15">
        <f>B3+B6</f>
        <v>1.15585</v>
      </c>
      <c r="D7" s="6"/>
      <c r="E7" s="16">
        <f t="shared" ref="E7:N7" si="2">E5-D5</f>
        <v>1.1558500000000009</v>
      </c>
      <c r="F7" s="16">
        <f t="shared" ref="F7" si="3">F5-E5</f>
        <v>1.1558500000000009</v>
      </c>
      <c r="G7" s="16">
        <f t="shared" ref="G7" si="4">G5-F5</f>
        <v>1.1558500000000009</v>
      </c>
      <c r="H7" s="16">
        <f t="shared" ref="H7" si="5">H5-G5</f>
        <v>1.1558499999999938</v>
      </c>
      <c r="I7" s="16">
        <f t="shared" ref="I7" si="6">I5-H5</f>
        <v>1.155850000000008</v>
      </c>
      <c r="J7" s="16">
        <f t="shared" ref="J7" si="7">J5-I5</f>
        <v>1.1558499999999938</v>
      </c>
      <c r="K7" s="16">
        <f t="shared" ref="K7" si="8">K5-J5</f>
        <v>1.1558500000000009</v>
      </c>
      <c r="L7" s="16">
        <f t="shared" ref="L7" si="9">L5-K5</f>
        <v>1.1558500000000009</v>
      </c>
      <c r="M7" s="16">
        <f t="shared" ref="M7" si="10">M5-L5</f>
        <v>1.1558500000000009</v>
      </c>
      <c r="N7" s="16">
        <f t="shared" ref="N7" si="11">N5-M5</f>
        <v>1.1558499999999938</v>
      </c>
    </row>
    <row r="8" spans="1:14" x14ac:dyDescent="0.35">
      <c r="B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ht="21" x14ac:dyDescent="0.5">
      <c r="D9" s="12">
        <f>D5-D4</f>
        <v>1.3877300000000048</v>
      </c>
      <c r="E9" s="8">
        <f>E5-E4</f>
        <v>1.5790500000000023</v>
      </c>
      <c r="F9" s="8">
        <f>F5-F4</f>
        <v>1.7703700000000069</v>
      </c>
      <c r="G9" s="8">
        <f>G5-G4</f>
        <v>1.9616900000000044</v>
      </c>
      <c r="H9" s="8">
        <f>H5-H4</f>
        <v>2.1530100000000019</v>
      </c>
      <c r="I9" s="8">
        <f>I5-I4</f>
        <v>2.3443300000000065</v>
      </c>
      <c r="J9" s="8">
        <f>J5-J4</f>
        <v>2.535650000000004</v>
      </c>
      <c r="K9" s="8">
        <f>K5-K4</f>
        <v>2.7269700000000014</v>
      </c>
      <c r="L9" s="8">
        <f>L5-L4</f>
        <v>2.918290000000006</v>
      </c>
      <c r="M9" s="8">
        <f>M5-M4</f>
        <v>3.1096100000000035</v>
      </c>
      <c r="N9" s="8">
        <f>N5-N4</f>
        <v>3.300930000000001</v>
      </c>
    </row>
    <row r="10" spans="1:14" ht="21" x14ac:dyDescent="0.5">
      <c r="D10" s="8"/>
      <c r="E10" s="17">
        <f>E9-D9</f>
        <v>0.19131999999999749</v>
      </c>
      <c r="F10" s="17">
        <f t="shared" ref="F10:M10" si="12">F9-E9</f>
        <v>0.1913200000000046</v>
      </c>
      <c r="G10" s="17">
        <f t="shared" si="12"/>
        <v>0.19131999999999749</v>
      </c>
      <c r="H10" s="17">
        <f t="shared" si="12"/>
        <v>0.19131999999999749</v>
      </c>
      <c r="I10" s="17">
        <f t="shared" si="12"/>
        <v>0.1913200000000046</v>
      </c>
      <c r="J10" s="17">
        <f t="shared" si="12"/>
        <v>0.19131999999999749</v>
      </c>
      <c r="K10" s="17">
        <f t="shared" si="12"/>
        <v>0.19131999999999749</v>
      </c>
      <c r="L10" s="17">
        <f t="shared" si="12"/>
        <v>0.1913200000000046</v>
      </c>
      <c r="M10" s="17">
        <f t="shared" si="12"/>
        <v>0.19131999999999749</v>
      </c>
      <c r="N10" s="17">
        <f t="shared" ref="H10:N10" si="13">N9-M9</f>
        <v>0.19131999999999749</v>
      </c>
    </row>
    <row r="12" spans="1:14" x14ac:dyDescent="0.35">
      <c r="B12" s="6"/>
    </row>
  </sheetData>
  <mergeCells count="1">
    <mergeCell ref="D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43CF4-C6E5-4E6D-A60C-63CF3BDF9D65}">
  <dimension ref="A1:N11"/>
  <sheetViews>
    <sheetView workbookViewId="0">
      <selection activeCell="D4" sqref="D4"/>
    </sheetView>
  </sheetViews>
  <sheetFormatPr defaultColWidth="28.453125" defaultRowHeight="14.5" x14ac:dyDescent="0.35"/>
  <cols>
    <col min="2" max="2" width="13.54296875" bestFit="1" customWidth="1"/>
    <col min="3" max="3" width="24.1796875" bestFit="1" customWidth="1"/>
    <col min="4" max="7" width="8" bestFit="1" customWidth="1"/>
    <col min="8" max="14" width="9" bestFit="1" customWidth="1"/>
  </cols>
  <sheetData>
    <row r="1" spans="1:14" s="1" customFormat="1" ht="19" thickBot="1" x14ac:dyDescent="0.5">
      <c r="A1" s="2" t="s">
        <v>0</v>
      </c>
      <c r="B1" s="9">
        <v>33.186900000000001</v>
      </c>
      <c r="D1" s="5" t="s">
        <v>10</v>
      </c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s="1" customFormat="1" ht="19" thickBot="1" x14ac:dyDescent="0.5">
      <c r="A2" s="3" t="s">
        <v>1</v>
      </c>
      <c r="B2" s="9">
        <v>1.9546300000000001</v>
      </c>
      <c r="C2" s="1" t="s">
        <v>13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</row>
    <row r="3" spans="1:14" s="1" customFormat="1" ht="19" thickBot="1" x14ac:dyDescent="0.5">
      <c r="A3" s="3" t="s">
        <v>7</v>
      </c>
      <c r="B3" s="11">
        <v>0.96453</v>
      </c>
    </row>
    <row r="4" spans="1:14" s="1" customFormat="1" ht="19" thickBot="1" x14ac:dyDescent="0.5">
      <c r="A4" s="3" t="s">
        <v>2</v>
      </c>
      <c r="B4" s="9">
        <v>0.88956000000000002</v>
      </c>
      <c r="C4" s="4" t="s">
        <v>3</v>
      </c>
      <c r="D4" s="7">
        <f>$B$1+($B$2*2)+($B$3*D$2)</f>
        <v>37.096160000000005</v>
      </c>
      <c r="E4" s="7">
        <f t="shared" ref="E4:N4" si="0">$B$1+($B$2*2)+($B$3*E$2)</f>
        <v>38.060690000000008</v>
      </c>
      <c r="F4" s="7">
        <f t="shared" si="0"/>
        <v>39.025220000000004</v>
      </c>
      <c r="G4" s="7">
        <f t="shared" si="0"/>
        <v>39.989750000000008</v>
      </c>
      <c r="H4" s="7">
        <f t="shared" si="0"/>
        <v>40.954280000000004</v>
      </c>
      <c r="I4" s="7">
        <f t="shared" si="0"/>
        <v>41.918810000000008</v>
      </c>
      <c r="J4" s="7">
        <f t="shared" si="0"/>
        <v>42.883340000000004</v>
      </c>
      <c r="K4" s="7">
        <f t="shared" si="0"/>
        <v>43.847870000000007</v>
      </c>
      <c r="L4" s="7">
        <f t="shared" si="0"/>
        <v>44.812400000000004</v>
      </c>
      <c r="M4" s="7">
        <f t="shared" si="0"/>
        <v>45.776930000000007</v>
      </c>
      <c r="N4" s="7">
        <f t="shared" si="0"/>
        <v>46.741460000000004</v>
      </c>
    </row>
    <row r="5" spans="1:14" s="1" customFormat="1" ht="35.5" thickBot="1" x14ac:dyDescent="0.5">
      <c r="A5" s="3" t="s">
        <v>4</v>
      </c>
      <c r="B5" s="9">
        <v>0.49817</v>
      </c>
      <c r="C5" s="4" t="s">
        <v>5</v>
      </c>
      <c r="D5" s="7">
        <f>$B$1+($B$2*2)+($B$3*D$2)+$B$4+($B$5*2)+($B$6*2*D$2)</f>
        <v>38.982060000000004</v>
      </c>
      <c r="E5" s="7">
        <f t="shared" ref="E5:N5" si="1">$B$1+($B$2*2)+($B$3*E$2)+$B$4+($B$5*2)+($B$6*2*E$2)</f>
        <v>40.329230000000017</v>
      </c>
      <c r="F5" s="7">
        <f t="shared" si="1"/>
        <v>41.676400000000008</v>
      </c>
      <c r="G5" s="7">
        <f t="shared" si="1"/>
        <v>43.023570000000007</v>
      </c>
      <c r="H5" s="7">
        <f t="shared" si="1"/>
        <v>44.370740000000005</v>
      </c>
      <c r="I5" s="7">
        <f t="shared" si="1"/>
        <v>45.717910000000018</v>
      </c>
      <c r="J5" s="7">
        <f t="shared" si="1"/>
        <v>47.065080000000009</v>
      </c>
      <c r="K5" s="7">
        <f t="shared" si="1"/>
        <v>48.412250000000007</v>
      </c>
      <c r="L5" s="7">
        <f t="shared" si="1"/>
        <v>49.759420000000006</v>
      </c>
      <c r="M5" s="7">
        <f t="shared" si="1"/>
        <v>51.106590000000011</v>
      </c>
      <c r="N5" s="7">
        <f t="shared" si="1"/>
        <v>52.45376000000001</v>
      </c>
    </row>
    <row r="6" spans="1:14" ht="53" thickBot="1" x14ac:dyDescent="0.55000000000000004">
      <c r="A6" s="3" t="s">
        <v>6</v>
      </c>
      <c r="B6" s="10">
        <v>0.19131999999999999</v>
      </c>
      <c r="D6" s="8"/>
      <c r="E6" s="18">
        <f>E4-D4</f>
        <v>0.96453000000000344</v>
      </c>
      <c r="F6" s="18">
        <f>F4-E4</f>
        <v>0.96452999999999633</v>
      </c>
      <c r="G6" s="18">
        <f>G4-F4</f>
        <v>0.96453000000000344</v>
      </c>
      <c r="H6" s="18">
        <f>H4-G4</f>
        <v>0.96452999999999633</v>
      </c>
      <c r="I6" s="18">
        <f>I4-H4</f>
        <v>0.96453000000000344</v>
      </c>
      <c r="J6" s="18">
        <f>J4-I4</f>
        <v>0.96452999999999633</v>
      </c>
      <c r="K6" s="18">
        <f>K4-J4</f>
        <v>0.96453000000000344</v>
      </c>
      <c r="L6" s="18">
        <f>L4-K4</f>
        <v>0.96452999999999633</v>
      </c>
      <c r="M6" s="18">
        <f>M4-L4</f>
        <v>0.96453000000000344</v>
      </c>
      <c r="N6" s="18">
        <f>N4-M4</f>
        <v>0.96452999999999633</v>
      </c>
    </row>
    <row r="7" spans="1:14" ht="21" x14ac:dyDescent="0.5">
      <c r="B7" s="8">
        <f>B3+(2*B6)</f>
        <v>1.34717</v>
      </c>
      <c r="D7" s="6"/>
      <c r="E7" s="8">
        <f t="shared" ref="E7:N7" si="2">E5-D5</f>
        <v>1.3471700000000126</v>
      </c>
      <c r="F7" s="8">
        <f t="shared" ref="F7" si="3">F5-E5</f>
        <v>1.3471699999999913</v>
      </c>
      <c r="G7" s="8">
        <f t="shared" ref="G7" si="4">G5-F5</f>
        <v>1.3471699999999984</v>
      </c>
      <c r="H7" s="8">
        <f t="shared" ref="H7" si="5">H5-G5</f>
        <v>1.3471699999999984</v>
      </c>
      <c r="I7" s="8">
        <f t="shared" ref="I7" si="6">I5-H5</f>
        <v>1.3471700000000126</v>
      </c>
      <c r="J7" s="8">
        <f t="shared" ref="J7" si="7">J5-I5</f>
        <v>1.3471699999999913</v>
      </c>
      <c r="K7" s="8">
        <f t="shared" ref="K7" si="8">K5-J5</f>
        <v>1.3471699999999984</v>
      </c>
      <c r="L7" s="8">
        <f t="shared" ref="L7" si="9">L5-K5</f>
        <v>1.3471699999999984</v>
      </c>
      <c r="M7" s="8">
        <f t="shared" ref="M7" si="10">M5-L5</f>
        <v>1.3471700000000055</v>
      </c>
      <c r="N7" s="8">
        <f t="shared" ref="N7" si="11">N5-M5</f>
        <v>1.3471699999999984</v>
      </c>
    </row>
    <row r="8" spans="1:14" x14ac:dyDescent="0.35">
      <c r="B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ht="21" x14ac:dyDescent="0.5">
      <c r="B9" s="6"/>
      <c r="D9" s="8">
        <f>D5-D4</f>
        <v>1.8858999999999995</v>
      </c>
      <c r="E9" s="8">
        <f t="shared" ref="E9:N9" si="12">E5-E4</f>
        <v>2.2685400000000087</v>
      </c>
      <c r="F9" s="8">
        <f t="shared" si="12"/>
        <v>2.6511800000000036</v>
      </c>
      <c r="G9" s="8">
        <f t="shared" si="12"/>
        <v>3.0338199999999986</v>
      </c>
      <c r="H9" s="8">
        <f t="shared" si="12"/>
        <v>3.4164600000000007</v>
      </c>
      <c r="I9" s="8">
        <f t="shared" si="12"/>
        <v>3.7991000000000099</v>
      </c>
      <c r="J9" s="8">
        <f t="shared" si="12"/>
        <v>4.1817400000000049</v>
      </c>
      <c r="K9" s="8">
        <f t="shared" si="12"/>
        <v>4.5643799999999999</v>
      </c>
      <c r="L9" s="8">
        <f t="shared" si="12"/>
        <v>4.947020000000002</v>
      </c>
      <c r="M9" s="8">
        <f t="shared" si="12"/>
        <v>5.3296600000000041</v>
      </c>
      <c r="N9" s="8">
        <f t="shared" si="12"/>
        <v>5.7123000000000062</v>
      </c>
    </row>
    <row r="10" spans="1:14" ht="21" x14ac:dyDescent="0.5">
      <c r="B10" s="6"/>
      <c r="D10" s="8"/>
      <c r="E10" s="8">
        <f>E9-D9</f>
        <v>0.38264000000000919</v>
      </c>
      <c r="F10" s="8">
        <f>F9-E9</f>
        <v>0.38263999999999498</v>
      </c>
      <c r="G10" s="8">
        <f>G9-F9</f>
        <v>0.38263999999999498</v>
      </c>
      <c r="H10" s="8">
        <f t="shared" ref="H10:N10" si="13">H9-G9</f>
        <v>0.38264000000000209</v>
      </c>
      <c r="I10" s="8">
        <f t="shared" si="13"/>
        <v>0.38264000000000919</v>
      </c>
      <c r="J10" s="8">
        <f t="shared" si="13"/>
        <v>0.38263999999999498</v>
      </c>
      <c r="K10" s="8">
        <f t="shared" si="13"/>
        <v>0.38263999999999498</v>
      </c>
      <c r="L10" s="8">
        <f t="shared" si="13"/>
        <v>0.38264000000000209</v>
      </c>
      <c r="M10" s="8">
        <f t="shared" si="13"/>
        <v>0.38264000000000209</v>
      </c>
      <c r="N10" s="8">
        <f t="shared" si="13"/>
        <v>0.38264000000000209</v>
      </c>
    </row>
    <row r="11" spans="1:14" x14ac:dyDescent="0.35">
      <c r="B11" s="6"/>
    </row>
  </sheetData>
  <mergeCells count="1">
    <mergeCell ref="D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E7738-A27C-40F1-B595-1FBBA43E029D}">
  <dimension ref="A1:N10"/>
  <sheetViews>
    <sheetView tabSelected="1" workbookViewId="0">
      <selection activeCell="B11" sqref="B11"/>
    </sheetView>
  </sheetViews>
  <sheetFormatPr defaultColWidth="28.453125" defaultRowHeight="14.5" x14ac:dyDescent="0.35"/>
  <cols>
    <col min="2" max="2" width="13.54296875" bestFit="1" customWidth="1"/>
    <col min="3" max="3" width="24.1796875" bestFit="1" customWidth="1"/>
    <col min="4" max="7" width="8" bestFit="1" customWidth="1"/>
    <col min="8" max="14" width="9" bestFit="1" customWidth="1"/>
  </cols>
  <sheetData>
    <row r="1" spans="1:14" s="1" customFormat="1" ht="19" thickBot="1" x14ac:dyDescent="0.5">
      <c r="A1" s="2" t="s">
        <v>0</v>
      </c>
      <c r="B1" s="9">
        <v>33.186900000000001</v>
      </c>
      <c r="D1" s="5" t="s">
        <v>10</v>
      </c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s="1" customFormat="1" ht="19" thickBot="1" x14ac:dyDescent="0.5">
      <c r="A2" s="3" t="s">
        <v>1</v>
      </c>
      <c r="B2" s="9">
        <v>1.9546300000000001</v>
      </c>
      <c r="C2" s="1" t="s">
        <v>12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</row>
    <row r="3" spans="1:14" s="1" customFormat="1" ht="19" thickBot="1" x14ac:dyDescent="0.5">
      <c r="A3" s="3" t="s">
        <v>7</v>
      </c>
      <c r="B3" s="11">
        <v>0.96453</v>
      </c>
    </row>
    <row r="4" spans="1:14" s="1" customFormat="1" ht="19" thickBot="1" x14ac:dyDescent="0.5">
      <c r="A4" s="3" t="s">
        <v>2</v>
      </c>
      <c r="B4" s="9">
        <v>0.88956000000000002</v>
      </c>
      <c r="C4" s="4" t="s">
        <v>3</v>
      </c>
      <c r="D4" s="7">
        <f>$B$1+($B$2*8)+($B$3*D$2)</f>
        <v>48.82394</v>
      </c>
      <c r="E4" s="7">
        <f t="shared" ref="E4:N4" si="0">$B$1+($B$2*8)+($B$3*E$2)</f>
        <v>49.788470000000004</v>
      </c>
      <c r="F4" s="7">
        <f t="shared" si="0"/>
        <v>50.753</v>
      </c>
      <c r="G4" s="7">
        <f t="shared" si="0"/>
        <v>51.717530000000004</v>
      </c>
      <c r="H4" s="7">
        <f t="shared" si="0"/>
        <v>52.68206</v>
      </c>
      <c r="I4" s="7">
        <f t="shared" si="0"/>
        <v>53.646590000000003</v>
      </c>
      <c r="J4" s="7">
        <f t="shared" si="0"/>
        <v>54.61112</v>
      </c>
      <c r="K4" s="7">
        <f t="shared" si="0"/>
        <v>55.575650000000003</v>
      </c>
      <c r="L4" s="7">
        <f t="shared" si="0"/>
        <v>56.540179999999999</v>
      </c>
      <c r="M4" s="7">
        <f t="shared" si="0"/>
        <v>57.504710000000003</v>
      </c>
      <c r="N4" s="7">
        <f t="shared" si="0"/>
        <v>58.469239999999999</v>
      </c>
    </row>
    <row r="5" spans="1:14" s="1" customFormat="1" ht="35.5" thickBot="1" x14ac:dyDescent="0.5">
      <c r="A5" s="3" t="s">
        <v>4</v>
      </c>
      <c r="B5" s="9">
        <v>0.49817</v>
      </c>
      <c r="C5" s="4" t="s">
        <v>5</v>
      </c>
      <c r="D5" s="7">
        <f>$B$1+($B$2*8)+($B$3*D$2)+$B$4+($B$5*8)+($B$6*8*D$2)</f>
        <v>53.698860000000003</v>
      </c>
      <c r="E5" s="7">
        <f t="shared" ref="E5:N5" si="1">$B$1+($B$2*8)+($B$3*E$2)+$B$4+($B$5*8)+($B$6*8*E$2)</f>
        <v>56.193950000000008</v>
      </c>
      <c r="F5" s="7">
        <f t="shared" si="1"/>
        <v>58.689040000000006</v>
      </c>
      <c r="G5" s="7">
        <f t="shared" si="1"/>
        <v>61.18413000000001</v>
      </c>
      <c r="H5" s="7">
        <f t="shared" si="1"/>
        <v>63.679220000000001</v>
      </c>
      <c r="I5" s="7">
        <f t="shared" si="1"/>
        <v>66.174310000000006</v>
      </c>
      <c r="J5" s="7">
        <f t="shared" si="1"/>
        <v>68.669399999999996</v>
      </c>
      <c r="K5" s="7">
        <f t="shared" si="1"/>
        <v>71.164490000000001</v>
      </c>
      <c r="L5" s="7">
        <f t="shared" si="1"/>
        <v>73.659580000000005</v>
      </c>
      <c r="M5" s="7">
        <f t="shared" si="1"/>
        <v>76.15467000000001</v>
      </c>
      <c r="N5" s="7">
        <f t="shared" si="1"/>
        <v>78.649760000000001</v>
      </c>
    </row>
    <row r="6" spans="1:14" ht="53" thickBot="1" x14ac:dyDescent="0.55000000000000004">
      <c r="A6" s="3" t="s">
        <v>6</v>
      </c>
      <c r="B6" s="10">
        <v>0.19131999999999999</v>
      </c>
      <c r="D6" s="8"/>
      <c r="E6" s="18">
        <f>E4-D4</f>
        <v>0.96453000000000344</v>
      </c>
      <c r="F6" s="18">
        <f t="shared" ref="F6:N6" si="2">F4-E4</f>
        <v>0.96452999999999633</v>
      </c>
      <c r="G6" s="18">
        <f t="shared" si="2"/>
        <v>0.96453000000000344</v>
      </c>
      <c r="H6" s="18">
        <f t="shared" si="2"/>
        <v>0.96452999999999633</v>
      </c>
      <c r="I6" s="18">
        <f t="shared" si="2"/>
        <v>0.96453000000000344</v>
      </c>
      <c r="J6" s="18">
        <f t="shared" si="2"/>
        <v>0.96452999999999633</v>
      </c>
      <c r="K6" s="18">
        <f t="shared" si="2"/>
        <v>0.96453000000000344</v>
      </c>
      <c r="L6" s="18">
        <f t="shared" si="2"/>
        <v>0.96452999999999633</v>
      </c>
      <c r="M6" s="18">
        <f t="shared" si="2"/>
        <v>0.96453000000000344</v>
      </c>
      <c r="N6" s="18">
        <f t="shared" si="2"/>
        <v>0.96452999999999633</v>
      </c>
    </row>
    <row r="7" spans="1:14" ht="21" x14ac:dyDescent="0.5">
      <c r="B7" s="8">
        <f>B3+(8*B6)</f>
        <v>2.4950899999999998</v>
      </c>
      <c r="D7" s="6"/>
      <c r="E7" s="8">
        <f t="shared" ref="E7:N7" si="3">E5-D5</f>
        <v>2.4950900000000047</v>
      </c>
      <c r="F7" s="8">
        <f t="shared" si="3"/>
        <v>2.4950899999999976</v>
      </c>
      <c r="G7" s="8">
        <f t="shared" si="3"/>
        <v>2.4950900000000047</v>
      </c>
      <c r="H7" s="8">
        <f t="shared" si="3"/>
        <v>2.4950899999999905</v>
      </c>
      <c r="I7" s="8">
        <f t="shared" si="3"/>
        <v>2.4950900000000047</v>
      </c>
      <c r="J7" s="8">
        <f t="shared" si="3"/>
        <v>2.4950899999999905</v>
      </c>
      <c r="K7" s="8">
        <f t="shared" si="3"/>
        <v>2.4950900000000047</v>
      </c>
      <c r="L7" s="8">
        <f t="shared" si="3"/>
        <v>2.4950900000000047</v>
      </c>
      <c r="M7" s="8">
        <f t="shared" si="3"/>
        <v>2.4950900000000047</v>
      </c>
      <c r="N7" s="8">
        <f t="shared" si="3"/>
        <v>2.4950899999999905</v>
      </c>
    </row>
    <row r="8" spans="1:14" x14ac:dyDescent="0.35">
      <c r="B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ht="21" x14ac:dyDescent="0.5">
      <c r="B9" s="6"/>
      <c r="D9" s="8">
        <f>D5-D4</f>
        <v>4.874920000000003</v>
      </c>
      <c r="E9" s="8">
        <f>E5-E4</f>
        <v>6.4054800000000043</v>
      </c>
      <c r="F9" s="8">
        <f>F5-F4</f>
        <v>7.9360400000000055</v>
      </c>
      <c r="G9" s="8">
        <f>G5-G4</f>
        <v>9.4666000000000068</v>
      </c>
      <c r="H9" s="8">
        <f>H5-H4</f>
        <v>10.997160000000001</v>
      </c>
      <c r="I9" s="8">
        <f>I5-I4</f>
        <v>12.527720000000002</v>
      </c>
      <c r="J9" s="8">
        <f>J5-J4</f>
        <v>14.058279999999996</v>
      </c>
      <c r="K9" s="8">
        <f>K5-K4</f>
        <v>15.588839999999998</v>
      </c>
      <c r="L9" s="8">
        <f>L5-L4</f>
        <v>17.119400000000006</v>
      </c>
      <c r="M9" s="8">
        <f>M5-M4</f>
        <v>18.649960000000007</v>
      </c>
      <c r="N9" s="8">
        <f>N5-N4</f>
        <v>20.180520000000001</v>
      </c>
    </row>
    <row r="10" spans="1:14" ht="21" x14ac:dyDescent="0.5">
      <c r="B10" s="6">
        <f>B6*8</f>
        <v>1.5305599999999999</v>
      </c>
      <c r="D10" s="8"/>
      <c r="E10" s="8">
        <f>E9-D9</f>
        <v>1.5305600000000013</v>
      </c>
      <c r="F10" s="8">
        <f>F9-E9</f>
        <v>1.5305600000000013</v>
      </c>
      <c r="G10" s="8">
        <f>G9-F9</f>
        <v>1.5305600000000013</v>
      </c>
      <c r="H10" s="8">
        <f t="shared" ref="H10:N10" si="4">H9-G9</f>
        <v>1.5305599999999941</v>
      </c>
      <c r="I10" s="8">
        <f t="shared" si="4"/>
        <v>1.5305600000000013</v>
      </c>
      <c r="J10" s="8">
        <f t="shared" si="4"/>
        <v>1.5305599999999941</v>
      </c>
      <c r="K10" s="8">
        <f t="shared" si="4"/>
        <v>1.5305600000000013</v>
      </c>
      <c r="L10" s="8">
        <f t="shared" si="4"/>
        <v>1.5305600000000084</v>
      </c>
      <c r="M10" s="8">
        <f t="shared" si="4"/>
        <v>1.5305600000000013</v>
      </c>
      <c r="N10" s="8">
        <f t="shared" si="4"/>
        <v>1.5305599999999941</v>
      </c>
    </row>
  </sheetData>
  <mergeCells count="1">
    <mergeCell ref="D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 1</vt:lpstr>
      <vt:lpstr>Example 2a</vt:lpstr>
      <vt:lpstr>Example 2b</vt:lpstr>
      <vt:lpstr>Example 2c</vt:lpstr>
      <vt:lpstr>Example 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hpl104</dc:creator>
  <cp:lastModifiedBy>hpl104</cp:lastModifiedBy>
  <dcterms:created xsi:type="dcterms:W3CDTF">2019-08-14T15:41:00Z</dcterms:created>
  <dcterms:modified xsi:type="dcterms:W3CDTF">2019-12-23T19:55:42Z</dcterms:modified>
</cp:coreProperties>
</file>