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l104\Documents\DeltaState\SSC669\Regression\"/>
    </mc:Choice>
  </mc:AlternateContent>
  <xr:revisionPtr revIDLastSave="0" documentId="8_{E781BDE3-2FB3-4DAC-BE60-72244885C9F5}" xr6:coauthVersionLast="45" xr6:coauthVersionMax="45" xr10:uidLastSave="{00000000-0000-0000-0000-000000000000}"/>
  <bookViews>
    <workbookView xWindow="-110" yWindow="-110" windowWidth="19420" windowHeight="10420" xr2:uid="{5F572F31-635B-4BE1-AFF8-D74A4AB1BA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6" i="2" l="1"/>
  <c r="B17" i="2"/>
  <c r="H3" i="2"/>
  <c r="H4" i="2"/>
  <c r="H5" i="2"/>
  <c r="H6" i="2"/>
  <c r="H7" i="2"/>
  <c r="H8" i="2"/>
  <c r="H9" i="2"/>
  <c r="H10" i="2"/>
  <c r="H11" i="2"/>
  <c r="H12" i="2"/>
  <c r="H13" i="2"/>
  <c r="H2" i="2"/>
  <c r="G13" i="2"/>
  <c r="G12" i="2"/>
  <c r="G11" i="2"/>
  <c r="G10" i="2"/>
  <c r="G9" i="2"/>
  <c r="G8" i="2"/>
  <c r="G7" i="2"/>
  <c r="G6" i="2"/>
  <c r="G5" i="2"/>
  <c r="G4" i="2"/>
  <c r="G3" i="2"/>
  <c r="G2" i="2"/>
  <c r="G14" i="2" s="1"/>
  <c r="F14" i="2"/>
  <c r="B15" i="1"/>
  <c r="B18" i="1"/>
  <c r="B17" i="1"/>
  <c r="B16" i="1"/>
  <c r="C14" i="2"/>
  <c r="B14" i="2"/>
  <c r="E13" i="2"/>
  <c r="D13" i="2"/>
  <c r="E12" i="2"/>
  <c r="D12" i="2"/>
  <c r="E11" i="2"/>
  <c r="D11" i="2"/>
  <c r="E10" i="2"/>
  <c r="D10" i="2"/>
  <c r="E9" i="2"/>
  <c r="D9" i="2"/>
  <c r="E8" i="2"/>
  <c r="D8" i="2"/>
  <c r="E7" i="2"/>
  <c r="D7" i="2"/>
  <c r="E6" i="2"/>
  <c r="D6" i="2"/>
  <c r="E5" i="2"/>
  <c r="D5" i="2"/>
  <c r="E4" i="2"/>
  <c r="D4" i="2"/>
  <c r="E3" i="2"/>
  <c r="D3" i="2"/>
  <c r="E2" i="2"/>
  <c r="E14" i="2" s="1"/>
  <c r="D2" i="2"/>
  <c r="C14" i="1"/>
  <c r="B14" i="1"/>
  <c r="E3" i="1"/>
  <c r="E4" i="1"/>
  <c r="E5" i="1"/>
  <c r="E6" i="1"/>
  <c r="E7" i="1"/>
  <c r="E8" i="1"/>
  <c r="E9" i="1"/>
  <c r="E10" i="1"/>
  <c r="E11" i="1"/>
  <c r="E12" i="1"/>
  <c r="E13" i="1"/>
  <c r="E2" i="1"/>
  <c r="D3" i="1"/>
  <c r="D4" i="1"/>
  <c r="D5" i="1"/>
  <c r="D6" i="1"/>
  <c r="D7" i="1"/>
  <c r="D8" i="1"/>
  <c r="D9" i="1"/>
  <c r="D14" i="1" s="1"/>
  <c r="D10" i="1"/>
  <c r="D11" i="1"/>
  <c r="D12" i="1"/>
  <c r="D13" i="1"/>
  <c r="D2" i="1"/>
  <c r="H14" i="2" l="1"/>
  <c r="D14" i="2"/>
  <c r="E14" i="1"/>
</calcChain>
</file>

<file path=xl/sharedStrings.xml><?xml version="1.0" encoding="utf-8"?>
<sst xmlns="http://schemas.openxmlformats.org/spreadsheetml/2006/main" count="21" uniqueCount="17">
  <si>
    <t>Y</t>
  </si>
  <si>
    <t>X</t>
  </si>
  <si>
    <t>Case</t>
  </si>
  <si>
    <t>Total</t>
  </si>
  <si>
    <t>X_Squared</t>
  </si>
  <si>
    <t>XY</t>
  </si>
  <si>
    <t>b1</t>
  </si>
  <si>
    <t>b0</t>
  </si>
  <si>
    <t>=intercept</t>
  </si>
  <si>
    <t>=slope</t>
  </si>
  <si>
    <t>X1</t>
  </si>
  <si>
    <t>X1_Squared</t>
  </si>
  <si>
    <t>X1*Y</t>
  </si>
  <si>
    <t>X2</t>
  </si>
  <si>
    <t>X2_Squared</t>
  </si>
  <si>
    <t>X2*Y</t>
  </si>
  <si>
    <t>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</si>
</sst>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quotePrefix="1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300C-C05D-4307-8643-D43D61F19320}">
  <dimension ref="A1:E18"/>
  <sheetViews>
    <sheetView tabSelected="1" workbookViewId="0">
      <selection activeCell="J2" sqref="J2"/>
    </sheetView>
  </sheetViews>
  <sheetFormatPr defaultRowHeight="15.5" x14ac:dyDescent="0.35"/>
  <cols>
    <col min="1" max="1" width="9.26953125" style="1" bestFit="1" customWidth="1"/>
    <col min="2" max="3" width="8.7265625" style="1"/>
    <col min="4" max="4" width="12.90625" style="1" bestFit="1" customWidth="1"/>
    <col min="5" max="16384" width="8.7265625" style="1"/>
  </cols>
  <sheetData>
    <row r="1" spans="1:5" x14ac:dyDescent="0.35">
      <c r="A1" s="3" t="s">
        <v>2</v>
      </c>
      <c r="B1" s="4" t="s">
        <v>0</v>
      </c>
      <c r="C1" s="4" t="s">
        <v>1</v>
      </c>
      <c r="D1" s="4" t="s">
        <v>4</v>
      </c>
      <c r="E1" s="4" t="s">
        <v>5</v>
      </c>
    </row>
    <row r="2" spans="1:5" x14ac:dyDescent="0.35">
      <c r="A2" s="1">
        <v>1</v>
      </c>
      <c r="B2" s="1">
        <v>1.0167999999999999</v>
      </c>
      <c r="C2" s="1">
        <v>1.3038000000000001</v>
      </c>
      <c r="D2" s="1">
        <f>C2^2</f>
        <v>1.6998944400000002</v>
      </c>
      <c r="E2" s="1">
        <f>B2*C2</f>
        <v>1.3257038400000001</v>
      </c>
    </row>
    <row r="3" spans="1:5" x14ac:dyDescent="0.35">
      <c r="A3" s="1">
        <v>2</v>
      </c>
      <c r="B3" s="1">
        <v>1.1032999999999999</v>
      </c>
      <c r="C3" s="1">
        <v>0.82389999999999997</v>
      </c>
      <c r="D3" s="1">
        <f t="shared" ref="D3:D13" si="0">C3^2</f>
        <v>0.67881121</v>
      </c>
      <c r="E3" s="1">
        <f t="shared" ref="E3:E13" si="1">B3*C3</f>
        <v>0.90900886999999997</v>
      </c>
    </row>
    <row r="4" spans="1:5" x14ac:dyDescent="0.35">
      <c r="A4" s="1">
        <v>3</v>
      </c>
      <c r="B4" s="1">
        <v>1.1084000000000001</v>
      </c>
      <c r="C4" s="1">
        <v>0.79310000000000003</v>
      </c>
      <c r="D4" s="1">
        <f t="shared" si="0"/>
        <v>0.62900761000000005</v>
      </c>
      <c r="E4" s="1">
        <f t="shared" si="1"/>
        <v>0.87907204000000005</v>
      </c>
    </row>
    <row r="5" spans="1:5" x14ac:dyDescent="0.35">
      <c r="A5" s="1">
        <v>4</v>
      </c>
      <c r="B5" s="1">
        <v>0.75549999999999995</v>
      </c>
      <c r="C5" s="1">
        <v>1.1736</v>
      </c>
      <c r="D5" s="1">
        <f t="shared" si="0"/>
        <v>1.3773369600000001</v>
      </c>
      <c r="E5" s="1">
        <f t="shared" si="1"/>
        <v>0.88665479999999997</v>
      </c>
    </row>
    <row r="6" spans="1:5" x14ac:dyDescent="0.35">
      <c r="A6" s="1">
        <v>5</v>
      </c>
      <c r="B6" s="1">
        <v>2.0327000000000002</v>
      </c>
      <c r="C6" s="1">
        <v>1.9207000000000001</v>
      </c>
      <c r="D6" s="1">
        <f t="shared" si="0"/>
        <v>3.6890884900000005</v>
      </c>
      <c r="E6" s="1">
        <f t="shared" si="1"/>
        <v>3.9042068900000007</v>
      </c>
    </row>
    <row r="7" spans="1:5" x14ac:dyDescent="0.35">
      <c r="A7" s="1">
        <v>6</v>
      </c>
      <c r="B7" s="1">
        <v>1.7112000000000001</v>
      </c>
      <c r="C7" s="1">
        <v>1.4515</v>
      </c>
      <c r="D7" s="1">
        <f t="shared" si="0"/>
        <v>2.1068522500000002</v>
      </c>
      <c r="E7" s="1">
        <f t="shared" si="1"/>
        <v>2.4838068</v>
      </c>
    </row>
    <row r="8" spans="1:5" x14ac:dyDescent="0.35">
      <c r="A8" s="1">
        <v>7</v>
      </c>
      <c r="B8" s="1">
        <v>1.7410000000000001</v>
      </c>
      <c r="C8" s="1">
        <v>1.4826999999999999</v>
      </c>
      <c r="D8" s="1">
        <f t="shared" si="0"/>
        <v>2.1983992899999998</v>
      </c>
      <c r="E8" s="1">
        <f t="shared" si="1"/>
        <v>2.5813807</v>
      </c>
    </row>
    <row r="9" spans="1:5" x14ac:dyDescent="0.35">
      <c r="A9" s="1">
        <v>8</v>
      </c>
      <c r="B9" s="1">
        <v>2.1067</v>
      </c>
      <c r="C9" s="1">
        <v>2.1507000000000001</v>
      </c>
      <c r="D9" s="1">
        <f t="shared" si="0"/>
        <v>4.6255104899999999</v>
      </c>
      <c r="E9" s="1">
        <f t="shared" si="1"/>
        <v>4.5308796899999999</v>
      </c>
    </row>
    <row r="10" spans="1:5" x14ac:dyDescent="0.35">
      <c r="A10" s="1">
        <v>9</v>
      </c>
      <c r="B10" s="1">
        <v>0.90900000000000003</v>
      </c>
      <c r="C10" s="1">
        <v>0.95809999999999995</v>
      </c>
      <c r="D10" s="1">
        <f t="shared" si="0"/>
        <v>0.91795560999999992</v>
      </c>
      <c r="E10" s="1">
        <f t="shared" si="1"/>
        <v>0.87091289999999999</v>
      </c>
    </row>
    <row r="11" spans="1:5" x14ac:dyDescent="0.35">
      <c r="A11" s="1">
        <v>10</v>
      </c>
      <c r="B11" s="1">
        <v>1.2144999999999999</v>
      </c>
      <c r="C11" s="1">
        <v>1.3777999999999999</v>
      </c>
      <c r="D11" s="1">
        <f t="shared" si="0"/>
        <v>1.8983328399999997</v>
      </c>
      <c r="E11" s="1">
        <f t="shared" si="1"/>
        <v>1.6733380999999998</v>
      </c>
    </row>
    <row r="12" spans="1:5" x14ac:dyDescent="0.35">
      <c r="A12" s="1">
        <v>11</v>
      </c>
      <c r="B12" s="1">
        <v>1.2161999999999999</v>
      </c>
      <c r="C12" s="1">
        <v>1.0428999999999999</v>
      </c>
      <c r="D12" s="1">
        <f t="shared" si="0"/>
        <v>1.0876404099999999</v>
      </c>
      <c r="E12" s="1">
        <f t="shared" si="1"/>
        <v>1.2683749799999999</v>
      </c>
    </row>
    <row r="13" spans="1:5" x14ac:dyDescent="0.35">
      <c r="A13" s="1">
        <v>12</v>
      </c>
      <c r="B13" s="1">
        <v>0.80279999999999996</v>
      </c>
      <c r="C13" s="1">
        <v>0.89980000000000004</v>
      </c>
      <c r="D13" s="1">
        <f t="shared" si="0"/>
        <v>0.80964004000000012</v>
      </c>
      <c r="E13" s="1">
        <f t="shared" si="1"/>
        <v>0.72235943999999996</v>
      </c>
    </row>
    <row r="14" spans="1:5" x14ac:dyDescent="0.35">
      <c r="A14" s="5" t="s">
        <v>3</v>
      </c>
      <c r="B14" s="5">
        <f>SUM(B2:B13)</f>
        <v>15.7181</v>
      </c>
      <c r="C14" s="5">
        <f>SUM(C2:C13)</f>
        <v>15.378600000000002</v>
      </c>
      <c r="D14" s="5">
        <f>SUM(D2:D13)</f>
        <v>21.718469639999995</v>
      </c>
      <c r="E14" s="5">
        <f>SUM(E2:E13)</f>
        <v>22.035699049999998</v>
      </c>
    </row>
    <row r="15" spans="1:5" x14ac:dyDescent="0.35">
      <c r="A15" s="1" t="s">
        <v>6</v>
      </c>
      <c r="B15" s="1">
        <f>((12*E14)-(C14*B14))/((12*D14)-(C14^2))</f>
        <v>0.94136549239907308</v>
      </c>
    </row>
    <row r="16" spans="1:5" x14ac:dyDescent="0.35">
      <c r="A16" s="1" t="s">
        <v>7</v>
      </c>
      <c r="B16" s="1">
        <f>((B14*D14)-(C14*E14))/(12*D14-C14^2)</f>
        <v>0.10343471988263273</v>
      </c>
    </row>
    <row r="17" spans="1:2" x14ac:dyDescent="0.35">
      <c r="A17" s="2" t="s">
        <v>8</v>
      </c>
      <c r="B17" s="1">
        <f>INTERCEPT(B2:B13,C2:C13)</f>
        <v>0.10343471988263619</v>
      </c>
    </row>
    <row r="18" spans="1:2" x14ac:dyDescent="0.35">
      <c r="A18" s="2" t="s">
        <v>9</v>
      </c>
      <c r="B18" s="1">
        <f>SLOPE(B2:B13,C2:C13)</f>
        <v>0.94136549239907152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C57-9DCD-4278-8C32-35821D27B06C}">
  <dimension ref="A1:H17"/>
  <sheetViews>
    <sheetView workbookViewId="0">
      <selection activeCell="J10" sqref="J10"/>
    </sheetView>
  </sheetViews>
  <sheetFormatPr defaultRowHeight="14.5" x14ac:dyDescent="0.35"/>
  <cols>
    <col min="4" max="4" width="11.81640625" bestFit="1" customWidth="1"/>
    <col min="7" max="7" width="10.81640625" bestFit="1" customWidth="1"/>
  </cols>
  <sheetData>
    <row r="1" spans="1:8" x14ac:dyDescent="0.35">
      <c r="A1" s="6" t="s">
        <v>2</v>
      </c>
      <c r="B1" s="7" t="s">
        <v>0</v>
      </c>
      <c r="C1" s="7" t="s">
        <v>10</v>
      </c>
      <c r="D1" s="7" t="s">
        <v>11</v>
      </c>
      <c r="E1" s="7" t="s">
        <v>12</v>
      </c>
      <c r="F1" s="7" t="s">
        <v>13</v>
      </c>
      <c r="G1" s="7" t="s">
        <v>14</v>
      </c>
      <c r="H1" s="7" t="s">
        <v>15</v>
      </c>
    </row>
    <row r="2" spans="1:8" ht="15.5" x14ac:dyDescent="0.35">
      <c r="A2">
        <v>1</v>
      </c>
      <c r="B2">
        <v>1.0167999999999999</v>
      </c>
      <c r="C2" s="1">
        <v>1.3038000000000001</v>
      </c>
      <c r="D2">
        <f>C2^2</f>
        <v>1.6998944400000002</v>
      </c>
      <c r="E2">
        <f>B2*C2</f>
        <v>1.3257038400000001</v>
      </c>
      <c r="F2">
        <v>-1.7283999999999999</v>
      </c>
      <c r="G2">
        <f>F2^2</f>
        <v>2.9873665599999999</v>
      </c>
      <c r="H2">
        <f>F2*B2</f>
        <v>-1.7574371199999999</v>
      </c>
    </row>
    <row r="3" spans="1:8" ht="15.5" x14ac:dyDescent="0.35">
      <c r="A3">
        <v>2</v>
      </c>
      <c r="B3">
        <v>1.1032999999999999</v>
      </c>
      <c r="C3" s="1">
        <v>0.82389999999999997</v>
      </c>
      <c r="D3">
        <f t="shared" ref="D3:D13" si="0">C3^2</f>
        <v>0.67881121</v>
      </c>
      <c r="E3">
        <f t="shared" ref="E3:E13" si="1">B3*C3</f>
        <v>0.90900886999999997</v>
      </c>
      <c r="F3">
        <v>0.2492</v>
      </c>
      <c r="G3">
        <f t="shared" ref="G3:G13" si="2">F3^2</f>
        <v>6.2100640000000006E-2</v>
      </c>
      <c r="H3">
        <f t="shared" ref="H3:H13" si="3">F3*B3</f>
        <v>0.27494236</v>
      </c>
    </row>
    <row r="4" spans="1:8" ht="15.5" x14ac:dyDescent="0.35">
      <c r="A4">
        <v>3</v>
      </c>
      <c r="B4">
        <v>1.1084000000000001</v>
      </c>
      <c r="C4" s="1">
        <v>0.79310000000000003</v>
      </c>
      <c r="D4">
        <f t="shared" si="0"/>
        <v>0.62900761000000005</v>
      </c>
      <c r="E4">
        <f t="shared" si="1"/>
        <v>0.87907204000000005</v>
      </c>
      <c r="F4">
        <v>-0.46879999999999999</v>
      </c>
      <c r="G4">
        <f t="shared" si="2"/>
        <v>0.21977343999999999</v>
      </c>
      <c r="H4">
        <f t="shared" si="3"/>
        <v>-0.51961792000000007</v>
      </c>
    </row>
    <row r="5" spans="1:8" ht="15.5" x14ac:dyDescent="0.35">
      <c r="A5">
        <v>4</v>
      </c>
      <c r="B5">
        <v>0.75549999999999995</v>
      </c>
      <c r="C5" s="1">
        <v>1.1736</v>
      </c>
      <c r="D5">
        <f t="shared" si="0"/>
        <v>1.3773369600000001</v>
      </c>
      <c r="E5">
        <f t="shared" si="1"/>
        <v>0.88665479999999997</v>
      </c>
      <c r="F5">
        <v>3.6764999999999999</v>
      </c>
      <c r="G5">
        <f t="shared" si="2"/>
        <v>13.51665225</v>
      </c>
      <c r="H5">
        <f t="shared" si="3"/>
        <v>2.7775957499999997</v>
      </c>
    </row>
    <row r="6" spans="1:8" ht="15.5" x14ac:dyDescent="0.35">
      <c r="A6">
        <v>5</v>
      </c>
      <c r="B6">
        <v>2.0327000000000002</v>
      </c>
      <c r="C6" s="1">
        <v>1.9207000000000001</v>
      </c>
      <c r="D6">
        <f t="shared" si="0"/>
        <v>3.6890884900000005</v>
      </c>
      <c r="E6">
        <f t="shared" si="1"/>
        <v>3.9042068900000007</v>
      </c>
      <c r="F6">
        <v>5.5141</v>
      </c>
      <c r="G6">
        <f t="shared" si="2"/>
        <v>30.405298810000001</v>
      </c>
      <c r="H6">
        <f t="shared" si="3"/>
        <v>11.20851107</v>
      </c>
    </row>
    <row r="7" spans="1:8" ht="15.5" x14ac:dyDescent="0.35">
      <c r="A7">
        <v>6</v>
      </c>
      <c r="B7">
        <v>1.7112000000000001</v>
      </c>
      <c r="C7" s="1">
        <v>1.4515</v>
      </c>
      <c r="D7">
        <f t="shared" si="0"/>
        <v>2.1068522500000002</v>
      </c>
      <c r="E7">
        <f t="shared" si="1"/>
        <v>2.4838068</v>
      </c>
      <c r="F7">
        <v>3.9397000000000002</v>
      </c>
      <c r="G7">
        <f t="shared" si="2"/>
        <v>15.521236090000002</v>
      </c>
      <c r="H7">
        <f t="shared" si="3"/>
        <v>6.7416146400000008</v>
      </c>
    </row>
    <row r="8" spans="1:8" ht="15.5" x14ac:dyDescent="0.35">
      <c r="A8">
        <v>7</v>
      </c>
      <c r="B8">
        <v>1.7410000000000001</v>
      </c>
      <c r="C8" s="1">
        <v>1.4826999999999999</v>
      </c>
      <c r="D8">
        <f t="shared" si="0"/>
        <v>2.1983992899999998</v>
      </c>
      <c r="E8">
        <f t="shared" si="1"/>
        <v>2.5813807</v>
      </c>
      <c r="F8">
        <v>6.4649999999999999</v>
      </c>
      <c r="G8">
        <f t="shared" si="2"/>
        <v>41.796225</v>
      </c>
      <c r="H8">
        <f t="shared" si="3"/>
        <v>11.255565000000001</v>
      </c>
    </row>
    <row r="9" spans="1:8" ht="15.5" x14ac:dyDescent="0.35">
      <c r="A9">
        <v>8</v>
      </c>
      <c r="B9">
        <v>2.1067</v>
      </c>
      <c r="C9" s="1">
        <v>2.1507000000000001</v>
      </c>
      <c r="D9">
        <f t="shared" si="0"/>
        <v>4.6255104899999999</v>
      </c>
      <c r="E9">
        <f t="shared" si="1"/>
        <v>4.5308796899999999</v>
      </c>
      <c r="F9">
        <v>6.585</v>
      </c>
      <c r="G9">
        <f t="shared" si="2"/>
        <v>43.362225000000002</v>
      </c>
      <c r="H9">
        <f t="shared" si="3"/>
        <v>13.872619500000001</v>
      </c>
    </row>
    <row r="10" spans="1:8" ht="15.5" x14ac:dyDescent="0.35">
      <c r="A10">
        <v>9</v>
      </c>
      <c r="B10">
        <v>0.90900000000000003</v>
      </c>
      <c r="C10" s="1">
        <v>0.95809999999999995</v>
      </c>
      <c r="D10">
        <f t="shared" si="0"/>
        <v>0.91795560999999992</v>
      </c>
      <c r="E10">
        <f t="shared" si="1"/>
        <v>0.87091289999999999</v>
      </c>
      <c r="F10">
        <v>4.8239000000000001</v>
      </c>
      <c r="G10">
        <f t="shared" si="2"/>
        <v>23.27001121</v>
      </c>
      <c r="H10">
        <f t="shared" si="3"/>
        <v>4.3849251000000002</v>
      </c>
    </row>
    <row r="11" spans="1:8" ht="15.5" x14ac:dyDescent="0.35">
      <c r="A11">
        <v>10</v>
      </c>
      <c r="B11">
        <v>0.83350000000000002</v>
      </c>
      <c r="C11" s="1">
        <v>1.3777999999999999</v>
      </c>
      <c r="D11">
        <f t="shared" si="0"/>
        <v>1.8983328399999997</v>
      </c>
      <c r="E11">
        <f t="shared" si="1"/>
        <v>1.1483962999999999</v>
      </c>
      <c r="F11">
        <v>2.6337000000000002</v>
      </c>
      <c r="G11">
        <f t="shared" si="2"/>
        <v>6.9363756900000011</v>
      </c>
      <c r="H11">
        <f t="shared" si="3"/>
        <v>2.1951889500000004</v>
      </c>
    </row>
    <row r="12" spans="1:8" ht="15.5" x14ac:dyDescent="0.35">
      <c r="A12">
        <v>11</v>
      </c>
      <c r="B12">
        <v>1.2161999999999999</v>
      </c>
      <c r="C12" s="1">
        <v>1.0428999999999999</v>
      </c>
      <c r="D12">
        <f t="shared" si="0"/>
        <v>1.0876404099999999</v>
      </c>
      <c r="E12">
        <f t="shared" si="1"/>
        <v>1.2683749799999999</v>
      </c>
      <c r="F12">
        <v>0.61699999999999999</v>
      </c>
      <c r="G12">
        <f t="shared" si="2"/>
        <v>0.380689</v>
      </c>
      <c r="H12">
        <f t="shared" si="3"/>
        <v>0.75039539999999993</v>
      </c>
    </row>
    <row r="13" spans="1:8" ht="15.5" x14ac:dyDescent="0.35">
      <c r="A13">
        <v>12</v>
      </c>
      <c r="B13">
        <v>0.80279999999999996</v>
      </c>
      <c r="C13" s="1">
        <v>0.89980000000000004</v>
      </c>
      <c r="D13">
        <f t="shared" si="0"/>
        <v>0.80964004000000012</v>
      </c>
      <c r="E13">
        <f t="shared" si="1"/>
        <v>0.72235943999999996</v>
      </c>
      <c r="F13">
        <v>-2.7616999999999998</v>
      </c>
      <c r="G13">
        <f t="shared" si="2"/>
        <v>7.6269868899999986</v>
      </c>
      <c r="H13">
        <f t="shared" si="3"/>
        <v>-2.2170927599999999</v>
      </c>
    </row>
    <row r="14" spans="1:8" x14ac:dyDescent="0.35">
      <c r="A14" t="s">
        <v>3</v>
      </c>
      <c r="B14">
        <f>SUM(B2:B13)</f>
        <v>15.337100000000001</v>
      </c>
      <c r="C14">
        <f>SUM(C2:C13)</f>
        <v>15.378600000000002</v>
      </c>
      <c r="D14">
        <f>SUM(D2:D13)</f>
        <v>21.718469639999995</v>
      </c>
      <c r="E14">
        <f>SUM(E2:E13)</f>
        <v>21.510757250000005</v>
      </c>
      <c r="F14">
        <f>SUM(F2:F13)</f>
        <v>29.545200000000005</v>
      </c>
      <c r="G14">
        <f>SUM(G2:G13)</f>
        <v>186.08494058000002</v>
      </c>
      <c r="H14">
        <f>SUM(H2:H13)</f>
        <v>48.967209970000013</v>
      </c>
    </row>
    <row r="16" spans="1:8" x14ac:dyDescent="0.35">
      <c r="A16" t="s">
        <v>6</v>
      </c>
      <c r="B16">
        <f>SLOPE(B2:B13,C2:C13)</f>
        <v>0.92312131460705704</v>
      </c>
    </row>
    <row r="17" spans="1:2" x14ac:dyDescent="0.35">
      <c r="A17" t="s">
        <v>16</v>
      </c>
      <c r="B17">
        <f>SLOPE(B2:B13,F2:F13)</f>
        <v>9.8866839814008151E-2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hpl104</dc:creator>
  <cp:lastModifiedBy>hpl104</cp:lastModifiedBy>
  <dcterms:created xsi:type="dcterms:W3CDTF">2019-12-25T19:03:40Z</dcterms:created>
  <dcterms:modified xsi:type="dcterms:W3CDTF">2019-12-25T19:58:16Z</dcterms:modified>
</cp:coreProperties>
</file>