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man.mambila\Desktop\"/>
    </mc:Choice>
  </mc:AlternateContent>
  <xr:revisionPtr revIDLastSave="0" documentId="13_ncr:1_{560EF125-6770-4374-BFE2-6622A0BEB803}" xr6:coauthVersionLast="47" xr6:coauthVersionMax="47" xr10:uidLastSave="{00000000-0000-0000-0000-000000000000}"/>
  <bookViews>
    <workbookView xWindow="-110" yWindow="-110" windowWidth="19420" windowHeight="10420" xr2:uid="{82E606E0-54BE-4CDE-8C9A-7ACEC157823B}"/>
  </bookViews>
  <sheets>
    <sheet name="Matrice" sheetId="1" r:id="rId1"/>
    <sheet name="Lrisques" sheetId="2" r:id="rId2"/>
  </sheets>
  <definedNames>
    <definedName name="_xlnm._FilterDatabase" localSheetId="0" hidden="1">Matrice!$A$1:$D$20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3" i="1"/>
  <c r="E4" i="1"/>
  <c r="E5" i="1"/>
  <c r="E6" i="1"/>
  <c r="E7" i="1"/>
  <c r="E8" i="1"/>
  <c r="K8" i="1" s="1"/>
  <c r="E9" i="1"/>
  <c r="K9" i="1" s="1"/>
  <c r="E10" i="1"/>
  <c r="K10" i="1" s="1"/>
  <c r="E11" i="1"/>
  <c r="E12" i="1"/>
  <c r="E13" i="1"/>
  <c r="E14" i="1"/>
  <c r="E15" i="1"/>
  <c r="E16" i="1"/>
  <c r="E17" i="1"/>
  <c r="E18" i="1"/>
  <c r="E19" i="1"/>
  <c r="E20" i="1"/>
  <c r="E2" i="1"/>
  <c r="K2" i="1" s="1"/>
  <c r="K3" i="1"/>
  <c r="K4" i="1"/>
  <c r="K5" i="1"/>
  <c r="K6" i="1"/>
  <c r="K7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<sst xmlns="http://schemas.openxmlformats.org/spreadsheetml/2006/main" count="123" uniqueCount="66">
  <si>
    <t>Risques identifiés</t>
  </si>
  <si>
    <t>Impact</t>
  </si>
  <si>
    <t>Probabilité</t>
  </si>
  <si>
    <t>Criticité</t>
  </si>
  <si>
    <t>Contrôle</t>
  </si>
  <si>
    <t>Impact Ctrl</t>
  </si>
  <si>
    <t>Proba Crtl</t>
  </si>
  <si>
    <t>Criticité Ctrl</t>
  </si>
  <si>
    <t>Risque résiduel</t>
  </si>
  <si>
    <t>Modéré</t>
  </si>
  <si>
    <t>Benin</t>
  </si>
  <si>
    <t>Presque certain</t>
  </si>
  <si>
    <t>Mineur</t>
  </si>
  <si>
    <t>Léger</t>
  </si>
  <si>
    <t>Rare</t>
  </si>
  <si>
    <t>Sévère</t>
  </si>
  <si>
    <t>Probable</t>
  </si>
  <si>
    <t>Majeur</t>
  </si>
  <si>
    <t>Improbable</t>
  </si>
  <si>
    <t>L_impact</t>
  </si>
  <si>
    <t>L_Proba</t>
  </si>
  <si>
    <t>Risque</t>
  </si>
  <si>
    <t>Catégorie</t>
  </si>
  <si>
    <t>Inscription et vérification des utilisateurs (fausse identité, comptes fictifs)</t>
  </si>
  <si>
    <t>Gestion de la monnaie électronique (manipulation des soldes, détournement, recharges fictives)</t>
  </si>
  <si>
    <t>Traitement des transactions (non-respect des autorisations, double transaction, fragmentation de transactions)</t>
  </si>
  <si>
    <t>Non-conformité (défaillance dans les déclarations suspectes, falsification des rapports de contrôle)</t>
  </si>
  <si>
    <t>Service client et support (ingénierie sociale, fausse réclamation, utilisation malveillante des données clients)</t>
  </si>
  <si>
    <t>Système comptable et financier (falsification des enregistrements, absence de rapprochement des soldes, fausses factures)</t>
  </si>
  <si>
    <t>Risques technologiques et de maintenance (exploitation des failles, interruption volontaire, vulnérabilité des mises à jour)</t>
  </si>
  <si>
    <t>Erreurs dans le traitement des transferts</t>
  </si>
  <si>
    <t>Inexactitude des données collectées</t>
  </si>
  <si>
    <t>Attaques par déni de service (DDoS)</t>
  </si>
  <si>
    <t>Fuite de données personnelles des clients</t>
  </si>
  <si>
    <t>Fraude interne par les employés</t>
  </si>
  <si>
    <t>Erreurs de configuration des systèmes</t>
  </si>
  <si>
    <t>Non-respect des réglementations sur la protection des données (ex: RGPD)</t>
  </si>
  <si>
    <t>Perturbations des fournisseurs de services tiers</t>
  </si>
  <si>
    <t>Blanchiment d'argent via la plateforme</t>
  </si>
  <si>
    <t>Erreurs dans les algorithmes de trading automatisé</t>
  </si>
  <si>
    <t>Risque de réputation suite à une crise médiatique</t>
  </si>
  <si>
    <t>Perte de données critiques</t>
  </si>
  <si>
    <t>Manuel de procédure opérationnel, respect procédure KYC, renforcement des accès de la plateforme mobile</t>
  </si>
  <si>
    <t>Processus opérationnels</t>
  </si>
  <si>
    <t>Contrôles comptables périodiques et permanents, élaboration de procédure comptable, intégration de pistes d'audit</t>
  </si>
  <si>
    <t>Processus comptable</t>
  </si>
  <si>
    <t>Renforcement de la sécurité du SI, contrôles comptables, élaboration de procédure comptable et pistes d'audit</t>
  </si>
  <si>
    <t>Processus informatiques</t>
  </si>
  <si>
    <t>Manuel de procédure opérationnelle, formation et sensibilisation, vigilance au recrutement, renforcement de la gouvernance</t>
  </si>
  <si>
    <t>Renforcement de la sécurité du SI (contrôle des accès, chiffrement, surveillance et journalisation)</t>
  </si>
  <si>
    <t>Contrôles comptables périodiques et permanents, élaboration de procédure comptable et intégration de pistes d'audit</t>
  </si>
  <si>
    <t>Renforcement de la sécurité du SI (contrôle des accès, chiffrement, surveillance, journalisation, système d'alarme et verrouillage des postes)</t>
  </si>
  <si>
    <t>Automatisation des traitements et double vérification des transactions, mise en place et renforcement des procédures AML/KYC</t>
  </si>
  <si>
    <t>Contrôle régulier de qualité des données, validation des données avant analyse, mise en place de contrôle d'accès stricts</t>
  </si>
  <si>
    <t>Processus de gestion des données</t>
  </si>
  <si>
    <t>Mise en place de solutions anti-DDoS, plan de continuité d'activité, surveillance du trafic en temps réel</t>
  </si>
  <si>
    <t>Chiffrement des données sensibles, contrôle d'accès strict, audits de sécurité réguliers, formation des employés à la protection des données</t>
  </si>
  <si>
    <t>Séparation des tâches, contrôles croisés, surveillance des activités inhabituelles, procédures de lanceur d'alerte</t>
  </si>
  <si>
    <t>Procédures de gestion des changements, tests approfondis avant déploiement, environnements de pré-production</t>
  </si>
  <si>
    <t>Formation continue sur la réglementation, audits de conformité réguliers, mise à jour des politiques et procédures</t>
  </si>
  <si>
    <t>Diversification des fournisseurs, plans de continuité d'activité, audits réguliers des fournisseurs</t>
  </si>
  <si>
    <t>Renforcement des procédures KYC/AML, surveillance des transactions suspectes, collaboration avec les autorités</t>
  </si>
  <si>
    <t>Tests rigoureux des algorithmes, simulations de marché, limites de trading automatiques, surveillance en temps réel</t>
  </si>
  <si>
    <t>Plan de gestion de crise, formation en relations publiques, surveillance des médias sociaux</t>
  </si>
  <si>
    <t>Processus de gestion de la réputation</t>
  </si>
  <si>
    <t>Sauvegardes régulières, stockage redondant, plan de reprise après sinistre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</si>
</sst>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6F7A-2DF8-4EF4-BA77-31CFE4CE0AFE}">
  <dimension ref="A1:K20"/>
  <sheetViews>
    <sheetView tabSelected="1" workbookViewId="0">
      <selection activeCell="B6" sqref="B6"/>
    </sheetView>
  </sheetViews>
  <sheetFormatPr baseColWidth="10" defaultRowHeight="14.5" x14ac:dyDescent="0.35"/>
  <cols>
    <col min="1" max="1" width="30.1796875" customWidth="1"/>
    <col min="4" max="5" width="10.90625" style="3" customWidth="1"/>
    <col min="7" max="7" width="12.90625" customWidth="1"/>
    <col min="8" max="8" width="16.1796875" customWidth="1"/>
    <col min="9" max="9" width="15.453125" customWidth="1"/>
    <col min="10" max="10" width="13.81640625" customWidth="1"/>
    <col min="11" max="11" width="14.1796875" customWidth="1"/>
  </cols>
  <sheetData>
    <row r="1" spans="1:11" x14ac:dyDescent="0.35">
      <c r="A1" t="s">
        <v>0</v>
      </c>
      <c r="B1" t="s">
        <v>1</v>
      </c>
      <c r="C1" t="s">
        <v>2</v>
      </c>
      <c r="D1" s="3" t="s">
        <v>21</v>
      </c>
      <c r="E1" s="3" t="s">
        <v>3</v>
      </c>
      <c r="F1" t="s">
        <v>4</v>
      </c>
      <c r="G1" t="s">
        <v>22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23</v>
      </c>
      <c r="B2">
        <v>4</v>
      </c>
      <c r="C2">
        <v>3</v>
      </c>
      <c r="D2" s="3" t="str">
        <f>_xlfn.CONCAT(B2,C2)</f>
        <v>43</v>
      </c>
      <c r="E2" s="3">
        <f>B2*C2</f>
        <v>12</v>
      </c>
      <c r="F2" t="s">
        <v>42</v>
      </c>
      <c r="G2" t="s">
        <v>43</v>
      </c>
      <c r="H2">
        <v>2</v>
      </c>
      <c r="I2">
        <v>2</v>
      </c>
      <c r="J2">
        <f>H2*I2</f>
        <v>4</v>
      </c>
      <c r="K2">
        <f>E2-J2</f>
        <v>8</v>
      </c>
    </row>
    <row r="3" spans="1:11" x14ac:dyDescent="0.35">
      <c r="A3" t="s">
        <v>24</v>
      </c>
      <c r="B3">
        <v>5</v>
      </c>
      <c r="C3">
        <v>3</v>
      </c>
      <c r="D3" s="3" t="str">
        <f t="shared" ref="D3:D20" si="0">_xlfn.CONCAT(B3,C3)</f>
        <v>53</v>
      </c>
      <c r="E3" s="3">
        <f t="shared" ref="E3:E20" si="1">B3*C3</f>
        <v>15</v>
      </c>
      <c r="F3" t="s">
        <v>44</v>
      </c>
      <c r="G3" t="s">
        <v>45</v>
      </c>
      <c r="H3">
        <v>3</v>
      </c>
      <c r="I3">
        <v>2</v>
      </c>
      <c r="J3">
        <f t="shared" ref="J3:J20" si="2">H3*I3</f>
        <v>6</v>
      </c>
      <c r="K3">
        <f t="shared" ref="K3:K20" si="3">E3-J3</f>
        <v>9</v>
      </c>
    </row>
    <row r="4" spans="1:11" x14ac:dyDescent="0.35">
      <c r="A4" t="s">
        <v>25</v>
      </c>
      <c r="B4">
        <v>4</v>
      </c>
      <c r="C4">
        <v>4</v>
      </c>
      <c r="D4" s="3" t="str">
        <f t="shared" si="0"/>
        <v>44</v>
      </c>
      <c r="E4" s="3">
        <f t="shared" si="1"/>
        <v>16</v>
      </c>
      <c r="F4" t="s">
        <v>46</v>
      </c>
      <c r="G4" t="s">
        <v>47</v>
      </c>
      <c r="H4">
        <v>2</v>
      </c>
      <c r="I4">
        <v>2</v>
      </c>
      <c r="J4">
        <f t="shared" si="2"/>
        <v>4</v>
      </c>
      <c r="K4">
        <f t="shared" si="3"/>
        <v>12</v>
      </c>
    </row>
    <row r="5" spans="1:11" x14ac:dyDescent="0.35">
      <c r="A5" t="s">
        <v>26</v>
      </c>
      <c r="B5">
        <v>5</v>
      </c>
      <c r="C5">
        <v>3</v>
      </c>
      <c r="D5" s="3" t="str">
        <f t="shared" si="0"/>
        <v>53</v>
      </c>
      <c r="E5" s="3">
        <f t="shared" si="1"/>
        <v>15</v>
      </c>
      <c r="F5" t="s">
        <v>48</v>
      </c>
      <c r="G5" t="s">
        <v>43</v>
      </c>
      <c r="H5">
        <v>3</v>
      </c>
      <c r="I5">
        <v>2</v>
      </c>
      <c r="J5">
        <f t="shared" si="2"/>
        <v>6</v>
      </c>
      <c r="K5">
        <f t="shared" si="3"/>
        <v>9</v>
      </c>
    </row>
    <row r="6" spans="1:11" x14ac:dyDescent="0.35">
      <c r="A6" t="s">
        <v>27</v>
      </c>
      <c r="B6">
        <v>4</v>
      </c>
      <c r="C6">
        <v>3</v>
      </c>
      <c r="D6" s="3" t="str">
        <f t="shared" si="0"/>
        <v>43</v>
      </c>
      <c r="E6" s="3">
        <f t="shared" si="1"/>
        <v>12</v>
      </c>
      <c r="F6" t="s">
        <v>49</v>
      </c>
      <c r="G6" t="s">
        <v>43</v>
      </c>
      <c r="H6">
        <v>2</v>
      </c>
      <c r="I6">
        <v>2</v>
      </c>
      <c r="J6">
        <f t="shared" si="2"/>
        <v>4</v>
      </c>
      <c r="K6">
        <f t="shared" si="3"/>
        <v>8</v>
      </c>
    </row>
    <row r="7" spans="1:11" x14ac:dyDescent="0.35">
      <c r="A7" t="s">
        <v>28</v>
      </c>
      <c r="B7">
        <v>5</v>
      </c>
      <c r="C7">
        <v>3</v>
      </c>
      <c r="D7" s="3" t="str">
        <f t="shared" si="0"/>
        <v>53</v>
      </c>
      <c r="E7" s="3">
        <f t="shared" si="1"/>
        <v>15</v>
      </c>
      <c r="F7" t="s">
        <v>50</v>
      </c>
      <c r="G7" t="s">
        <v>45</v>
      </c>
      <c r="H7">
        <v>3</v>
      </c>
      <c r="I7">
        <v>2</v>
      </c>
      <c r="J7">
        <f t="shared" si="2"/>
        <v>6</v>
      </c>
      <c r="K7">
        <f t="shared" si="3"/>
        <v>9</v>
      </c>
    </row>
    <row r="8" spans="1:11" x14ac:dyDescent="0.35">
      <c r="A8" t="s">
        <v>29</v>
      </c>
      <c r="B8">
        <v>5</v>
      </c>
      <c r="C8">
        <v>4</v>
      </c>
      <c r="D8" s="3" t="str">
        <f t="shared" si="0"/>
        <v>54</v>
      </c>
      <c r="E8" s="3">
        <f t="shared" si="1"/>
        <v>20</v>
      </c>
      <c r="F8" t="s">
        <v>51</v>
      </c>
      <c r="G8" t="s">
        <v>47</v>
      </c>
      <c r="H8">
        <v>3</v>
      </c>
      <c r="I8">
        <v>2</v>
      </c>
      <c r="J8">
        <f t="shared" si="2"/>
        <v>6</v>
      </c>
      <c r="K8">
        <f t="shared" si="3"/>
        <v>14</v>
      </c>
    </row>
    <row r="9" spans="1:11" x14ac:dyDescent="0.35">
      <c r="A9" t="s">
        <v>30</v>
      </c>
      <c r="B9">
        <v>3</v>
      </c>
      <c r="C9">
        <v>3</v>
      </c>
      <c r="D9" s="3" t="str">
        <f t="shared" si="0"/>
        <v>33</v>
      </c>
      <c r="E9" s="3">
        <f t="shared" si="1"/>
        <v>9</v>
      </c>
      <c r="F9" t="s">
        <v>52</v>
      </c>
      <c r="G9" t="s">
        <v>43</v>
      </c>
      <c r="H9">
        <v>2</v>
      </c>
      <c r="I9">
        <v>2</v>
      </c>
      <c r="J9">
        <f t="shared" si="2"/>
        <v>4</v>
      </c>
      <c r="K9">
        <f t="shared" si="3"/>
        <v>5</v>
      </c>
    </row>
    <row r="10" spans="1:11" x14ac:dyDescent="0.35">
      <c r="A10" t="s">
        <v>31</v>
      </c>
      <c r="B10">
        <v>4</v>
      </c>
      <c r="C10">
        <v>3</v>
      </c>
      <c r="D10" s="3" t="str">
        <f t="shared" si="0"/>
        <v>43</v>
      </c>
      <c r="E10" s="3">
        <f t="shared" si="1"/>
        <v>12</v>
      </c>
      <c r="F10" t="s">
        <v>53</v>
      </c>
      <c r="G10" t="s">
        <v>54</v>
      </c>
      <c r="H10">
        <v>2</v>
      </c>
      <c r="I10">
        <v>2</v>
      </c>
      <c r="J10">
        <f t="shared" si="2"/>
        <v>4</v>
      </c>
      <c r="K10">
        <f t="shared" si="3"/>
        <v>8</v>
      </c>
    </row>
    <row r="11" spans="1:11" x14ac:dyDescent="0.35">
      <c r="A11" t="s">
        <v>32</v>
      </c>
      <c r="B11">
        <v>5</v>
      </c>
      <c r="C11">
        <v>3</v>
      </c>
      <c r="D11" s="3" t="str">
        <f t="shared" si="0"/>
        <v>53</v>
      </c>
      <c r="E11" s="3">
        <f t="shared" si="1"/>
        <v>15</v>
      </c>
      <c r="F11" t="s">
        <v>55</v>
      </c>
      <c r="G11" t="s">
        <v>47</v>
      </c>
      <c r="H11">
        <v>3</v>
      </c>
      <c r="I11">
        <v>2</v>
      </c>
      <c r="J11">
        <f t="shared" si="2"/>
        <v>6</v>
      </c>
      <c r="K11">
        <f t="shared" si="3"/>
        <v>9</v>
      </c>
    </row>
    <row r="12" spans="1:11" x14ac:dyDescent="0.35">
      <c r="A12" t="s">
        <v>33</v>
      </c>
      <c r="B12">
        <v>5</v>
      </c>
      <c r="C12">
        <v>3</v>
      </c>
      <c r="D12" s="3" t="str">
        <f t="shared" si="0"/>
        <v>53</v>
      </c>
      <c r="E12" s="3">
        <f t="shared" si="1"/>
        <v>15</v>
      </c>
      <c r="F12" t="s">
        <v>56</v>
      </c>
      <c r="G12" t="s">
        <v>54</v>
      </c>
      <c r="H12">
        <v>3</v>
      </c>
      <c r="I12">
        <v>2</v>
      </c>
      <c r="J12">
        <f t="shared" si="2"/>
        <v>6</v>
      </c>
      <c r="K12">
        <f t="shared" si="3"/>
        <v>9</v>
      </c>
    </row>
    <row r="13" spans="1:11" x14ac:dyDescent="0.35">
      <c r="A13" t="s">
        <v>34</v>
      </c>
      <c r="B13">
        <v>4</v>
      </c>
      <c r="C13">
        <v>2</v>
      </c>
      <c r="D13" s="3" t="str">
        <f t="shared" si="0"/>
        <v>42</v>
      </c>
      <c r="E13" s="3">
        <f t="shared" si="1"/>
        <v>8</v>
      </c>
      <c r="F13" t="s">
        <v>57</v>
      </c>
      <c r="G13" t="s">
        <v>43</v>
      </c>
      <c r="H13">
        <v>2</v>
      </c>
      <c r="I13">
        <v>1</v>
      </c>
      <c r="J13">
        <f t="shared" si="2"/>
        <v>2</v>
      </c>
      <c r="K13">
        <f t="shared" si="3"/>
        <v>6</v>
      </c>
    </row>
    <row r="14" spans="1:11" x14ac:dyDescent="0.35">
      <c r="A14" t="s">
        <v>35</v>
      </c>
      <c r="B14">
        <v>4</v>
      </c>
      <c r="C14">
        <v>3</v>
      </c>
      <c r="D14" s="3" t="str">
        <f t="shared" si="0"/>
        <v>43</v>
      </c>
      <c r="E14" s="3">
        <f t="shared" si="1"/>
        <v>12</v>
      </c>
      <c r="F14" t="s">
        <v>58</v>
      </c>
      <c r="G14" t="s">
        <v>47</v>
      </c>
      <c r="H14">
        <v>2</v>
      </c>
      <c r="I14">
        <v>2</v>
      </c>
      <c r="J14">
        <f t="shared" si="2"/>
        <v>4</v>
      </c>
      <c r="K14">
        <f t="shared" si="3"/>
        <v>8</v>
      </c>
    </row>
    <row r="15" spans="1:11" x14ac:dyDescent="0.35">
      <c r="A15" t="s">
        <v>36</v>
      </c>
      <c r="B15">
        <v>5</v>
      </c>
      <c r="C15">
        <v>3</v>
      </c>
      <c r="D15" s="3" t="str">
        <f t="shared" si="0"/>
        <v>53</v>
      </c>
      <c r="E15" s="3">
        <f t="shared" si="1"/>
        <v>15</v>
      </c>
      <c r="F15" t="s">
        <v>59</v>
      </c>
      <c r="G15" t="s">
        <v>54</v>
      </c>
      <c r="H15">
        <v>3</v>
      </c>
      <c r="I15">
        <v>2</v>
      </c>
      <c r="J15">
        <f t="shared" si="2"/>
        <v>6</v>
      </c>
      <c r="K15">
        <f t="shared" si="3"/>
        <v>9</v>
      </c>
    </row>
    <row r="16" spans="1:11" x14ac:dyDescent="0.35">
      <c r="A16" t="s">
        <v>37</v>
      </c>
      <c r="B16">
        <v>4</v>
      </c>
      <c r="C16">
        <v>3</v>
      </c>
      <c r="D16" s="3" t="str">
        <f t="shared" si="0"/>
        <v>43</v>
      </c>
      <c r="E16" s="3">
        <f t="shared" si="1"/>
        <v>12</v>
      </c>
      <c r="F16" t="s">
        <v>60</v>
      </c>
      <c r="G16" t="s">
        <v>43</v>
      </c>
      <c r="H16">
        <v>3</v>
      </c>
      <c r="I16">
        <v>2</v>
      </c>
      <c r="J16">
        <f t="shared" si="2"/>
        <v>6</v>
      </c>
      <c r="K16">
        <f t="shared" si="3"/>
        <v>6</v>
      </c>
    </row>
    <row r="17" spans="1:11" x14ac:dyDescent="0.35">
      <c r="A17" t="s">
        <v>38</v>
      </c>
      <c r="B17">
        <v>5</v>
      </c>
      <c r="C17">
        <v>3</v>
      </c>
      <c r="D17" s="3" t="str">
        <f t="shared" si="0"/>
        <v>53</v>
      </c>
      <c r="E17" s="3">
        <f t="shared" si="1"/>
        <v>15</v>
      </c>
      <c r="F17" t="s">
        <v>61</v>
      </c>
      <c r="G17" t="s">
        <v>43</v>
      </c>
      <c r="H17">
        <v>3</v>
      </c>
      <c r="I17">
        <v>2</v>
      </c>
      <c r="J17">
        <f t="shared" si="2"/>
        <v>6</v>
      </c>
      <c r="K17">
        <f t="shared" si="3"/>
        <v>9</v>
      </c>
    </row>
    <row r="18" spans="1:11" x14ac:dyDescent="0.35">
      <c r="A18" t="s">
        <v>39</v>
      </c>
      <c r="B18">
        <v>5</v>
      </c>
      <c r="C18">
        <v>2</v>
      </c>
      <c r="D18" s="3" t="str">
        <f t="shared" si="0"/>
        <v>52</v>
      </c>
      <c r="E18" s="3">
        <f t="shared" si="1"/>
        <v>10</v>
      </c>
      <c r="F18" t="s">
        <v>62</v>
      </c>
      <c r="G18" t="s">
        <v>47</v>
      </c>
      <c r="H18">
        <v>3</v>
      </c>
      <c r="I18">
        <v>1</v>
      </c>
      <c r="J18">
        <f t="shared" si="2"/>
        <v>3</v>
      </c>
      <c r="K18">
        <f t="shared" si="3"/>
        <v>7</v>
      </c>
    </row>
    <row r="19" spans="1:11" x14ac:dyDescent="0.35">
      <c r="A19" t="s">
        <v>40</v>
      </c>
      <c r="B19">
        <v>4</v>
      </c>
      <c r="C19">
        <v>2</v>
      </c>
      <c r="D19" s="3" t="str">
        <f t="shared" si="0"/>
        <v>42</v>
      </c>
      <c r="E19" s="3">
        <f t="shared" si="1"/>
        <v>8</v>
      </c>
      <c r="F19" t="s">
        <v>63</v>
      </c>
      <c r="G19" t="s">
        <v>64</v>
      </c>
      <c r="H19">
        <v>3</v>
      </c>
      <c r="I19">
        <v>1</v>
      </c>
      <c r="J19">
        <f t="shared" si="2"/>
        <v>3</v>
      </c>
      <c r="K19">
        <f t="shared" si="3"/>
        <v>5</v>
      </c>
    </row>
    <row r="20" spans="1:11" x14ac:dyDescent="0.35">
      <c r="A20" t="s">
        <v>41</v>
      </c>
      <c r="B20">
        <v>5</v>
      </c>
      <c r="C20">
        <v>2</v>
      </c>
      <c r="D20" s="3" t="str">
        <f t="shared" si="0"/>
        <v>52</v>
      </c>
      <c r="E20" s="3">
        <f t="shared" si="1"/>
        <v>10</v>
      </c>
      <c r="F20" t="s">
        <v>65</v>
      </c>
      <c r="G20" t="s">
        <v>47</v>
      </c>
      <c r="H20">
        <v>3</v>
      </c>
      <c r="I20">
        <v>1</v>
      </c>
      <c r="J20">
        <f t="shared" si="2"/>
        <v>3</v>
      </c>
      <c r="K20">
        <f t="shared" si="3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636D-671D-40C8-A8B3-AD61263FABF3}">
  <dimension ref="A1:E26"/>
  <sheetViews>
    <sheetView zoomScale="85" zoomScaleNormal="85" workbookViewId="0">
      <selection activeCell="H12" sqref="H12"/>
    </sheetView>
  </sheetViews>
  <sheetFormatPr baseColWidth="10" defaultRowHeight="14.5" x14ac:dyDescent="0.35"/>
  <cols>
    <col min="4" max="4" width="13.54296875" bestFit="1" customWidth="1"/>
  </cols>
  <sheetData>
    <row r="1" spans="1:5" x14ac:dyDescent="0.35">
      <c r="A1" s="1" t="s">
        <v>1</v>
      </c>
      <c r="B1" s="1" t="s">
        <v>19</v>
      </c>
      <c r="C1" s="1" t="s">
        <v>2</v>
      </c>
      <c r="D1" s="1" t="s">
        <v>20</v>
      </c>
      <c r="E1" s="1" t="s">
        <v>21</v>
      </c>
    </row>
    <row r="2" spans="1:5" x14ac:dyDescent="0.35">
      <c r="A2" s="2">
        <v>1</v>
      </c>
      <c r="B2" s="2" t="s">
        <v>13</v>
      </c>
      <c r="C2">
        <v>1</v>
      </c>
      <c r="D2" s="2" t="s">
        <v>14</v>
      </c>
      <c r="E2" t="str">
        <f>_xlfn.CONCAT(A2,C2)</f>
        <v>11</v>
      </c>
    </row>
    <row r="3" spans="1:5" x14ac:dyDescent="0.35">
      <c r="A3" s="2">
        <v>1</v>
      </c>
      <c r="B3" s="2" t="s">
        <v>13</v>
      </c>
      <c r="C3">
        <v>2</v>
      </c>
      <c r="D3" s="2" t="s">
        <v>18</v>
      </c>
      <c r="E3" t="str">
        <f t="shared" ref="E3:E26" si="0">_xlfn.CONCAT(A3,C3)</f>
        <v>12</v>
      </c>
    </row>
    <row r="4" spans="1:5" x14ac:dyDescent="0.35">
      <c r="A4" s="2">
        <v>1</v>
      </c>
      <c r="B4" s="2" t="s">
        <v>13</v>
      </c>
      <c r="C4">
        <v>3</v>
      </c>
      <c r="D4" s="2" t="s">
        <v>9</v>
      </c>
      <c r="E4" t="str">
        <f t="shared" si="0"/>
        <v>13</v>
      </c>
    </row>
    <row r="5" spans="1:5" x14ac:dyDescent="0.35">
      <c r="A5" s="2">
        <v>1</v>
      </c>
      <c r="B5" s="2" t="s">
        <v>13</v>
      </c>
      <c r="C5">
        <v>4</v>
      </c>
      <c r="D5" s="2" t="s">
        <v>16</v>
      </c>
      <c r="E5" t="str">
        <f t="shared" si="0"/>
        <v>14</v>
      </c>
    </row>
    <row r="6" spans="1:5" x14ac:dyDescent="0.35">
      <c r="A6" s="2">
        <v>1</v>
      </c>
      <c r="B6" s="2" t="s">
        <v>13</v>
      </c>
      <c r="C6">
        <v>5</v>
      </c>
      <c r="D6" s="2" t="s">
        <v>11</v>
      </c>
      <c r="E6" t="str">
        <f t="shared" si="0"/>
        <v>15</v>
      </c>
    </row>
    <row r="7" spans="1:5" x14ac:dyDescent="0.35">
      <c r="A7" s="2">
        <v>2</v>
      </c>
      <c r="B7" s="2" t="s">
        <v>12</v>
      </c>
      <c r="C7">
        <v>1</v>
      </c>
      <c r="D7" s="2" t="s">
        <v>14</v>
      </c>
      <c r="E7" t="str">
        <f t="shared" si="0"/>
        <v>21</v>
      </c>
    </row>
    <row r="8" spans="1:5" x14ac:dyDescent="0.35">
      <c r="A8" s="2">
        <v>2</v>
      </c>
      <c r="B8" s="2" t="s">
        <v>12</v>
      </c>
      <c r="C8">
        <v>2</v>
      </c>
      <c r="D8" s="2" t="s">
        <v>18</v>
      </c>
      <c r="E8" t="str">
        <f t="shared" si="0"/>
        <v>22</v>
      </c>
    </row>
    <row r="9" spans="1:5" x14ac:dyDescent="0.35">
      <c r="A9" s="2">
        <v>2</v>
      </c>
      <c r="B9" s="2" t="s">
        <v>12</v>
      </c>
      <c r="C9">
        <v>3</v>
      </c>
      <c r="D9" s="2" t="s">
        <v>9</v>
      </c>
      <c r="E9" t="str">
        <f t="shared" si="0"/>
        <v>23</v>
      </c>
    </row>
    <row r="10" spans="1:5" x14ac:dyDescent="0.35">
      <c r="A10" s="2">
        <v>2</v>
      </c>
      <c r="B10" s="2" t="s">
        <v>12</v>
      </c>
      <c r="C10">
        <v>4</v>
      </c>
      <c r="D10" s="2" t="s">
        <v>16</v>
      </c>
      <c r="E10" t="str">
        <f t="shared" si="0"/>
        <v>24</v>
      </c>
    </row>
    <row r="11" spans="1:5" x14ac:dyDescent="0.35">
      <c r="A11" s="2">
        <v>2</v>
      </c>
      <c r="B11" s="2" t="s">
        <v>12</v>
      </c>
      <c r="C11">
        <v>5</v>
      </c>
      <c r="D11" s="2" t="s">
        <v>11</v>
      </c>
      <c r="E11" t="str">
        <f t="shared" si="0"/>
        <v>25</v>
      </c>
    </row>
    <row r="12" spans="1:5" x14ac:dyDescent="0.35">
      <c r="A12" s="2">
        <v>3</v>
      </c>
      <c r="B12" s="2" t="s">
        <v>10</v>
      </c>
      <c r="C12">
        <v>1</v>
      </c>
      <c r="D12" s="2" t="s">
        <v>14</v>
      </c>
      <c r="E12" t="str">
        <f t="shared" si="0"/>
        <v>31</v>
      </c>
    </row>
    <row r="13" spans="1:5" x14ac:dyDescent="0.35">
      <c r="A13" s="2">
        <v>3</v>
      </c>
      <c r="B13" s="2" t="s">
        <v>10</v>
      </c>
      <c r="C13">
        <v>2</v>
      </c>
      <c r="D13" s="2" t="s">
        <v>18</v>
      </c>
      <c r="E13" t="str">
        <f t="shared" si="0"/>
        <v>32</v>
      </c>
    </row>
    <row r="14" spans="1:5" x14ac:dyDescent="0.35">
      <c r="A14" s="2">
        <v>3</v>
      </c>
      <c r="B14" s="2" t="s">
        <v>10</v>
      </c>
      <c r="C14">
        <v>3</v>
      </c>
      <c r="D14" s="2" t="s">
        <v>9</v>
      </c>
      <c r="E14" t="str">
        <f t="shared" si="0"/>
        <v>33</v>
      </c>
    </row>
    <row r="15" spans="1:5" x14ac:dyDescent="0.35">
      <c r="A15" s="2">
        <v>3</v>
      </c>
      <c r="B15" s="2" t="s">
        <v>10</v>
      </c>
      <c r="C15">
        <v>4</v>
      </c>
      <c r="D15" s="2" t="s">
        <v>16</v>
      </c>
      <c r="E15" t="str">
        <f t="shared" si="0"/>
        <v>34</v>
      </c>
    </row>
    <row r="16" spans="1:5" x14ac:dyDescent="0.35">
      <c r="A16" s="2">
        <v>3</v>
      </c>
      <c r="B16" s="2" t="s">
        <v>10</v>
      </c>
      <c r="C16">
        <v>5</v>
      </c>
      <c r="D16" s="2" t="s">
        <v>11</v>
      </c>
      <c r="E16" t="str">
        <f t="shared" si="0"/>
        <v>35</v>
      </c>
    </row>
    <row r="17" spans="1:5" x14ac:dyDescent="0.35">
      <c r="A17" s="2">
        <v>4</v>
      </c>
      <c r="B17" s="2" t="s">
        <v>17</v>
      </c>
      <c r="C17">
        <v>1</v>
      </c>
      <c r="D17" s="2" t="s">
        <v>14</v>
      </c>
      <c r="E17" t="str">
        <f t="shared" si="0"/>
        <v>41</v>
      </c>
    </row>
    <row r="18" spans="1:5" x14ac:dyDescent="0.35">
      <c r="A18" s="2">
        <v>4</v>
      </c>
      <c r="B18" s="2" t="s">
        <v>17</v>
      </c>
      <c r="C18">
        <v>2</v>
      </c>
      <c r="D18" s="2" t="s">
        <v>18</v>
      </c>
      <c r="E18" t="str">
        <f t="shared" si="0"/>
        <v>42</v>
      </c>
    </row>
    <row r="19" spans="1:5" x14ac:dyDescent="0.35">
      <c r="A19" s="2">
        <v>4</v>
      </c>
      <c r="B19" s="2" t="s">
        <v>17</v>
      </c>
      <c r="C19">
        <v>3</v>
      </c>
      <c r="D19" s="2" t="s">
        <v>9</v>
      </c>
      <c r="E19" t="str">
        <f t="shared" si="0"/>
        <v>43</v>
      </c>
    </row>
    <row r="20" spans="1:5" x14ac:dyDescent="0.35">
      <c r="A20" s="2">
        <v>4</v>
      </c>
      <c r="B20" s="2" t="s">
        <v>17</v>
      </c>
      <c r="C20">
        <v>4</v>
      </c>
      <c r="D20" s="2" t="s">
        <v>16</v>
      </c>
      <c r="E20" t="str">
        <f t="shared" si="0"/>
        <v>44</v>
      </c>
    </row>
    <row r="21" spans="1:5" x14ac:dyDescent="0.35">
      <c r="A21" s="2">
        <v>4</v>
      </c>
      <c r="B21" s="2" t="s">
        <v>17</v>
      </c>
      <c r="C21">
        <v>5</v>
      </c>
      <c r="D21" s="2" t="s">
        <v>11</v>
      </c>
      <c r="E21" t="str">
        <f t="shared" si="0"/>
        <v>45</v>
      </c>
    </row>
    <row r="22" spans="1:5" x14ac:dyDescent="0.35">
      <c r="A22" s="2">
        <v>5</v>
      </c>
      <c r="B22" s="2" t="s">
        <v>15</v>
      </c>
      <c r="C22">
        <v>1</v>
      </c>
      <c r="D22" s="2" t="s">
        <v>14</v>
      </c>
      <c r="E22" t="str">
        <f t="shared" si="0"/>
        <v>51</v>
      </c>
    </row>
    <row r="23" spans="1:5" x14ac:dyDescent="0.35">
      <c r="A23" s="2">
        <v>5</v>
      </c>
      <c r="B23" s="2" t="s">
        <v>15</v>
      </c>
      <c r="C23">
        <v>2</v>
      </c>
      <c r="D23" s="2" t="s">
        <v>18</v>
      </c>
      <c r="E23" t="str">
        <f t="shared" si="0"/>
        <v>52</v>
      </c>
    </row>
    <row r="24" spans="1:5" x14ac:dyDescent="0.35">
      <c r="A24" s="2">
        <v>5</v>
      </c>
      <c r="B24" s="2" t="s">
        <v>15</v>
      </c>
      <c r="C24">
        <v>3</v>
      </c>
      <c r="D24" s="2" t="s">
        <v>9</v>
      </c>
      <c r="E24" t="str">
        <f t="shared" si="0"/>
        <v>53</v>
      </c>
    </row>
    <row r="25" spans="1:5" x14ac:dyDescent="0.35">
      <c r="A25" s="2">
        <v>5</v>
      </c>
      <c r="B25" s="2" t="s">
        <v>15</v>
      </c>
      <c r="C25">
        <v>4</v>
      </c>
      <c r="D25" s="2" t="s">
        <v>16</v>
      </c>
      <c r="E25" t="str">
        <f t="shared" si="0"/>
        <v>54</v>
      </c>
    </row>
    <row r="26" spans="1:5" x14ac:dyDescent="0.35">
      <c r="A26" s="2">
        <v>5</v>
      </c>
      <c r="B26" s="2" t="s">
        <v>15</v>
      </c>
      <c r="C26">
        <v>5</v>
      </c>
      <c r="D26" s="2" t="s">
        <v>11</v>
      </c>
      <c r="E26" t="str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</vt:lpstr>
      <vt:lpstr>Lrisques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MAMBILA</dc:creator>
  <cp:lastModifiedBy>Herman MAMBILA</cp:lastModifiedBy>
  <dcterms:created xsi:type="dcterms:W3CDTF">2024-08-29T13:37:58Z</dcterms:created>
  <dcterms:modified xsi:type="dcterms:W3CDTF">2024-08-30T17:01:29Z</dcterms:modified>
</cp:coreProperties>
</file>