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FreeLance\AdsGo-URS-Doc\MySQL_script\dummy data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9" i="1"/>
  <c r="I9" i="1"/>
  <c r="H9" i="1"/>
  <c r="H8" i="1"/>
  <c r="E8" i="1" s="1"/>
  <c r="I8" i="1"/>
  <c r="F8" i="1" s="1"/>
  <c r="D8" i="1"/>
  <c r="D11" i="1"/>
  <c r="F11" i="1"/>
  <c r="E11" i="1"/>
  <c r="I11" i="1"/>
  <c r="H11" i="1"/>
  <c r="D5" i="1"/>
  <c r="D6" i="1"/>
  <c r="D7" i="1"/>
  <c r="D4" i="1"/>
  <c r="I7" i="1"/>
  <c r="F7" i="1" s="1"/>
  <c r="H7" i="1"/>
  <c r="E7" i="1" s="1"/>
  <c r="I6" i="1"/>
  <c r="F6" i="1" s="1"/>
  <c r="H6" i="1"/>
  <c r="E6" i="1" s="1"/>
  <c r="I5" i="1"/>
  <c r="F5" i="1" s="1"/>
  <c r="H5" i="1"/>
  <c r="E5" i="1"/>
  <c r="F4" i="1"/>
  <c r="E4" i="1"/>
  <c r="I4" i="1"/>
  <c r="H4" i="1"/>
  <c r="Y3" i="1"/>
  <c r="Z3" i="1"/>
  <c r="Y4" i="1"/>
  <c r="Z4" i="1"/>
  <c r="Y5" i="1"/>
  <c r="Z5" i="1"/>
  <c r="Y6" i="1"/>
  <c r="Z6" i="1"/>
  <c r="Y7" i="1"/>
  <c r="Z7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Z2" i="1"/>
  <c r="Y2" i="1"/>
  <c r="G9" i="1"/>
  <c r="G8" i="1"/>
  <c r="G11" i="1"/>
  <c r="G5" i="1"/>
  <c r="G6" i="1"/>
  <c r="G7" i="1"/>
  <c r="G4" i="1"/>
</calcChain>
</file>

<file path=xl/sharedStrings.xml><?xml version="1.0" encoding="utf-8"?>
<sst xmlns="http://schemas.openxmlformats.org/spreadsheetml/2006/main" count="46" uniqueCount="31">
  <si>
    <t>chien dich</t>
  </si>
  <si>
    <t>_thoi_gian_bat_dau</t>
  </si>
  <si>
    <t>_ngay_ket_thuc_tam_thoi</t>
  </si>
  <si>
    <t>_songay_setup</t>
  </si>
  <si>
    <t>_bonus</t>
  </si>
  <si>
    <t>_khu_vuc</t>
  </si>
  <si>
    <t>_status_record</t>
  </si>
  <si>
    <t>_ten_chien_dich</t>
  </si>
  <si>
    <t>_trang_thai_chien_dich</t>
  </si>
  <si>
    <t>_url_quang_cao</t>
  </si>
  <si>
    <t>_khach_hang_id</t>
  </si>
  <si>
    <t>_loai_qc_id</t>
  </si>
  <si>
    <t>HCM</t>
  </si>
  <si>
    <t>sample campaign 50</t>
  </si>
  <si>
    <t>sample campaign 48</t>
  </si>
  <si>
    <t>sample campaign 49</t>
  </si>
  <si>
    <t>sample campaign 51</t>
  </si>
  <si>
    <t>Normal</t>
  </si>
  <si>
    <t>front-http://aaa.com</t>
  </si>
  <si>
    <t>left-http://bbb.com</t>
  </si>
  <si>
    <t>right-http://ccc.com</t>
  </si>
  <si>
    <t>behind-http://bbb.com</t>
  </si>
  <si>
    <t>0010;0012;0014</t>
  </si>
  <si>
    <t>0011;0013</t>
  </si>
  <si>
    <t>0015;0016</t>
  </si>
  <si>
    <t>0017;0018</t>
  </si>
  <si>
    <t>Added xe</t>
  </si>
  <si>
    <t>new camp, no xe</t>
  </si>
  <si>
    <t>new camp, no xe 52</t>
  </si>
  <si>
    <t>sample campaign 57</t>
  </si>
  <si>
    <t>sample campaign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</si>
</sst>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yyyymm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Z24"/>
  <sheetViews>
    <sheetView tabSelected="1" workbookViewId="0">
      <selection activeCell="G9" sqref="G9"/>
    </sheetView>
  </sheetViews>
  <sheetFormatPr defaultRowHeight="15" x14ac:dyDescent="0.25"/>
  <cols>
    <col min="1" max="1" width="16" bestFit="1" customWidth="1"/>
    <col min="3" max="3" width="14.28515625" bestFit="1" customWidth="1"/>
    <col min="4" max="4" width="47.85546875" bestFit="1" customWidth="1"/>
    <col min="5" max="5" width="9.7109375" bestFit="1" customWidth="1"/>
    <col min="7" max="7" width="107.5703125" bestFit="1" customWidth="1"/>
    <col min="8" max="8" width="18.7109375" bestFit="1" customWidth="1"/>
    <col min="9" max="9" width="24.28515625" bestFit="1" customWidth="1"/>
    <col min="10" max="10" width="14.28515625" bestFit="1" customWidth="1"/>
    <col min="11" max="11" width="7.42578125" bestFit="1" customWidth="1"/>
    <col min="13" max="13" width="14.140625" bestFit="1" customWidth="1"/>
    <col min="14" max="14" width="19" bestFit="1" customWidth="1"/>
    <col min="15" max="15" width="22" bestFit="1" customWidth="1"/>
    <col min="16" max="20" width="22" customWidth="1"/>
    <col min="23" max="24" width="14.85546875" bestFit="1" customWidth="1"/>
  </cols>
  <sheetData>
    <row r="2" spans="1:26" x14ac:dyDescent="0.25">
      <c r="W2" s="1">
        <v>43118</v>
      </c>
      <c r="X2" s="1">
        <v>43121</v>
      </c>
      <c r="Y2">
        <f>MONTH(W2)</f>
        <v>1</v>
      </c>
      <c r="Z2">
        <f>MONTH(X2)</f>
        <v>1</v>
      </c>
    </row>
    <row r="3" spans="1:26" x14ac:dyDescent="0.25">
      <c r="B3" t="s">
        <v>0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N3" t="s">
        <v>7</v>
      </c>
      <c r="O3" t="s">
        <v>8</v>
      </c>
      <c r="P3" t="s">
        <v>9</v>
      </c>
      <c r="Q3" t="s">
        <v>10</v>
      </c>
      <c r="R3" t="s">
        <v>11</v>
      </c>
      <c r="W3" s="1">
        <v>43121</v>
      </c>
      <c r="X3" s="1">
        <v>43152</v>
      </c>
      <c r="Y3">
        <f t="shared" ref="Y3:Y24" si="0">MONTH(W3)</f>
        <v>1</v>
      </c>
      <c r="Z3">
        <f t="shared" ref="Z3:Z24" si="1">MONTH(X3)</f>
        <v>2</v>
      </c>
    </row>
    <row r="4" spans="1:26" x14ac:dyDescent="0.25">
      <c r="A4" t="s">
        <v>26</v>
      </c>
      <c r="B4">
        <v>48</v>
      </c>
      <c r="C4" t="s">
        <v>22</v>
      </c>
      <c r="D4" t="str">
        <f>"call ThemListXeVaoChienDich("&amp;B4&amp;","""&amp;C4&amp;""");"</f>
        <v>call ThemListXeVaoChienDich(48,"0010;0012;0014");</v>
      </c>
      <c r="E4" s="3">
        <f>H4-J4</f>
        <v>43200</v>
      </c>
      <c r="F4" s="3">
        <f>I4+K4</f>
        <v>43240</v>
      </c>
      <c r="G4" s="3" t="str">
        <f>"call ThemChienDich("&amp;Combine(H4:R4)&amp;");"</f>
        <v>call ThemChienDich('20180410','20180520','0','0','HCM',1,'sample campaign 48','Normal','front-http://aaa.com','1','1');</v>
      </c>
      <c r="H4" s="3">
        <f>DATE(2018,4,10)</f>
        <v>43200</v>
      </c>
      <c r="I4" s="3">
        <f>DATE(2018,5,20)</f>
        <v>43240</v>
      </c>
      <c r="J4">
        <v>0</v>
      </c>
      <c r="K4">
        <v>0</v>
      </c>
      <c r="L4" t="s">
        <v>12</v>
      </c>
      <c r="M4">
        <v>1</v>
      </c>
      <c r="N4" t="s">
        <v>14</v>
      </c>
      <c r="O4" t="s">
        <v>17</v>
      </c>
      <c r="P4" t="s">
        <v>18</v>
      </c>
      <c r="Q4">
        <v>1</v>
      </c>
      <c r="R4">
        <v>1</v>
      </c>
      <c r="W4" s="2"/>
      <c r="X4" s="2"/>
      <c r="Y4">
        <f t="shared" si="0"/>
        <v>1</v>
      </c>
      <c r="Z4">
        <f t="shared" si="1"/>
        <v>1</v>
      </c>
    </row>
    <row r="5" spans="1:26" x14ac:dyDescent="0.25">
      <c r="B5">
        <v>49</v>
      </c>
      <c r="C5" t="s">
        <v>23</v>
      </c>
      <c r="D5" t="str">
        <f t="shared" ref="D5:D11" si="2">"call ThemListXeVaoChienDich("&amp;B5&amp;","""&amp;C5&amp;""");"</f>
        <v>call ThemListXeVaoChienDich(49,"0011;0013");</v>
      </c>
      <c r="E5" s="3">
        <f>H5-J5</f>
        <v>43234</v>
      </c>
      <c r="F5" s="3">
        <f t="shared" ref="F5:F11" si="3">I5+K5</f>
        <v>43272</v>
      </c>
      <c r="G5" s="3" t="str">
        <f t="shared" ref="G5:G11" si="4">"call ThemChienDich("&amp;Combine(H5:R5)&amp;");"</f>
        <v>call ThemChienDich('20180515','20180620','1','1','HCM',1,'sample campaign 49','Normal','left-http://bbb.com','3','1');</v>
      </c>
      <c r="H5" s="3">
        <f>DATE(2018,5,15)</f>
        <v>43235</v>
      </c>
      <c r="I5" s="3">
        <f>DATE(2018,6,20)</f>
        <v>43271</v>
      </c>
      <c r="J5">
        <v>1</v>
      </c>
      <c r="K5">
        <v>1</v>
      </c>
      <c r="L5" t="s">
        <v>12</v>
      </c>
      <c r="M5">
        <v>1</v>
      </c>
      <c r="N5" t="s">
        <v>15</v>
      </c>
      <c r="O5" t="s">
        <v>17</v>
      </c>
      <c r="P5" t="s">
        <v>19</v>
      </c>
      <c r="Q5">
        <v>3</v>
      </c>
      <c r="R5">
        <v>1</v>
      </c>
      <c r="W5" s="1">
        <v>43116</v>
      </c>
      <c r="X5" s="2"/>
      <c r="Y5">
        <f t="shared" si="0"/>
        <v>1</v>
      </c>
      <c r="Z5">
        <f t="shared" si="1"/>
        <v>1</v>
      </c>
    </row>
    <row r="6" spans="1:26" x14ac:dyDescent="0.25">
      <c r="B6">
        <v>50</v>
      </c>
      <c r="C6" t="s">
        <v>24</v>
      </c>
      <c r="D6" t="str">
        <f t="shared" si="2"/>
        <v>call ThemListXeVaoChienDich(50,"0015;0016");</v>
      </c>
      <c r="E6" s="3">
        <f>H6-J6</f>
        <v>43282</v>
      </c>
      <c r="F6" s="3">
        <f t="shared" si="3"/>
        <v>43329</v>
      </c>
      <c r="G6" s="3" t="str">
        <f t="shared" si="4"/>
        <v>call ThemChienDich('20180703','20180815','2','2','HCM',1,'sample campaign 50','Normal','right-http://ccc.com','1','1');</v>
      </c>
      <c r="H6" s="3">
        <f>DATE(2018,7,3)</f>
        <v>43284</v>
      </c>
      <c r="I6" s="3">
        <f>DATE(2018,8,15)</f>
        <v>43327</v>
      </c>
      <c r="J6">
        <v>2</v>
      </c>
      <c r="K6">
        <v>2</v>
      </c>
      <c r="L6" t="s">
        <v>12</v>
      </c>
      <c r="M6">
        <v>1</v>
      </c>
      <c r="N6" t="s">
        <v>13</v>
      </c>
      <c r="O6" t="s">
        <v>17</v>
      </c>
      <c r="P6" t="s">
        <v>20</v>
      </c>
      <c r="Q6">
        <v>1</v>
      </c>
      <c r="R6">
        <v>1</v>
      </c>
      <c r="W6" s="1">
        <v>43116</v>
      </c>
      <c r="X6" s="1">
        <v>43152</v>
      </c>
      <c r="Y6">
        <f t="shared" si="0"/>
        <v>1</v>
      </c>
      <c r="Z6">
        <f t="shared" si="1"/>
        <v>2</v>
      </c>
    </row>
    <row r="7" spans="1:26" x14ac:dyDescent="0.25">
      <c r="B7">
        <v>51</v>
      </c>
      <c r="C7" t="s">
        <v>25</v>
      </c>
      <c r="D7" t="str">
        <f t="shared" si="2"/>
        <v>call ThemListXeVaoChienDich(51,"0017;0018");</v>
      </c>
      <c r="E7" s="3">
        <f>H7-J7</f>
        <v>43343</v>
      </c>
      <c r="F7" s="3">
        <f t="shared" si="3"/>
        <v>43364</v>
      </c>
      <c r="G7" s="3" t="str">
        <f t="shared" si="4"/>
        <v>call ThemChienDich('20180903','20180918','3','3','HCM',1,'sample campaign 51','Normal','behind-http://bbb.com','3','1');</v>
      </c>
      <c r="H7" s="3">
        <f>DATE(2018,9,3)</f>
        <v>43346</v>
      </c>
      <c r="I7" s="3">
        <f>DATE(2018,9,18)</f>
        <v>43361</v>
      </c>
      <c r="J7">
        <v>3</v>
      </c>
      <c r="K7">
        <v>3</v>
      </c>
      <c r="L7" t="s">
        <v>12</v>
      </c>
      <c r="M7">
        <v>1</v>
      </c>
      <c r="N7" t="s">
        <v>16</v>
      </c>
      <c r="O7" t="s">
        <v>17</v>
      </c>
      <c r="P7" t="s">
        <v>21</v>
      </c>
      <c r="Q7">
        <v>3</v>
      </c>
      <c r="R7">
        <v>1</v>
      </c>
      <c r="W7" s="1">
        <v>43116</v>
      </c>
      <c r="X7" s="1">
        <v>43153</v>
      </c>
      <c r="Y7">
        <f t="shared" si="0"/>
        <v>1</v>
      </c>
      <c r="Z7">
        <f t="shared" si="1"/>
        <v>2</v>
      </c>
    </row>
    <row r="8" spans="1:26" x14ac:dyDescent="0.25">
      <c r="B8">
        <v>59</v>
      </c>
      <c r="D8" t="str">
        <f t="shared" si="2"/>
        <v>call ThemListXeVaoChienDich(59,"");</v>
      </c>
      <c r="E8" s="3">
        <f>H8-J8</f>
        <v>43201</v>
      </c>
      <c r="F8" s="3">
        <f t="shared" si="3"/>
        <v>43242</v>
      </c>
      <c r="G8" s="3" t="str">
        <f t="shared" si="4"/>
        <v>call ThemChienDich('20180413','20180520','2','2','HCM',1,'sample campaign 57','Normal','behind-http://bbb.com','1','1');</v>
      </c>
      <c r="H8" s="3">
        <f>DATE(2018,4,13)</f>
        <v>43203</v>
      </c>
      <c r="I8" s="3">
        <f>DATE(2018,5,20)</f>
        <v>43240</v>
      </c>
      <c r="J8">
        <v>2</v>
      </c>
      <c r="K8">
        <v>2</v>
      </c>
      <c r="L8" t="s">
        <v>12</v>
      </c>
      <c r="M8">
        <v>1</v>
      </c>
      <c r="N8" t="s">
        <v>29</v>
      </c>
      <c r="O8" t="s">
        <v>17</v>
      </c>
      <c r="P8" t="s">
        <v>21</v>
      </c>
      <c r="Q8">
        <v>1</v>
      </c>
      <c r="R8">
        <v>1</v>
      </c>
      <c r="W8" s="1"/>
      <c r="X8" s="1"/>
    </row>
    <row r="9" spans="1:26" x14ac:dyDescent="0.25">
      <c r="E9" s="3">
        <f>H9-J9</f>
        <v>43248</v>
      </c>
      <c r="F9" s="3">
        <f t="shared" si="3"/>
        <v>43325</v>
      </c>
      <c r="G9" s="3" t="str">
        <f t="shared" si="4"/>
        <v>call ThemChienDich('20180601','20180810','4','3','HCM',1,'sample campaign 60','Normal','behind-http://bbb.com','1','1');</v>
      </c>
      <c r="H9" s="3">
        <f>DATE(2018,6,1)</f>
        <v>43252</v>
      </c>
      <c r="I9" s="3">
        <f>DATE(2018,8,10)</f>
        <v>43322</v>
      </c>
      <c r="J9">
        <v>4</v>
      </c>
      <c r="K9">
        <v>3</v>
      </c>
      <c r="L9" t="s">
        <v>12</v>
      </c>
      <c r="M9">
        <v>1</v>
      </c>
      <c r="N9" t="s">
        <v>30</v>
      </c>
      <c r="O9" t="s">
        <v>17</v>
      </c>
      <c r="P9" t="s">
        <v>21</v>
      </c>
      <c r="Q9">
        <v>1</v>
      </c>
      <c r="R9">
        <v>1</v>
      </c>
      <c r="W9" s="1"/>
      <c r="X9" s="1"/>
    </row>
    <row r="10" spans="1:26" x14ac:dyDescent="0.25">
      <c r="E10" s="3"/>
      <c r="F10" s="3"/>
      <c r="G10" s="3"/>
      <c r="H10" s="3"/>
      <c r="I10" s="3"/>
      <c r="W10" s="1"/>
      <c r="X10" s="1"/>
    </row>
    <row r="11" spans="1:26" x14ac:dyDescent="0.25">
      <c r="A11" t="s">
        <v>27</v>
      </c>
      <c r="B11">
        <v>56</v>
      </c>
      <c r="D11" t="str">
        <f t="shared" si="2"/>
        <v>call ThemListXeVaoChienDich(56,"");</v>
      </c>
      <c r="E11" s="3">
        <f>H11-J11</f>
        <v>43235</v>
      </c>
      <c r="F11" s="3">
        <f t="shared" si="3"/>
        <v>43258</v>
      </c>
      <c r="G11" s="3" t="str">
        <f t="shared" si="4"/>
        <v>call ThemChienDich('20180520','20180605','5','2','HCM',1,'new camp, no xe 52','Normal','behind-http://bbb.com','1','1');</v>
      </c>
      <c r="H11" s="3">
        <f>I4</f>
        <v>43240</v>
      </c>
      <c r="I11" s="3">
        <f>I5-15</f>
        <v>43256</v>
      </c>
      <c r="J11">
        <v>5</v>
      </c>
      <c r="K11">
        <v>2</v>
      </c>
      <c r="L11" t="s">
        <v>12</v>
      </c>
      <c r="M11">
        <v>1</v>
      </c>
      <c r="N11" t="s">
        <v>28</v>
      </c>
      <c r="O11" t="s">
        <v>17</v>
      </c>
      <c r="P11" t="s">
        <v>21</v>
      </c>
      <c r="Q11">
        <v>1</v>
      </c>
      <c r="R11">
        <v>1</v>
      </c>
      <c r="W11" s="1">
        <v>43116</v>
      </c>
      <c r="X11" s="1">
        <v>43154</v>
      </c>
      <c r="Y11">
        <f t="shared" si="0"/>
        <v>1</v>
      </c>
      <c r="Z11">
        <f t="shared" si="1"/>
        <v>2</v>
      </c>
    </row>
    <row r="12" spans="1:26" x14ac:dyDescent="0.25">
      <c r="W12" s="1">
        <v>42751</v>
      </c>
      <c r="X12" s="1">
        <v>42787</v>
      </c>
      <c r="Y12">
        <f t="shared" si="0"/>
        <v>1</v>
      </c>
      <c r="Z12">
        <f t="shared" si="1"/>
        <v>2</v>
      </c>
    </row>
    <row r="13" spans="1:26" x14ac:dyDescent="0.25">
      <c r="W13" s="1">
        <v>42385</v>
      </c>
      <c r="X13" s="1">
        <v>42421</v>
      </c>
      <c r="Y13">
        <f t="shared" si="0"/>
        <v>1</v>
      </c>
      <c r="Z13">
        <f t="shared" si="1"/>
        <v>2</v>
      </c>
    </row>
    <row r="14" spans="1:26" x14ac:dyDescent="0.25">
      <c r="W14" s="1">
        <v>43119</v>
      </c>
      <c r="X14" s="1">
        <v>43152</v>
      </c>
      <c r="Y14">
        <f t="shared" si="0"/>
        <v>1</v>
      </c>
      <c r="Z14">
        <f t="shared" si="1"/>
        <v>2</v>
      </c>
    </row>
    <row r="15" spans="1:26" x14ac:dyDescent="0.25">
      <c r="W15" s="1">
        <v>43119</v>
      </c>
      <c r="X15" s="1">
        <v>43135</v>
      </c>
      <c r="Y15">
        <f t="shared" si="0"/>
        <v>1</v>
      </c>
      <c r="Z15">
        <f t="shared" si="1"/>
        <v>2</v>
      </c>
    </row>
    <row r="16" spans="1:26" x14ac:dyDescent="0.25">
      <c r="W16" s="1">
        <v>43114</v>
      </c>
      <c r="X16" s="1">
        <v>43124</v>
      </c>
      <c r="Y16">
        <f t="shared" si="0"/>
        <v>1</v>
      </c>
      <c r="Z16">
        <f t="shared" si="1"/>
        <v>1</v>
      </c>
    </row>
    <row r="17" spans="23:26" x14ac:dyDescent="0.25">
      <c r="W17" s="1">
        <v>43145</v>
      </c>
      <c r="X17" s="1">
        <v>43183</v>
      </c>
      <c r="Y17">
        <f t="shared" si="0"/>
        <v>2</v>
      </c>
      <c r="Z17">
        <f t="shared" si="1"/>
        <v>3</v>
      </c>
    </row>
    <row r="18" spans="23:26" x14ac:dyDescent="0.25">
      <c r="W18" s="1">
        <v>43099</v>
      </c>
      <c r="X18" s="1">
        <v>43147</v>
      </c>
      <c r="Y18">
        <f t="shared" si="0"/>
        <v>12</v>
      </c>
      <c r="Z18">
        <f t="shared" si="1"/>
        <v>2</v>
      </c>
    </row>
    <row r="19" spans="23:26" x14ac:dyDescent="0.25">
      <c r="W19" s="1">
        <v>43737</v>
      </c>
      <c r="X19" s="1">
        <v>43785</v>
      </c>
      <c r="Y19">
        <f t="shared" si="0"/>
        <v>9</v>
      </c>
      <c r="Z19">
        <f t="shared" si="1"/>
        <v>11</v>
      </c>
    </row>
    <row r="20" spans="23:26" x14ac:dyDescent="0.25">
      <c r="W20" s="1">
        <v>43782</v>
      </c>
      <c r="X20" s="1">
        <v>43802</v>
      </c>
      <c r="Y20">
        <f t="shared" si="0"/>
        <v>11</v>
      </c>
      <c r="Z20">
        <f t="shared" si="1"/>
        <v>12</v>
      </c>
    </row>
    <row r="21" spans="23:26" x14ac:dyDescent="0.25">
      <c r="W21" s="1">
        <v>43700</v>
      </c>
      <c r="X21" s="1">
        <v>43742</v>
      </c>
      <c r="Y21">
        <f t="shared" si="0"/>
        <v>8</v>
      </c>
      <c r="Z21">
        <f t="shared" si="1"/>
        <v>10</v>
      </c>
    </row>
    <row r="22" spans="23:26" x14ac:dyDescent="0.25">
      <c r="W22" s="1">
        <v>43736</v>
      </c>
      <c r="X22" s="1">
        <v>43752</v>
      </c>
      <c r="Y22">
        <f t="shared" si="0"/>
        <v>9</v>
      </c>
      <c r="Z22">
        <f t="shared" si="1"/>
        <v>10</v>
      </c>
    </row>
    <row r="23" spans="23:26" x14ac:dyDescent="0.25">
      <c r="W23" s="1">
        <v>43800</v>
      </c>
      <c r="X23" s="1">
        <v>43817</v>
      </c>
      <c r="Y23">
        <f t="shared" si="0"/>
        <v>12</v>
      </c>
      <c r="Z23">
        <f t="shared" si="1"/>
        <v>12</v>
      </c>
    </row>
    <row r="24" spans="23:26" x14ac:dyDescent="0.25">
      <c r="W24" s="1">
        <v>43770</v>
      </c>
      <c r="X24" s="1">
        <v>43812</v>
      </c>
      <c r="Y24">
        <f t="shared" si="0"/>
        <v>11</v>
      </c>
      <c r="Z24">
        <f t="shared" si="1"/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2018-01-28T02:51:48Z</dcterms:created>
  <dcterms:modified xsi:type="dcterms:W3CDTF">2018-01-29T16:22:50Z</dcterms:modified>
</cp:coreProperties>
</file>