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putnam/MyProjects/Coral_Devo_Epi/RAnalysis/data/"/>
    </mc:Choice>
  </mc:AlternateContent>
  <xr:revisionPtr revIDLastSave="0" documentId="8_{BCCDAB7F-DB5D-754B-B379-0DB36EE89B89}" xr6:coauthVersionLast="44" xr6:coauthVersionMax="44" xr10:uidLastSave="{00000000-0000-0000-0000-000000000000}"/>
  <bookViews>
    <workbookView xWindow="1980" yWindow="760" windowWidth="25600" windowHeight="1504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3" i="1"/>
  <c r="O4" i="1"/>
  <c r="O5" i="1"/>
  <c r="O6" i="1"/>
  <c r="O7" i="1"/>
  <c r="O8" i="1"/>
  <c r="O9" i="1"/>
  <c r="O10" i="1"/>
  <c r="O11" i="1"/>
  <c r="O12" i="1"/>
  <c r="O13" i="1"/>
  <c r="O14" i="1"/>
  <c r="O3" i="1"/>
  <c r="I5" i="1"/>
  <c r="I4" i="1"/>
  <c r="S5" i="1"/>
  <c r="S4" i="1"/>
  <c r="S3" i="1"/>
  <c r="I3" i="1"/>
  <c r="F6" i="1"/>
  <c r="F7" i="1"/>
  <c r="F8" i="1"/>
  <c r="F9" i="1"/>
  <c r="F10" i="1"/>
  <c r="F11" i="1"/>
  <c r="F12" i="1"/>
  <c r="F13" i="1"/>
  <c r="F14" i="1"/>
  <c r="F5" i="1"/>
  <c r="E6" i="1"/>
  <c r="E7" i="1"/>
  <c r="E8" i="1"/>
  <c r="E9" i="1"/>
  <c r="E10" i="1"/>
  <c r="E11" i="1"/>
  <c r="E12" i="1"/>
  <c r="E13" i="1"/>
  <c r="E14" i="1"/>
  <c r="E5" i="1"/>
</calcChain>
</file>

<file path=xl/sharedStrings.xml><?xml version="1.0" encoding="utf-8"?>
<sst xmlns="http://schemas.openxmlformats.org/spreadsheetml/2006/main" count="66" uniqueCount="30">
  <si>
    <t>Total</t>
  </si>
  <si>
    <t>27°C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</si>
  <si>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</si>
  <si>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</si>
  <si>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</si>
  <si>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</si>
  <si>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</si>
  <si>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</si>
  <si>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</si>
  <si>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</si>
  <si>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</si>
  <si>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</si>
  <si>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</si>
  <si>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</si>
  <si>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% good</t>
  </si>
  <si>
    <t>31°C</t>
  </si>
  <si>
    <t>66.7</t>
  </si>
  <si>
    <t>83.3</t>
  </si>
  <si>
    <t>93.75</t>
  </si>
  <si>
    <t>37.5</t>
  </si>
  <si>
    <t>66.4</t>
  </si>
  <si>
    <t>93.6</t>
  </si>
  <si>
    <t>49.5</t>
  </si>
  <si>
    <t>Stages</t>
  </si>
  <si>
    <t>DEAD/Malformed</t>
  </si>
  <si>
    <t>Alive</t>
  </si>
  <si>
    <t>% of malformed</t>
  </si>
  <si>
    <t>Fertilized</t>
  </si>
  <si>
    <t>No-fertilzation</t>
  </si>
  <si>
    <t>Fertiliation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</si>
</sst>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P22" sqref="P22"/>
    </sheetView>
  </sheetViews>
  <sheetFormatPr baseColWidth="10" defaultRowHeight="16" x14ac:dyDescent="0.2"/>
  <cols>
    <col min="2" max="2" width="17.83203125" customWidth="1"/>
  </cols>
  <sheetData>
    <row r="1" spans="1:21" x14ac:dyDescent="0.2">
      <c r="B1" s="2" t="s">
        <v>1</v>
      </c>
      <c r="C1" s="2"/>
      <c r="D1" s="2"/>
      <c r="E1" s="3"/>
      <c r="F1" s="3"/>
      <c r="G1" s="3"/>
      <c r="H1" s="3"/>
      <c r="I1" s="3"/>
      <c r="J1" s="3"/>
      <c r="L1" s="4" t="s">
        <v>15</v>
      </c>
      <c r="M1" s="4"/>
      <c r="N1" s="4"/>
      <c r="O1" s="5"/>
      <c r="P1" s="5"/>
      <c r="Q1" s="5"/>
      <c r="R1" s="5"/>
      <c r="S1" s="5"/>
      <c r="T1" s="5"/>
      <c r="U1" s="5"/>
    </row>
    <row r="2" spans="1:21" x14ac:dyDescent="0.2">
      <c r="A2" s="1" t="s">
        <v>23</v>
      </c>
      <c r="B2" s="2" t="s">
        <v>24</v>
      </c>
      <c r="C2" s="2" t="s">
        <v>25</v>
      </c>
      <c r="D2" s="2" t="s">
        <v>0</v>
      </c>
      <c r="E2" s="3" t="s">
        <v>26</v>
      </c>
      <c r="F2" s="3" t="s">
        <v>14</v>
      </c>
      <c r="G2" s="2" t="s">
        <v>27</v>
      </c>
      <c r="H2" s="2" t="s">
        <v>28</v>
      </c>
      <c r="I2" s="2" t="s">
        <v>29</v>
      </c>
      <c r="J2" s="3"/>
      <c r="L2" s="4" t="s">
        <v>24</v>
      </c>
      <c r="M2" s="4" t="s">
        <v>25</v>
      </c>
      <c r="N2" s="4" t="s">
        <v>0</v>
      </c>
      <c r="O2" s="4" t="s">
        <v>26</v>
      </c>
      <c r="P2" s="4" t="s">
        <v>14</v>
      </c>
      <c r="Q2" s="4" t="s">
        <v>27</v>
      </c>
      <c r="R2" s="4" t="s">
        <v>28</v>
      </c>
      <c r="S2" s="4" t="s">
        <v>29</v>
      </c>
      <c r="T2" s="5"/>
      <c r="U2" s="5"/>
    </row>
    <row r="3" spans="1:21" x14ac:dyDescent="0.2">
      <c r="A3" t="s">
        <v>2</v>
      </c>
      <c r="B3" s="3">
        <v>0</v>
      </c>
      <c r="C3" s="3">
        <v>12</v>
      </c>
      <c r="D3" s="3">
        <v>12</v>
      </c>
      <c r="E3" s="3">
        <v>0</v>
      </c>
      <c r="F3" s="3">
        <v>100</v>
      </c>
      <c r="G3" s="3">
        <v>13</v>
      </c>
      <c r="H3" s="3">
        <v>2</v>
      </c>
      <c r="I3" s="3">
        <f xml:space="preserve"> (G3/15)*100</f>
        <v>86.666666666666671</v>
      </c>
      <c r="J3" s="3"/>
      <c r="L3" s="5">
        <v>0</v>
      </c>
      <c r="M3" s="5">
        <v>25</v>
      </c>
      <c r="N3" s="5">
        <v>25</v>
      </c>
      <c r="O3" s="5">
        <f xml:space="preserve"> (L3/N3)*100</f>
        <v>0</v>
      </c>
      <c r="P3" s="5">
        <f xml:space="preserve"> (M3/N3)*100</f>
        <v>100</v>
      </c>
      <c r="Q3" s="5">
        <v>10</v>
      </c>
      <c r="R3" s="5">
        <v>2</v>
      </c>
      <c r="S3" s="5">
        <f xml:space="preserve"> (Q3/12)*100</f>
        <v>83.333333333333343</v>
      </c>
      <c r="T3" s="5"/>
      <c r="U3" s="5"/>
    </row>
    <row r="4" spans="1:21" x14ac:dyDescent="0.2">
      <c r="A4" t="s">
        <v>3</v>
      </c>
      <c r="B4" s="3">
        <v>0</v>
      </c>
      <c r="C4" s="3">
        <v>16</v>
      </c>
      <c r="D4" s="3">
        <v>16</v>
      </c>
      <c r="E4" s="3">
        <v>0</v>
      </c>
      <c r="F4" s="3">
        <v>100</v>
      </c>
      <c r="G4" s="3">
        <v>14</v>
      </c>
      <c r="H4" s="3">
        <v>1</v>
      </c>
      <c r="I4" s="3">
        <f xml:space="preserve"> (G4/15)*100</f>
        <v>93.333333333333329</v>
      </c>
      <c r="J4" s="3"/>
      <c r="L4" s="5">
        <v>0</v>
      </c>
      <c r="M4" s="5">
        <v>16</v>
      </c>
      <c r="N4" s="5">
        <v>16</v>
      </c>
      <c r="O4" s="5">
        <f t="shared" ref="O4:O14" si="0" xml:space="preserve"> (L4/N4)*100</f>
        <v>0</v>
      </c>
      <c r="P4" s="5">
        <f t="shared" ref="P4:P14" si="1" xml:space="preserve"> (M4/N4)*100</f>
        <v>100</v>
      </c>
      <c r="Q4" s="5">
        <v>8</v>
      </c>
      <c r="R4" s="5">
        <v>2</v>
      </c>
      <c r="S4" s="5">
        <f xml:space="preserve"> (Q4/10)*100</f>
        <v>80</v>
      </c>
      <c r="T4" s="5"/>
      <c r="U4" s="5"/>
    </row>
    <row r="5" spans="1:21" x14ac:dyDescent="0.2">
      <c r="A5" t="s">
        <v>4</v>
      </c>
      <c r="B5" s="3">
        <v>4</v>
      </c>
      <c r="C5" s="3">
        <v>8</v>
      </c>
      <c r="D5" s="3">
        <v>12</v>
      </c>
      <c r="E5" s="3">
        <f xml:space="preserve"> (B5/D5)*100</f>
        <v>33.333333333333329</v>
      </c>
      <c r="F5" s="3">
        <f xml:space="preserve"> (C5/D5)*100</f>
        <v>66.666666666666657</v>
      </c>
      <c r="G5" s="3">
        <v>12</v>
      </c>
      <c r="H5" s="3">
        <v>3</v>
      </c>
      <c r="I5" s="3">
        <f xml:space="preserve"> (G5/15)*100</f>
        <v>80</v>
      </c>
      <c r="J5" s="3"/>
      <c r="L5" s="5">
        <v>5</v>
      </c>
      <c r="M5" s="5">
        <v>5</v>
      </c>
      <c r="N5" s="5">
        <v>10</v>
      </c>
      <c r="O5" s="5">
        <f t="shared" si="0"/>
        <v>50</v>
      </c>
      <c r="P5" s="5">
        <f t="shared" si="1"/>
        <v>50</v>
      </c>
      <c r="Q5" s="5">
        <v>14</v>
      </c>
      <c r="R5" s="5">
        <v>2</v>
      </c>
      <c r="S5" s="5">
        <f xml:space="preserve"> (Q5/16)*100</f>
        <v>87.5</v>
      </c>
      <c r="T5" s="5"/>
      <c r="U5" s="5"/>
    </row>
    <row r="6" spans="1:21" x14ac:dyDescent="0.2">
      <c r="A6" t="s">
        <v>5</v>
      </c>
      <c r="B6" s="3">
        <v>2</v>
      </c>
      <c r="C6" s="3">
        <v>10</v>
      </c>
      <c r="D6" s="3">
        <v>12</v>
      </c>
      <c r="E6" s="3">
        <f t="shared" ref="E6:E14" si="2" xml:space="preserve"> (B6/D6)*100</f>
        <v>16.666666666666664</v>
      </c>
      <c r="F6" s="3">
        <f t="shared" ref="F6:F14" si="3" xml:space="preserve"> (C6/D6)*100</f>
        <v>83.333333333333343</v>
      </c>
      <c r="G6" s="3"/>
      <c r="H6" s="3"/>
      <c r="I6" s="3"/>
      <c r="J6" s="3"/>
      <c r="L6" s="5">
        <v>5</v>
      </c>
      <c r="M6" s="5">
        <v>5</v>
      </c>
      <c r="N6" s="5">
        <v>10</v>
      </c>
      <c r="O6" s="5">
        <f t="shared" si="0"/>
        <v>50</v>
      </c>
      <c r="P6" s="5">
        <f t="shared" si="1"/>
        <v>50</v>
      </c>
      <c r="Q6" s="5"/>
      <c r="R6" s="5"/>
      <c r="S6" s="5"/>
      <c r="T6" s="5"/>
      <c r="U6" s="5"/>
    </row>
    <row r="7" spans="1:21" x14ac:dyDescent="0.2">
      <c r="A7" t="s">
        <v>6</v>
      </c>
      <c r="B7" s="3">
        <v>1</v>
      </c>
      <c r="C7" s="3">
        <v>5</v>
      </c>
      <c r="D7" s="3">
        <v>6</v>
      </c>
      <c r="E7" s="3">
        <f t="shared" si="2"/>
        <v>16.666666666666664</v>
      </c>
      <c r="F7" s="3">
        <f t="shared" si="3"/>
        <v>83.333333333333343</v>
      </c>
      <c r="G7" s="3"/>
      <c r="H7" s="3"/>
      <c r="I7" s="3"/>
      <c r="J7" s="3"/>
      <c r="L7" s="5">
        <v>10</v>
      </c>
      <c r="M7" s="5">
        <v>6</v>
      </c>
      <c r="N7" s="5">
        <v>16</v>
      </c>
      <c r="O7" s="5">
        <f t="shared" si="0"/>
        <v>62.5</v>
      </c>
      <c r="P7" s="5">
        <f t="shared" si="1"/>
        <v>37.5</v>
      </c>
      <c r="Q7" s="5"/>
      <c r="R7" s="5"/>
      <c r="S7" s="5"/>
      <c r="T7" s="5"/>
      <c r="U7" s="5"/>
    </row>
    <row r="8" spans="1:21" x14ac:dyDescent="0.2">
      <c r="A8" t="s">
        <v>7</v>
      </c>
      <c r="B8" s="3">
        <v>0</v>
      </c>
      <c r="C8" s="3">
        <v>4</v>
      </c>
      <c r="D8" s="3">
        <v>4</v>
      </c>
      <c r="E8" s="3">
        <f t="shared" si="2"/>
        <v>0</v>
      </c>
      <c r="F8" s="3">
        <f t="shared" si="3"/>
        <v>100</v>
      </c>
      <c r="G8" s="3"/>
      <c r="H8" s="3"/>
      <c r="I8" s="3"/>
      <c r="J8" s="3"/>
      <c r="L8" s="5">
        <v>7</v>
      </c>
      <c r="M8" s="5">
        <v>3</v>
      </c>
      <c r="N8" s="5">
        <v>10</v>
      </c>
      <c r="O8" s="5">
        <f t="shared" si="0"/>
        <v>70</v>
      </c>
      <c r="P8" s="5">
        <f t="shared" si="1"/>
        <v>30</v>
      </c>
      <c r="Q8" s="5"/>
      <c r="R8" s="5"/>
      <c r="S8" s="5"/>
      <c r="T8" s="5"/>
      <c r="U8" s="5"/>
    </row>
    <row r="9" spans="1:21" x14ac:dyDescent="0.2">
      <c r="A9" t="s">
        <v>8</v>
      </c>
      <c r="B9" s="3">
        <v>0</v>
      </c>
      <c r="C9" s="3">
        <v>5</v>
      </c>
      <c r="D9" s="3">
        <v>5</v>
      </c>
      <c r="E9" s="3">
        <f t="shared" si="2"/>
        <v>0</v>
      </c>
      <c r="F9" s="3">
        <f t="shared" si="3"/>
        <v>100</v>
      </c>
      <c r="G9" s="3"/>
      <c r="H9" s="3"/>
      <c r="I9" s="3"/>
      <c r="J9" s="3"/>
      <c r="L9" s="5">
        <v>3</v>
      </c>
      <c r="M9" s="5">
        <v>2</v>
      </c>
      <c r="N9" s="5">
        <v>5</v>
      </c>
      <c r="O9" s="5">
        <f t="shared" si="0"/>
        <v>60</v>
      </c>
      <c r="P9" s="5">
        <f t="shared" si="1"/>
        <v>40</v>
      </c>
      <c r="Q9" s="5"/>
      <c r="R9" s="5"/>
      <c r="S9" s="5"/>
      <c r="T9" s="5"/>
      <c r="U9" s="5"/>
    </row>
    <row r="10" spans="1:21" x14ac:dyDescent="0.2">
      <c r="A10" t="s">
        <v>9</v>
      </c>
      <c r="B10" s="3">
        <v>0</v>
      </c>
      <c r="C10" s="3">
        <v>4</v>
      </c>
      <c r="D10" s="3">
        <v>4</v>
      </c>
      <c r="E10" s="3">
        <f t="shared" si="2"/>
        <v>0</v>
      </c>
      <c r="F10" s="3">
        <f t="shared" si="3"/>
        <v>100</v>
      </c>
      <c r="G10" s="3"/>
      <c r="H10" s="3"/>
      <c r="I10" s="3"/>
      <c r="J10" s="3"/>
      <c r="L10" s="5">
        <v>6</v>
      </c>
      <c r="M10" s="5">
        <v>4</v>
      </c>
      <c r="N10" s="5">
        <v>10</v>
      </c>
      <c r="O10" s="5">
        <f t="shared" si="0"/>
        <v>60</v>
      </c>
      <c r="P10" s="5">
        <f t="shared" si="1"/>
        <v>40</v>
      </c>
      <c r="Q10" s="5"/>
      <c r="R10" s="5"/>
      <c r="S10" s="5"/>
      <c r="T10" s="5"/>
      <c r="U10" s="5"/>
    </row>
    <row r="11" spans="1:21" x14ac:dyDescent="0.2">
      <c r="A11" t="s">
        <v>10</v>
      </c>
      <c r="B11" s="3">
        <v>0</v>
      </c>
      <c r="C11" s="3">
        <v>10</v>
      </c>
      <c r="D11" s="3">
        <v>10</v>
      </c>
      <c r="E11" s="3">
        <f t="shared" si="2"/>
        <v>0</v>
      </c>
      <c r="F11" s="3">
        <f t="shared" si="3"/>
        <v>100</v>
      </c>
      <c r="G11" s="3"/>
      <c r="H11" s="3"/>
      <c r="I11" s="3"/>
      <c r="J11" s="3"/>
      <c r="L11" s="5">
        <v>4</v>
      </c>
      <c r="M11" s="5">
        <v>21</v>
      </c>
      <c r="N11" s="5">
        <v>25</v>
      </c>
      <c r="O11" s="5">
        <f t="shared" si="0"/>
        <v>16</v>
      </c>
      <c r="P11" s="5">
        <f t="shared" si="1"/>
        <v>84</v>
      </c>
      <c r="Q11" s="5"/>
      <c r="R11" s="5"/>
      <c r="S11" s="5"/>
      <c r="T11" s="5"/>
      <c r="U11" s="5"/>
    </row>
    <row r="12" spans="1:21" x14ac:dyDescent="0.2">
      <c r="A12" t="s">
        <v>11</v>
      </c>
      <c r="B12" s="3">
        <v>1</v>
      </c>
      <c r="C12" s="3">
        <v>15</v>
      </c>
      <c r="D12" s="3">
        <v>16</v>
      </c>
      <c r="E12" s="3">
        <f t="shared" si="2"/>
        <v>6.25</v>
      </c>
      <c r="F12" s="3">
        <f t="shared" si="3"/>
        <v>93.75</v>
      </c>
      <c r="G12" s="3"/>
      <c r="H12" s="3"/>
      <c r="I12" s="3"/>
      <c r="J12" s="3"/>
      <c r="L12" s="5">
        <v>2</v>
      </c>
      <c r="M12" s="5">
        <v>18</v>
      </c>
      <c r="N12" s="5">
        <v>20</v>
      </c>
      <c r="O12" s="5">
        <f t="shared" si="0"/>
        <v>10</v>
      </c>
      <c r="P12" s="5">
        <f t="shared" si="1"/>
        <v>90</v>
      </c>
      <c r="Q12" s="5"/>
      <c r="R12" s="5"/>
      <c r="S12" s="5"/>
      <c r="T12" s="5"/>
      <c r="U12" s="5"/>
    </row>
    <row r="13" spans="1:21" x14ac:dyDescent="0.2">
      <c r="A13" t="s">
        <v>12</v>
      </c>
      <c r="B13" s="3">
        <v>0</v>
      </c>
      <c r="C13" s="3">
        <v>20</v>
      </c>
      <c r="D13" s="3">
        <v>20</v>
      </c>
      <c r="E13" s="3">
        <f t="shared" si="2"/>
        <v>0</v>
      </c>
      <c r="F13" s="3">
        <f t="shared" si="3"/>
        <v>100</v>
      </c>
      <c r="G13" s="3"/>
      <c r="H13" s="3"/>
      <c r="I13" s="3"/>
      <c r="J13" s="3"/>
      <c r="L13" s="5">
        <v>1</v>
      </c>
      <c r="M13" s="5">
        <v>19</v>
      </c>
      <c r="N13" s="5">
        <v>20</v>
      </c>
      <c r="O13" s="5">
        <f t="shared" si="0"/>
        <v>5</v>
      </c>
      <c r="P13" s="5">
        <f t="shared" si="1"/>
        <v>95</v>
      </c>
      <c r="Q13" s="5"/>
      <c r="R13" s="5"/>
      <c r="S13" s="5"/>
      <c r="T13" s="5"/>
      <c r="U13" s="5"/>
    </row>
    <row r="14" spans="1:21" x14ac:dyDescent="0.2">
      <c r="A14" t="s">
        <v>13</v>
      </c>
      <c r="B14" s="3">
        <v>0</v>
      </c>
      <c r="C14" s="3">
        <v>6</v>
      </c>
      <c r="D14" s="3">
        <v>6</v>
      </c>
      <c r="E14" s="3">
        <f t="shared" si="2"/>
        <v>0</v>
      </c>
      <c r="F14" s="3">
        <f t="shared" si="3"/>
        <v>100</v>
      </c>
      <c r="G14" s="3"/>
      <c r="H14" s="3"/>
      <c r="I14" s="3"/>
      <c r="J14" s="3"/>
      <c r="L14" s="5">
        <v>0</v>
      </c>
      <c r="M14" s="5">
        <v>3</v>
      </c>
      <c r="N14" s="5">
        <v>3</v>
      </c>
      <c r="O14" s="5">
        <f t="shared" si="0"/>
        <v>0</v>
      </c>
      <c r="P14" s="5">
        <f t="shared" si="1"/>
        <v>100</v>
      </c>
      <c r="Q14" s="5"/>
      <c r="R14" s="5"/>
      <c r="S14" s="5"/>
      <c r="T14" s="5"/>
      <c r="U14" s="5"/>
    </row>
    <row r="16" spans="1:21" x14ac:dyDescent="0.2">
      <c r="A16" s="1" t="s">
        <v>1</v>
      </c>
    </row>
    <row r="17" spans="1:12" x14ac:dyDescent="0.2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</row>
    <row r="18" spans="1:12" x14ac:dyDescent="0.2">
      <c r="A18">
        <v>100</v>
      </c>
      <c r="B18">
        <v>100</v>
      </c>
      <c r="C18" t="s">
        <v>16</v>
      </c>
      <c r="D18" t="s">
        <v>17</v>
      </c>
      <c r="E18" t="s">
        <v>17</v>
      </c>
      <c r="F18">
        <v>100</v>
      </c>
      <c r="G18">
        <v>100</v>
      </c>
      <c r="H18">
        <v>100</v>
      </c>
      <c r="I18">
        <v>100</v>
      </c>
      <c r="J18" t="s">
        <v>18</v>
      </c>
      <c r="K18">
        <v>100</v>
      </c>
      <c r="L18">
        <v>100</v>
      </c>
    </row>
    <row r="19" spans="1:12" x14ac:dyDescent="0.2">
      <c r="A19">
        <v>100</v>
      </c>
      <c r="B19">
        <v>100</v>
      </c>
      <c r="C19" t="s">
        <v>20</v>
      </c>
      <c r="D19">
        <v>83</v>
      </c>
      <c r="E19" t="s">
        <v>17</v>
      </c>
      <c r="F19">
        <v>100</v>
      </c>
      <c r="G19">
        <v>100</v>
      </c>
      <c r="H19">
        <v>100</v>
      </c>
      <c r="I19">
        <v>100</v>
      </c>
      <c r="J19">
        <v>94</v>
      </c>
      <c r="K19">
        <v>100</v>
      </c>
      <c r="L19">
        <v>100</v>
      </c>
    </row>
    <row r="20" spans="1:12" x14ac:dyDescent="0.2">
      <c r="A20">
        <v>100</v>
      </c>
      <c r="B20">
        <v>100</v>
      </c>
      <c r="C20">
        <v>67</v>
      </c>
      <c r="D20">
        <v>84</v>
      </c>
      <c r="E20">
        <v>84</v>
      </c>
      <c r="F20">
        <v>100</v>
      </c>
      <c r="G20">
        <v>100</v>
      </c>
      <c r="H20">
        <v>100</v>
      </c>
      <c r="I20">
        <v>100</v>
      </c>
      <c r="J20" t="s">
        <v>21</v>
      </c>
      <c r="K20">
        <v>100</v>
      </c>
      <c r="L20">
        <v>100</v>
      </c>
    </row>
    <row r="23" spans="1:12" x14ac:dyDescent="0.2">
      <c r="A23" s="1" t="s">
        <v>15</v>
      </c>
    </row>
    <row r="24" spans="1:12" x14ac:dyDescent="0.2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  <c r="H24" s="1" t="s">
        <v>9</v>
      </c>
      <c r="I24" s="1" t="s">
        <v>10</v>
      </c>
      <c r="J24" s="1" t="s">
        <v>11</v>
      </c>
      <c r="K24" s="1" t="s">
        <v>12</v>
      </c>
      <c r="L24" s="1" t="s">
        <v>13</v>
      </c>
    </row>
    <row r="25" spans="1:12" x14ac:dyDescent="0.2">
      <c r="A25">
        <v>100</v>
      </c>
      <c r="B25">
        <v>100</v>
      </c>
      <c r="C25">
        <v>50</v>
      </c>
      <c r="D25">
        <v>50</v>
      </c>
      <c r="E25" t="s">
        <v>19</v>
      </c>
      <c r="F25">
        <v>30</v>
      </c>
      <c r="G25">
        <v>40</v>
      </c>
      <c r="H25">
        <v>40</v>
      </c>
      <c r="I25">
        <v>84</v>
      </c>
      <c r="J25">
        <v>90</v>
      </c>
      <c r="K25">
        <v>95</v>
      </c>
      <c r="L25">
        <v>100</v>
      </c>
    </row>
    <row r="26" spans="1:12" x14ac:dyDescent="0.2">
      <c r="A26">
        <v>100</v>
      </c>
      <c r="B26">
        <v>100</v>
      </c>
      <c r="C26" t="s">
        <v>22</v>
      </c>
      <c r="D26">
        <v>52</v>
      </c>
      <c r="E26">
        <v>36</v>
      </c>
      <c r="F26">
        <v>31</v>
      </c>
      <c r="G26">
        <v>40</v>
      </c>
      <c r="H26">
        <v>39</v>
      </c>
      <c r="I26">
        <v>85</v>
      </c>
      <c r="J26">
        <v>89</v>
      </c>
      <c r="K26">
        <v>96</v>
      </c>
      <c r="L26">
        <v>100</v>
      </c>
    </row>
    <row r="27" spans="1:12" x14ac:dyDescent="0.2">
      <c r="A27">
        <v>100</v>
      </c>
      <c r="B27">
        <v>100</v>
      </c>
      <c r="C27">
        <v>51</v>
      </c>
      <c r="D27">
        <v>49</v>
      </c>
      <c r="E27">
        <v>38</v>
      </c>
      <c r="F27">
        <v>30</v>
      </c>
      <c r="G27">
        <v>41</v>
      </c>
      <c r="H27">
        <v>41</v>
      </c>
      <c r="I27">
        <v>86</v>
      </c>
      <c r="J27">
        <v>90</v>
      </c>
      <c r="K27">
        <v>95</v>
      </c>
      <c r="L27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Reviewer</cp:lastModifiedBy>
  <dcterms:created xsi:type="dcterms:W3CDTF">2022-04-27T21:45:07Z</dcterms:created>
  <dcterms:modified xsi:type="dcterms:W3CDTF">2024-08-27T23:23:39Z</dcterms:modified>
</cp:coreProperties>
</file>