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hputnam/Desktop/"/>
    </mc:Choice>
  </mc:AlternateContent>
  <xr:revisionPtr revIDLastSave="0" documentId="8_{07CDB8EA-F33B-1E4F-BE19-906E7CAF5827}" xr6:coauthVersionLast="44" xr6:coauthVersionMax="44" xr10:uidLastSave="{00000000-0000-0000-0000-000000000000}"/>
  <bookViews>
    <workbookView xWindow="0" yWindow="460" windowWidth="28800" windowHeight="17540" activeTab="2" xr2:uid="{00000000-000D-0000-FFFF-FFFF00000000}"/>
  </bookViews>
  <sheets>
    <sheet name="QC Report" sheetId="4" r:id="rId1"/>
    <sheet name="RNA QC Details" sheetId="5" r:id="rId2"/>
    <sheet name="Sheet1" sheetId="6" r:id="rId3"/>
    <sheet name="Bioanalyzer QC" sheetId="3" r:id="rId4"/>
  </sheets>
  <definedNames>
    <definedName name="_xlnm._FilterDatabase" localSheetId="1" hidden="1">'RNA QC Details'!$C$6:$R$6</definedName>
    <definedName name="_xlnm.Print_Area" localSheetId="3">'Bioanalyzer QC'!$B$2:$U$349</definedName>
    <definedName name="_xlnm.Print_Area" localSheetId="0">'QC Report'!$B$2:$O$46</definedName>
    <definedName name="_xlnm.Print_Area" localSheetId="1">'RNA QC Details'!$B$2:$S$49</definedName>
    <definedName name="_xlnm.Print_Titles" localSheetId="1">'RNA QC Details'!$5:$6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5" l="1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7" i="5"/>
  <c r="M47" i="5"/>
  <c r="F280" i="3" l="1"/>
  <c r="N263" i="3"/>
  <c r="F263" i="3"/>
  <c r="N246" i="3"/>
  <c r="F246" i="3"/>
  <c r="N229" i="3"/>
  <c r="F229" i="3"/>
  <c r="N212" i="3"/>
  <c r="F212" i="3"/>
  <c r="N195" i="3"/>
  <c r="F195" i="3"/>
  <c r="N178" i="3"/>
  <c r="F178" i="3"/>
  <c r="N161" i="3"/>
  <c r="F161" i="3"/>
  <c r="N144" i="3"/>
  <c r="F144" i="3"/>
  <c r="N127" i="3"/>
  <c r="F127" i="3"/>
  <c r="N110" i="3"/>
  <c r="F110" i="3"/>
  <c r="N93" i="3"/>
  <c r="F93" i="3"/>
  <c r="N76" i="3"/>
  <c r="F76" i="3"/>
  <c r="N59" i="3"/>
  <c r="F59" i="3"/>
  <c r="N42" i="3"/>
  <c r="M39" i="5"/>
  <c r="N331" i="3" l="1"/>
  <c r="F331" i="3"/>
  <c r="N314" i="3"/>
  <c r="F314" i="3"/>
  <c r="N297" i="3"/>
  <c r="F297" i="3"/>
  <c r="N280" i="3"/>
  <c r="F42" i="3"/>
  <c r="N25" i="3"/>
  <c r="F25" i="3"/>
  <c r="M8" i="5" l="1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40" i="5"/>
  <c r="M41" i="5"/>
  <c r="M42" i="5"/>
  <c r="M43" i="5"/>
  <c r="M44" i="5"/>
  <c r="M45" i="5"/>
  <c r="M46" i="5"/>
  <c r="M7" i="5"/>
  <c r="N8" i="3" l="1"/>
  <c r="F8" i="3"/>
</calcChain>
</file>

<file path=xl/sharedStrings.xml><?xml version="1.0" encoding="utf-8"?>
<sst xmlns="http://schemas.openxmlformats.org/spreadsheetml/2006/main" count="324" uniqueCount="139">
  <si>
    <t xml:space="preserve">ND-1000 spectrophotometer, Thermo Scientific </t>
  </si>
  <si>
    <t>2100 Expert Bioanalyzer, Agilent</t>
  </si>
  <si>
    <t>Electropherogram &amp; Gel IMAGE</t>
  </si>
  <si>
    <t>Sample 5 :</t>
  </si>
  <si>
    <t>Sample 7 :</t>
  </si>
  <si>
    <t>Sample 8 :</t>
  </si>
  <si>
    <t>Sample 9 :</t>
  </si>
  <si>
    <t>Sample 2 :</t>
  </si>
  <si>
    <t>Sample 1 :</t>
  </si>
  <si>
    <t>Sample 3 :</t>
  </si>
  <si>
    <t>Sample 6 :</t>
  </si>
  <si>
    <t>Sample 4 :</t>
  </si>
  <si>
    <t>Sample 11 :</t>
  </si>
  <si>
    <t>Sample 10 :</t>
  </si>
  <si>
    <t>Sample 12 :</t>
  </si>
  <si>
    <t>Tno</t>
  </si>
  <si>
    <t>260/280</t>
  </si>
  <si>
    <t>RNA 6000 Nano Kit, Agilent</t>
  </si>
  <si>
    <t>RNA Sample QC Details</t>
  </si>
  <si>
    <t>Se Mi Lee</t>
    <phoneticPr fontId="16" type="noConversion"/>
  </si>
  <si>
    <t>Name</t>
    <phoneticPr fontId="16" type="noConversion"/>
  </si>
  <si>
    <t>Manager</t>
    <phoneticPr fontId="16" type="noConversion"/>
  </si>
  <si>
    <t>Position</t>
    <phoneticPr fontId="16" type="noConversion"/>
  </si>
  <si>
    <t>Researcher</t>
    <phoneticPr fontId="16" type="noConversion"/>
  </si>
  <si>
    <t>DNAlink,                Genomic Service</t>
    <phoneticPr fontId="16" type="noConversion"/>
  </si>
  <si>
    <t>4. Final Reviewer</t>
    <phoneticPr fontId="16" type="noConversion"/>
  </si>
  <si>
    <t>2100 Expert Bioanalyzer</t>
    <phoneticPr fontId="16" type="noConversion"/>
  </si>
  <si>
    <t>RNA minimum conc.</t>
    <phoneticPr fontId="16" type="noConversion"/>
  </si>
  <si>
    <t>RNA QC</t>
    <phoneticPr fontId="16" type="noConversion"/>
  </si>
  <si>
    <t>Samples</t>
    <phoneticPr fontId="16" type="noConversion"/>
  </si>
  <si>
    <t>Reagents and Equipment used for QC</t>
    <phoneticPr fontId="16" type="noConversion"/>
  </si>
  <si>
    <t>Standard</t>
    <phoneticPr fontId="16" type="noConversion"/>
  </si>
  <si>
    <t>Specification</t>
    <phoneticPr fontId="16" type="noConversion"/>
  </si>
  <si>
    <t>Category</t>
    <phoneticPr fontId="16" type="noConversion"/>
  </si>
  <si>
    <t>3. Sample Quality Control Criteria</t>
    <phoneticPr fontId="16" type="noConversion"/>
  </si>
  <si>
    <t>Please refer to the second page of this file for more detail, and contact the sales staff for any further queries.</t>
    <phoneticPr fontId="16" type="noConversion"/>
  </si>
  <si>
    <t>Opinion</t>
    <phoneticPr fontId="16" type="noConversion"/>
  </si>
  <si>
    <t>This report contains the QC result for your samples for WTS.</t>
    <phoneticPr fontId="16" type="noConversion"/>
  </si>
  <si>
    <t xml:space="preserve"> Sample QC  </t>
    <phoneticPr fontId="16" type="noConversion"/>
  </si>
  <si>
    <t xml:space="preserve">NGS Service </t>
    <phoneticPr fontId="16" type="noConversion"/>
  </si>
  <si>
    <t>Eligible for Sequencing</t>
    <phoneticPr fontId="16" type="noConversion"/>
  </si>
  <si>
    <t>RNA Prep.(ea)</t>
    <phoneticPr fontId="16" type="noConversion"/>
  </si>
  <si>
    <t>Result Submitted(ea)</t>
    <phoneticPr fontId="16" type="noConversion"/>
  </si>
  <si>
    <t>2. Sample QC Results</t>
    <phoneticPr fontId="16" type="noConversion"/>
  </si>
  <si>
    <t>NovaSeq 6000</t>
    <phoneticPr fontId="16" type="noConversion"/>
  </si>
  <si>
    <t>Read Length</t>
    <phoneticPr fontId="16" type="noConversion"/>
  </si>
  <si>
    <t>Seq Chemistry</t>
    <phoneticPr fontId="16" type="noConversion"/>
  </si>
  <si>
    <t>Platform</t>
    <phoneticPr fontId="16" type="noConversion"/>
  </si>
  <si>
    <t>Application</t>
    <phoneticPr fontId="16" type="noConversion"/>
  </si>
  <si>
    <t>etc.</t>
    <phoneticPr fontId="16" type="noConversion"/>
  </si>
  <si>
    <t>Treatment</t>
    <phoneticPr fontId="16" type="noConversion"/>
  </si>
  <si>
    <t>Samples (ea)</t>
    <phoneticPr fontId="16" type="noConversion"/>
  </si>
  <si>
    <t>Sample Type</t>
    <phoneticPr fontId="16" type="noConversion"/>
  </si>
  <si>
    <t>Sample Species(Genus)</t>
    <phoneticPr fontId="16" type="noConversion"/>
  </si>
  <si>
    <t>NGS Service                                      Info.</t>
    <phoneticPr fontId="16" type="noConversion"/>
  </si>
  <si>
    <t>QC report date</t>
    <phoneticPr fontId="16" type="noConversion"/>
  </si>
  <si>
    <t>Service order date</t>
    <phoneticPr fontId="16" type="noConversion"/>
  </si>
  <si>
    <t>Sales staff</t>
    <phoneticPr fontId="16" type="noConversion"/>
  </si>
  <si>
    <t>Customer</t>
    <phoneticPr fontId="16" type="noConversion"/>
  </si>
  <si>
    <t>1. Customer Information</t>
    <phoneticPr fontId="16" type="noConversion"/>
  </si>
  <si>
    <t>NGS Service_Illumina_ Sample QC Report</t>
    <phoneticPr fontId="16" type="noConversion"/>
  </si>
  <si>
    <t>QC Result</t>
  </si>
  <si>
    <t>WTS/mRNA</t>
    <phoneticPr fontId="16" type="noConversion"/>
  </si>
  <si>
    <t>RIN : 7 or more</t>
  </si>
  <si>
    <t>rRNA ratio : 1.5 or more</t>
  </si>
  <si>
    <t>No Degradation</t>
  </si>
  <si>
    <r>
      <t>Total RNA amout(</t>
    </r>
    <r>
      <rPr>
        <sz val="10"/>
        <rFont val="맑은 고딕"/>
        <family val="3"/>
        <charset val="129"/>
      </rPr>
      <t>㎍</t>
    </r>
    <r>
      <rPr>
        <sz val="10"/>
        <rFont val="Times New Roman"/>
        <family val="1"/>
      </rPr>
      <t>)</t>
    </r>
    <phoneticPr fontId="16" type="noConversion"/>
  </si>
  <si>
    <r>
      <t>1</t>
    </r>
    <r>
      <rPr>
        <sz val="10"/>
        <rFont val="맑은 고딕"/>
        <family val="3"/>
        <charset val="129"/>
      </rPr>
      <t>㎍</t>
    </r>
    <r>
      <rPr>
        <sz val="10"/>
        <rFont val="Times New Roman"/>
        <family val="1"/>
      </rPr>
      <t xml:space="preserve">  or more</t>
    </r>
    <phoneticPr fontId="9" type="noConversion"/>
  </si>
  <si>
    <r>
      <t>20ng/</t>
    </r>
    <r>
      <rPr>
        <sz val="10"/>
        <rFont val="맑은 고딕"/>
        <family val="3"/>
        <charset val="129"/>
      </rPr>
      <t>㎕</t>
    </r>
    <r>
      <rPr>
        <sz val="10"/>
        <rFont val="Times New Roman"/>
        <family val="1"/>
      </rPr>
      <t xml:space="preserve"> or more</t>
    </r>
    <phoneticPr fontId="9" type="noConversion"/>
  </si>
  <si>
    <t>Agilent 2100 Bioanalyzer QC Result</t>
    <phoneticPr fontId="9" type="noConversion"/>
  </si>
  <si>
    <t>DNALINK.Inc, Overseas Marketing / Sunny Choi</t>
    <phoneticPr fontId="16" type="noConversion"/>
  </si>
  <si>
    <t>Sample request info.</t>
    <phoneticPr fontId="16" type="noConversion"/>
  </si>
  <si>
    <t>RNA sample info.</t>
    <phoneticPr fontId="16" type="noConversion"/>
  </si>
  <si>
    <t>Order ID (List)</t>
    <phoneticPr fontId="16" type="noConversion"/>
  </si>
  <si>
    <t>Type</t>
    <phoneticPr fontId="16" type="noConversion"/>
  </si>
  <si>
    <t>Order date</t>
    <phoneticPr fontId="16" type="noConversion"/>
  </si>
  <si>
    <t>Qty(ea)</t>
    <phoneticPr fontId="16" type="noConversion"/>
  </si>
  <si>
    <t>RNA QC Date</t>
    <phoneticPr fontId="16" type="noConversion"/>
  </si>
  <si>
    <r>
      <t>Nanodrop Conc.(ng/</t>
    </r>
    <r>
      <rPr>
        <b/>
        <sz val="11"/>
        <rFont val="맑은 고딕"/>
        <family val="3"/>
        <charset val="129"/>
      </rPr>
      <t>㎕</t>
    </r>
    <r>
      <rPr>
        <b/>
        <sz val="11"/>
        <rFont val="Times New Roman"/>
        <family val="1"/>
      </rPr>
      <t>)</t>
    </r>
    <phoneticPr fontId="16" type="noConversion"/>
  </si>
  <si>
    <t>260/230</t>
    <phoneticPr fontId="9" type="noConversion"/>
  </si>
  <si>
    <r>
      <t>vol. (</t>
    </r>
    <r>
      <rPr>
        <b/>
        <sz val="11"/>
        <rFont val="맑은 고딕"/>
        <family val="3"/>
        <charset val="129"/>
      </rPr>
      <t>㎕</t>
    </r>
    <r>
      <rPr>
        <b/>
        <sz val="11"/>
        <rFont val="Times New Roman"/>
        <family val="1"/>
      </rPr>
      <t>)</t>
    </r>
    <phoneticPr fontId="16" type="noConversion"/>
  </si>
  <si>
    <t>RIN</t>
    <phoneticPr fontId="16" type="noConversion"/>
  </si>
  <si>
    <t>rRNA    ratio</t>
    <phoneticPr fontId="16" type="noConversion"/>
  </si>
  <si>
    <t>QC Result</t>
    <phoneticPr fontId="16" type="noConversion"/>
  </si>
  <si>
    <t>QC Comment</t>
    <phoneticPr fontId="16" type="noConversion"/>
  </si>
  <si>
    <t>Total RNA</t>
    <phoneticPr fontId="16" type="noConversion"/>
  </si>
  <si>
    <t>RNA QC</t>
    <phoneticPr fontId="16" type="noConversion"/>
  </si>
  <si>
    <t>-</t>
    <phoneticPr fontId="9" type="noConversion"/>
  </si>
  <si>
    <t>Total RNA</t>
    <phoneticPr fontId="16" type="noConversion"/>
  </si>
  <si>
    <t>Total RNA</t>
    <phoneticPr fontId="9" type="noConversion"/>
  </si>
  <si>
    <t>Sae Mi Ahn</t>
    <phoneticPr fontId="16" type="noConversion"/>
  </si>
  <si>
    <t>Sample 13 :</t>
    <phoneticPr fontId="9" type="noConversion"/>
  </si>
  <si>
    <t>Sample 14 :</t>
    <phoneticPr fontId="9" type="noConversion"/>
  </si>
  <si>
    <t>Sample 15 :</t>
    <phoneticPr fontId="9" type="noConversion"/>
  </si>
  <si>
    <t>Sample 16 :</t>
    <phoneticPr fontId="9" type="noConversion"/>
  </si>
  <si>
    <t>Sample 17 :</t>
    <phoneticPr fontId="9" type="noConversion"/>
  </si>
  <si>
    <t>Sample 18 :</t>
    <phoneticPr fontId="9" type="noConversion"/>
  </si>
  <si>
    <t>Sample 19 :</t>
    <phoneticPr fontId="9" type="noConversion"/>
  </si>
  <si>
    <t>Sample 20 :</t>
    <phoneticPr fontId="9" type="noConversion"/>
  </si>
  <si>
    <t>Sample 21 :</t>
    <phoneticPr fontId="9" type="noConversion"/>
  </si>
  <si>
    <t>Sample 23 :</t>
    <phoneticPr fontId="9" type="noConversion"/>
  </si>
  <si>
    <t>Sample 24 :</t>
    <phoneticPr fontId="9" type="noConversion"/>
  </si>
  <si>
    <t>Sample 27 :</t>
    <phoneticPr fontId="9" type="noConversion"/>
  </si>
  <si>
    <t>Sample 31 :</t>
    <phoneticPr fontId="9" type="noConversion"/>
  </si>
  <si>
    <t>Sample 37 :</t>
    <phoneticPr fontId="9" type="noConversion"/>
  </si>
  <si>
    <t>Sample 22 :</t>
    <phoneticPr fontId="9" type="noConversion"/>
  </si>
  <si>
    <t>Sample 25 :</t>
    <phoneticPr fontId="9" type="noConversion"/>
  </si>
  <si>
    <t>Sample 26 :</t>
    <phoneticPr fontId="9" type="noConversion"/>
  </si>
  <si>
    <t>Sample 28 :</t>
    <phoneticPr fontId="9" type="noConversion"/>
  </si>
  <si>
    <t>Sample 29 :</t>
    <phoneticPr fontId="9" type="noConversion"/>
  </si>
  <si>
    <t>Sample 30 :</t>
    <phoneticPr fontId="9" type="noConversion"/>
  </si>
  <si>
    <t>Sample 32 :</t>
    <phoneticPr fontId="9" type="noConversion"/>
  </si>
  <si>
    <t>Sample 33 :</t>
    <phoneticPr fontId="9" type="noConversion"/>
  </si>
  <si>
    <t>Sample 34 :</t>
    <phoneticPr fontId="9" type="noConversion"/>
  </si>
  <si>
    <t>Sample 35 :</t>
    <phoneticPr fontId="9" type="noConversion"/>
  </si>
  <si>
    <t>Sample 36 :</t>
    <phoneticPr fontId="9" type="noConversion"/>
  </si>
  <si>
    <t>Sample 38 :</t>
    <phoneticPr fontId="9" type="noConversion"/>
  </si>
  <si>
    <r>
      <t>total (</t>
    </r>
    <r>
      <rPr>
        <b/>
        <sz val="11"/>
        <rFont val="맑은 고딕"/>
        <family val="3"/>
        <charset val="129"/>
      </rPr>
      <t>㎍</t>
    </r>
    <r>
      <rPr>
        <b/>
        <sz val="11"/>
        <rFont val="Times New Roman"/>
        <family val="1"/>
      </rPr>
      <t>)</t>
    </r>
    <phoneticPr fontId="16" type="noConversion"/>
  </si>
  <si>
    <t>2021. 12. 14</t>
    <phoneticPr fontId="16" type="noConversion"/>
  </si>
  <si>
    <t>Animal (Coral (Montipora capitata))</t>
    <phoneticPr fontId="16" type="noConversion"/>
  </si>
  <si>
    <t>2021.12.14</t>
  </si>
  <si>
    <t>2021.12.14</t>
    <phoneticPr fontId="9" type="noConversion"/>
  </si>
  <si>
    <t>2021.12.14</t>
    <phoneticPr fontId="9" type="noConversion"/>
  </si>
  <si>
    <t>Sample 39 :</t>
    <phoneticPr fontId="9" type="noConversion"/>
  </si>
  <si>
    <t>Sample 40 :</t>
    <phoneticPr fontId="9" type="noConversion"/>
  </si>
  <si>
    <t>University of Rhode Island_Hollie Putnam</t>
    <phoneticPr fontId="16" type="noConversion"/>
  </si>
  <si>
    <t>N/A</t>
  </si>
  <si>
    <t>N/A</t>
    <phoneticPr fontId="9" type="noConversion"/>
  </si>
  <si>
    <t>2021. 12. 20</t>
    <phoneticPr fontId="16" type="noConversion"/>
  </si>
  <si>
    <t>out of amount, RIN, rRNA ratio</t>
  </si>
  <si>
    <t>out of amount</t>
  </si>
  <si>
    <t>out of rRNA ratio</t>
  </si>
  <si>
    <t>out of amount, rRNA ratio</t>
    <phoneticPr fontId="9" type="noConversion"/>
  </si>
  <si>
    <t>ineligible</t>
    <phoneticPr fontId="9" type="noConversion"/>
  </si>
  <si>
    <t>out of RIN, rRNA ratio</t>
  </si>
  <si>
    <t>eligible</t>
  </si>
  <si>
    <t>out of RIN</t>
  </si>
  <si>
    <t>2021.12.20</t>
  </si>
  <si>
    <t>2021.12.20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</si>
</sst>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_ "/>
    <numFmt numFmtId="165" formatCode="0.0_);[Red]\(0.0\)"/>
    <numFmt numFmtId="166" formatCode="0.0"/>
    <numFmt numFmtId="167" formatCode="0.000"/>
  </numFmts>
  <fonts count="29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0"/>
      <color rgb="FF000000"/>
      <name val="Arial"/>
      <family val="2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6"/>
      <color rgb="FF000000"/>
      <name val="Times New Roman"/>
      <family val="1"/>
    </font>
    <font>
      <sz val="8"/>
      <name val="돋움"/>
      <family val="3"/>
      <charset val="129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8"/>
      <name val="Calibri"/>
      <family val="2"/>
      <charset val="129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name val="맑은 고딕"/>
      <family val="3"/>
      <charset val="129"/>
    </font>
    <font>
      <b/>
      <sz val="10"/>
      <name val="Times New Roman"/>
      <family val="1"/>
    </font>
    <font>
      <b/>
      <sz val="11"/>
      <color rgb="FFC00000"/>
      <name val="Times New Roman"/>
      <family val="1"/>
    </font>
    <font>
      <sz val="9"/>
      <color rgb="FF0000FF"/>
      <name val="Times New Roman"/>
      <family val="1"/>
    </font>
    <font>
      <sz val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65"/>
        <bgColor rgb="FFFFFFFF"/>
      </patternFill>
    </fill>
    <fill>
      <patternFill patternType="solid">
        <fgColor rgb="FFB8CCE5"/>
        <bgColor rgb="FFFFFFFF"/>
      </patternFill>
    </fill>
    <fill>
      <patternFill patternType="solid">
        <fgColor rgb="FFDCE6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3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4" tint="0.59999389629810485"/>
        <bgColor theme="0"/>
      </patternFill>
    </fill>
    <fill>
      <patternFill patternType="solid">
        <fgColor rgb="FFFFFF99"/>
        <bgColor theme="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10" fillId="0" borderId="0"/>
    <xf numFmtId="0" fontId="1" fillId="0" borderId="0">
      <alignment vertical="center"/>
    </xf>
  </cellStyleXfs>
  <cellXfs count="190">
    <xf numFmtId="0" fontId="0" fillId="0" borderId="0" xfId="0" applyNumberFormat="1">
      <alignment vertical="center"/>
    </xf>
    <xf numFmtId="0" fontId="4" fillId="2" borderId="0" xfId="0" applyNumberFormat="1" applyFont="1" applyFill="1" applyAlignment="1">
      <alignment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3" fillId="3" borderId="10" xfId="0" applyNumberFormat="1" applyFont="1" applyFill="1" applyBorder="1" applyAlignment="1">
      <alignment vertical="center"/>
    </xf>
    <xf numFmtId="0" fontId="4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2" fontId="11" fillId="0" borderId="1" xfId="1" applyNumberFormat="1" applyFont="1" applyFill="1" applyBorder="1" applyAlignment="1">
      <alignment horizontal="center" vertical="center"/>
    </xf>
    <xf numFmtId="166" fontId="11" fillId="0" borderId="1" xfId="1" applyNumberFormat="1" applyFont="1" applyFill="1" applyBorder="1" applyAlignment="1">
      <alignment horizontal="center" vertical="center"/>
    </xf>
    <xf numFmtId="1" fontId="11" fillId="0" borderId="1" xfId="1" applyNumberFormat="1" applyFont="1" applyFill="1" applyBorder="1" applyAlignment="1">
      <alignment horizontal="center" vertical="center"/>
    </xf>
    <xf numFmtId="0" fontId="12" fillId="0" borderId="0" xfId="3" applyFont="1">
      <alignment vertical="center"/>
    </xf>
    <xf numFmtId="0" fontId="12" fillId="6" borderId="0" xfId="3" applyFont="1" applyFill="1">
      <alignment vertical="center"/>
    </xf>
    <xf numFmtId="0" fontId="13" fillId="6" borderId="0" xfId="3" applyFont="1" applyFill="1" applyAlignment="1">
      <alignment horizontal="right" vertical="top"/>
    </xf>
    <xf numFmtId="0" fontId="15" fillId="6" borderId="0" xfId="3" applyFont="1" applyFill="1" applyBorder="1" applyAlignment="1">
      <alignment horizontal="center" vertical="center"/>
    </xf>
    <xf numFmtId="0" fontId="18" fillId="6" borderId="0" xfId="3" applyFont="1" applyFill="1" applyAlignment="1">
      <alignment horizontal="center" vertical="center"/>
    </xf>
    <xf numFmtId="0" fontId="18" fillId="6" borderId="0" xfId="3" applyFont="1" applyFill="1" applyAlignment="1">
      <alignment horizontal="left" vertical="center"/>
    </xf>
    <xf numFmtId="0" fontId="12" fillId="6" borderId="0" xfId="3" applyFont="1" applyFill="1" applyAlignment="1">
      <alignment horizontal="center" vertical="center"/>
    </xf>
    <xf numFmtId="0" fontId="12" fillId="0" borderId="0" xfId="3" applyFont="1" applyFill="1" applyAlignment="1">
      <alignment horizontal="left" vertical="center"/>
    </xf>
    <xf numFmtId="0" fontId="12" fillId="5" borderId="0" xfId="3" applyFont="1" applyFill="1">
      <alignment vertical="center"/>
    </xf>
    <xf numFmtId="0" fontId="12" fillId="0" borderId="0" xfId="3" applyFont="1" applyFill="1">
      <alignment vertical="center"/>
    </xf>
    <xf numFmtId="0" fontId="12" fillId="9" borderId="0" xfId="3" applyFont="1" applyFill="1">
      <alignment vertical="center"/>
    </xf>
    <xf numFmtId="0" fontId="23" fillId="0" borderId="0" xfId="3" applyFont="1" applyFill="1" applyAlignment="1">
      <alignment horizontal="right" vertical="center"/>
    </xf>
    <xf numFmtId="164" fontId="12" fillId="0" borderId="1" xfId="1" applyNumberFormat="1" applyFont="1" applyFill="1" applyBorder="1" applyAlignment="1">
      <alignment horizontal="center" vertical="center"/>
    </xf>
    <xf numFmtId="164" fontId="11" fillId="5" borderId="1" xfId="2" applyNumberFormat="1" applyFont="1" applyFill="1" applyBorder="1" applyAlignment="1">
      <alignment horizontal="center" vertical="center" wrapText="1"/>
    </xf>
    <xf numFmtId="0" fontId="14" fillId="6" borderId="0" xfId="3" applyFont="1" applyFill="1" applyBorder="1" applyAlignment="1">
      <alignment horizontal="center" vertical="center"/>
    </xf>
    <xf numFmtId="0" fontId="27" fillId="0" borderId="0" xfId="3" applyFont="1">
      <alignment vertical="center"/>
    </xf>
    <xf numFmtId="0" fontId="4" fillId="0" borderId="0" xfId="3" applyFont="1">
      <alignment vertical="center"/>
    </xf>
    <xf numFmtId="0" fontId="4" fillId="2" borderId="0" xfId="3" applyNumberFormat="1" applyFont="1" applyFill="1" applyAlignment="1">
      <alignment horizontal="center" vertical="center"/>
    </xf>
    <xf numFmtId="0" fontId="11" fillId="2" borderId="0" xfId="3" applyNumberFormat="1" applyFont="1" applyFill="1" applyAlignment="1">
      <alignment horizontal="center" vertical="center"/>
    </xf>
    <xf numFmtId="0" fontId="4" fillId="2" borderId="0" xfId="3" applyNumberFormat="1" applyFont="1" applyFill="1" applyAlignment="1">
      <alignment vertical="center"/>
    </xf>
    <xf numFmtId="0" fontId="6" fillId="2" borderId="0" xfId="3" applyNumberFormat="1" applyFont="1" applyFill="1" applyAlignment="1">
      <alignment horizontal="center" vertical="center"/>
    </xf>
    <xf numFmtId="0" fontId="26" fillId="2" borderId="0" xfId="3" applyNumberFormat="1" applyFont="1" applyFill="1" applyAlignment="1">
      <alignment horizontal="center" vertical="center"/>
    </xf>
    <xf numFmtId="0" fontId="20" fillId="2" borderId="0" xfId="3" applyNumberFormat="1" applyFont="1" applyFill="1" applyAlignment="1">
      <alignment horizontal="center" vertical="center"/>
    </xf>
    <xf numFmtId="0" fontId="4" fillId="2" borderId="0" xfId="3" applyNumberFormat="1" applyFont="1" applyFill="1" applyBorder="1" applyAlignment="1">
      <alignment vertical="center"/>
    </xf>
    <xf numFmtId="0" fontId="4" fillId="2" borderId="0" xfId="3" applyNumberFormat="1" applyFont="1" applyFill="1" applyBorder="1" applyAlignment="1">
      <alignment horizontal="center" vertical="center"/>
    </xf>
    <xf numFmtId="0" fontId="19" fillId="12" borderId="12" xfId="3" applyFont="1" applyFill="1" applyBorder="1" applyAlignment="1">
      <alignment horizontal="center" vertical="center" wrapText="1"/>
    </xf>
    <xf numFmtId="0" fontId="19" fillId="12" borderId="10" xfId="3" applyFont="1" applyFill="1" applyBorder="1" applyAlignment="1">
      <alignment horizontal="center" vertical="center" wrapText="1"/>
    </xf>
    <xf numFmtId="0" fontId="19" fillId="12" borderId="1" xfId="3" applyFont="1" applyFill="1" applyBorder="1" applyAlignment="1">
      <alignment horizontal="center" vertical="center" wrapText="1"/>
    </xf>
    <xf numFmtId="0" fontId="19" fillId="13" borderId="1" xfId="3" applyFont="1" applyFill="1" applyBorder="1" applyAlignment="1">
      <alignment horizontal="center" vertical="center" wrapText="1"/>
    </xf>
    <xf numFmtId="0" fontId="20" fillId="13" borderId="1" xfId="3" applyFont="1" applyFill="1" applyBorder="1" applyAlignment="1">
      <alignment horizontal="center" vertical="center" wrapText="1"/>
    </xf>
    <xf numFmtId="40" fontId="20" fillId="13" borderId="1" xfId="3" applyNumberFormat="1" applyFont="1" applyFill="1" applyBorder="1" applyAlignment="1">
      <alignment horizontal="center" vertical="center" wrapText="1"/>
    </xf>
    <xf numFmtId="0" fontId="20" fillId="14" borderId="1" xfId="3" applyFont="1" applyFill="1" applyBorder="1" applyAlignment="1">
      <alignment horizontal="center" vertical="center" wrapText="1"/>
    </xf>
    <xf numFmtId="0" fontId="25" fillId="14" borderId="1" xfId="3" applyFont="1" applyFill="1" applyBorder="1" applyAlignment="1">
      <alignment horizontal="center" vertical="center" wrapText="1"/>
    </xf>
    <xf numFmtId="0" fontId="4" fillId="0" borderId="12" xfId="3" applyNumberFormat="1" applyFont="1" applyFill="1" applyBorder="1" applyAlignment="1">
      <alignment horizontal="center" vertical="center"/>
    </xf>
    <xf numFmtId="0" fontId="4" fillId="2" borderId="10" xfId="3" applyNumberFormat="1" applyFont="1" applyFill="1" applyBorder="1" applyAlignment="1">
      <alignment horizontal="center" vertical="center"/>
    </xf>
    <xf numFmtId="14" fontId="4" fillId="2" borderId="1" xfId="3" applyNumberFormat="1" applyFont="1" applyFill="1" applyBorder="1" applyAlignment="1">
      <alignment horizontal="center" vertical="center"/>
    </xf>
    <xf numFmtId="0" fontId="4" fillId="2" borderId="12" xfId="3" applyNumberFormat="1" applyFont="1" applyFill="1" applyBorder="1" applyAlignment="1">
      <alignment horizontal="center" vertical="center"/>
    </xf>
    <xf numFmtId="165" fontId="12" fillId="0" borderId="11" xfId="3" applyNumberFormat="1" applyFont="1" applyFill="1" applyBorder="1" applyAlignment="1">
      <alignment horizontal="center" vertical="center"/>
    </xf>
    <xf numFmtId="0" fontId="4" fillId="0" borderId="10" xfId="3" applyNumberFormat="1" applyFont="1" applyFill="1" applyBorder="1" applyAlignment="1">
      <alignment horizontal="center" vertical="center" wrapText="1"/>
    </xf>
    <xf numFmtId="2" fontId="4" fillId="2" borderId="0" xfId="3" applyNumberFormat="1" applyFont="1" applyFill="1" applyAlignment="1">
      <alignment horizontal="center" vertical="center"/>
    </xf>
    <xf numFmtId="0" fontId="6" fillId="2" borderId="1" xfId="3" applyNumberFormat="1" applyFont="1" applyFill="1" applyBorder="1" applyAlignment="1">
      <alignment horizontal="center" vertical="center"/>
    </xf>
    <xf numFmtId="0" fontId="6" fillId="0" borderId="1" xfId="3" applyNumberFormat="1" applyFont="1" applyFill="1" applyBorder="1" applyAlignment="1">
      <alignment horizontal="center" vertical="center"/>
    </xf>
    <xf numFmtId="0" fontId="4" fillId="0" borderId="10" xfId="3" applyNumberFormat="1" applyFont="1" applyFill="1" applyBorder="1" applyAlignment="1">
      <alignment horizontal="center" vertical="center"/>
    </xf>
    <xf numFmtId="14" fontId="4" fillId="0" borderId="1" xfId="3" applyNumberFormat="1" applyFont="1" applyFill="1" applyBorder="1" applyAlignment="1">
      <alignment horizontal="center" vertical="center"/>
    </xf>
    <xf numFmtId="164" fontId="11" fillId="0" borderId="1" xfId="2" applyNumberFormat="1" applyFont="1" applyFill="1" applyBorder="1" applyAlignment="1">
      <alignment horizontal="center" vertical="center" wrapText="1"/>
    </xf>
    <xf numFmtId="0" fontId="4" fillId="0" borderId="0" xfId="3" applyNumberFormat="1" applyFont="1" applyFill="1" applyAlignment="1">
      <alignment horizontal="center" vertical="center"/>
    </xf>
    <xf numFmtId="167" fontId="11" fillId="0" borderId="1" xfId="1" applyNumberFormat="1" applyFont="1" applyFill="1" applyBorder="1" applyAlignment="1">
      <alignment horizontal="center" vertical="center"/>
    </xf>
    <xf numFmtId="0" fontId="12" fillId="5" borderId="12" xfId="3" applyFont="1" applyFill="1" applyBorder="1" applyAlignment="1">
      <alignment horizontal="center" vertical="center"/>
    </xf>
    <xf numFmtId="0" fontId="12" fillId="5" borderId="10" xfId="3" applyFont="1" applyFill="1" applyBorder="1" applyAlignment="1">
      <alignment horizontal="center" vertical="center"/>
    </xf>
    <xf numFmtId="0" fontId="17" fillId="7" borderId="12" xfId="3" applyFont="1" applyFill="1" applyBorder="1" applyAlignment="1">
      <alignment horizontal="center" vertical="center"/>
    </xf>
    <xf numFmtId="0" fontId="17" fillId="7" borderId="10" xfId="3" applyFont="1" applyFill="1" applyBorder="1" applyAlignment="1">
      <alignment horizontal="center" vertical="center"/>
    </xf>
    <xf numFmtId="0" fontId="17" fillId="7" borderId="1" xfId="3" applyFont="1" applyFill="1" applyBorder="1" applyAlignment="1">
      <alignment horizontal="center" vertical="center"/>
    </xf>
    <xf numFmtId="0" fontId="12" fillId="0" borderId="12" xfId="3" applyFont="1" applyBorder="1" applyAlignment="1">
      <alignment horizontal="center" vertical="center" wrapText="1"/>
    </xf>
    <xf numFmtId="0" fontId="12" fillId="0" borderId="10" xfId="3" applyFont="1" applyBorder="1" applyAlignment="1">
      <alignment horizontal="center" vertical="center" wrapText="1"/>
    </xf>
    <xf numFmtId="0" fontId="12" fillId="0" borderId="12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4" fillId="0" borderId="9" xfId="3" applyFont="1" applyFill="1" applyBorder="1" applyAlignment="1">
      <alignment horizontal="center" vertical="center" wrapText="1"/>
    </xf>
    <xf numFmtId="0" fontId="14" fillId="0" borderId="7" xfId="3" applyFont="1" applyFill="1" applyBorder="1" applyAlignment="1">
      <alignment horizontal="center" vertical="center" wrapText="1"/>
    </xf>
    <xf numFmtId="0" fontId="14" fillId="0" borderId="5" xfId="3" applyFont="1" applyFill="1" applyBorder="1" applyAlignment="1">
      <alignment horizontal="center" vertical="center" wrapText="1"/>
    </xf>
    <xf numFmtId="0" fontId="14" fillId="0" borderId="6" xfId="3" applyFont="1" applyFill="1" applyBorder="1" applyAlignment="1">
      <alignment horizontal="center" vertical="center" wrapText="1"/>
    </xf>
    <xf numFmtId="0" fontId="14" fillId="0" borderId="3" xfId="3" applyFont="1" applyFill="1" applyBorder="1" applyAlignment="1">
      <alignment horizontal="center" vertical="center" wrapText="1"/>
    </xf>
    <xf numFmtId="0" fontId="14" fillId="0" borderId="4" xfId="3" applyFont="1" applyFill="1" applyBorder="1" applyAlignment="1">
      <alignment horizontal="center" vertical="center" wrapText="1"/>
    </xf>
    <xf numFmtId="0" fontId="19" fillId="7" borderId="12" xfId="3" applyFont="1" applyFill="1" applyBorder="1" applyAlignment="1">
      <alignment horizontal="center" vertical="center"/>
    </xf>
    <xf numFmtId="0" fontId="19" fillId="7" borderId="10" xfId="3" applyFont="1" applyFill="1" applyBorder="1" applyAlignment="1">
      <alignment horizontal="center" vertical="center"/>
    </xf>
    <xf numFmtId="0" fontId="12" fillId="6" borderId="13" xfId="3" applyFont="1" applyFill="1" applyBorder="1" applyAlignment="1">
      <alignment horizontal="center" vertical="center"/>
    </xf>
    <xf numFmtId="0" fontId="12" fillId="6" borderId="10" xfId="3" applyFont="1" applyFill="1" applyBorder="1" applyAlignment="1">
      <alignment horizontal="center" vertical="center"/>
    </xf>
    <xf numFmtId="0" fontId="12" fillId="6" borderId="12" xfId="3" applyFont="1" applyFill="1" applyBorder="1" applyAlignment="1">
      <alignment horizontal="center" vertical="center"/>
    </xf>
    <xf numFmtId="0" fontId="19" fillId="8" borderId="12" xfId="3" applyFont="1" applyFill="1" applyBorder="1" applyAlignment="1">
      <alignment horizontal="center" vertical="center"/>
    </xf>
    <xf numFmtId="0" fontId="19" fillId="8" borderId="10" xfId="3" applyFont="1" applyFill="1" applyBorder="1" applyAlignment="1">
      <alignment horizontal="center" vertical="center"/>
    </xf>
    <xf numFmtId="0" fontId="12" fillId="0" borderId="12" xfId="3" applyFont="1" applyFill="1" applyBorder="1" applyAlignment="1">
      <alignment horizontal="center" vertical="center"/>
    </xf>
    <xf numFmtId="0" fontId="12" fillId="0" borderId="10" xfId="3" applyFont="1" applyFill="1" applyBorder="1" applyAlignment="1">
      <alignment horizontal="center" vertical="center"/>
    </xf>
    <xf numFmtId="0" fontId="12" fillId="0" borderId="12" xfId="3" quotePrefix="1" applyFont="1" applyFill="1" applyBorder="1" applyAlignment="1">
      <alignment horizontal="center" vertical="center"/>
    </xf>
    <xf numFmtId="0" fontId="22" fillId="9" borderId="0" xfId="3" applyFont="1" applyFill="1" applyAlignment="1">
      <alignment horizontal="center" vertical="center"/>
    </xf>
    <xf numFmtId="0" fontId="18" fillId="8" borderId="12" xfId="3" applyFont="1" applyFill="1" applyBorder="1" applyAlignment="1">
      <alignment horizontal="center" vertical="center"/>
    </xf>
    <xf numFmtId="0" fontId="18" fillId="8" borderId="10" xfId="3" applyFont="1" applyFill="1" applyBorder="1" applyAlignment="1">
      <alignment horizontal="center" vertical="center"/>
    </xf>
    <xf numFmtId="0" fontId="21" fillId="6" borderId="12" xfId="3" applyFont="1" applyFill="1" applyBorder="1" applyAlignment="1">
      <alignment horizontal="left" vertical="center" wrapText="1" indent="2"/>
    </xf>
    <xf numFmtId="0" fontId="21" fillId="6" borderId="13" xfId="3" applyFont="1" applyFill="1" applyBorder="1" applyAlignment="1">
      <alignment horizontal="left" vertical="center" indent="2"/>
    </xf>
    <xf numFmtId="0" fontId="21" fillId="6" borderId="10" xfId="3" applyFont="1" applyFill="1" applyBorder="1" applyAlignment="1">
      <alignment horizontal="left" vertical="center" indent="2"/>
    </xf>
    <xf numFmtId="0" fontId="21" fillId="6" borderId="12" xfId="3" applyFont="1" applyFill="1" applyBorder="1" applyAlignment="1">
      <alignment horizontal="left" vertical="center" indent="2"/>
    </xf>
    <xf numFmtId="49" fontId="12" fillId="0" borderId="12" xfId="3" applyNumberFormat="1" applyFont="1" applyFill="1" applyBorder="1" applyAlignment="1">
      <alignment horizontal="left" vertical="center" indent="2"/>
    </xf>
    <xf numFmtId="49" fontId="12" fillId="0" borderId="13" xfId="3" applyNumberFormat="1" applyFont="1" applyFill="1" applyBorder="1" applyAlignment="1">
      <alignment horizontal="left" vertical="center" indent="2"/>
    </xf>
    <xf numFmtId="49" fontId="12" fillId="0" borderId="10" xfId="3" applyNumberFormat="1" applyFont="1" applyFill="1" applyBorder="1" applyAlignment="1">
      <alignment horizontal="left" vertical="center" indent="2"/>
    </xf>
    <xf numFmtId="0" fontId="19" fillId="8" borderId="1" xfId="3" applyFont="1" applyFill="1" applyBorder="1" applyAlignment="1">
      <alignment horizontal="center" vertical="center" wrapText="1"/>
    </xf>
    <xf numFmtId="0" fontId="14" fillId="6" borderId="9" xfId="3" applyFont="1" applyFill="1" applyBorder="1" applyAlignment="1">
      <alignment horizontal="left" vertical="center"/>
    </xf>
    <xf numFmtId="0" fontId="14" fillId="6" borderId="8" xfId="3" applyFont="1" applyFill="1" applyBorder="1" applyAlignment="1">
      <alignment horizontal="left" vertical="center"/>
    </xf>
    <xf numFmtId="0" fontId="14" fillId="6" borderId="7" xfId="3" applyFont="1" applyFill="1" applyBorder="1" applyAlignment="1">
      <alignment horizontal="left" vertical="center"/>
    </xf>
    <xf numFmtId="0" fontId="19" fillId="8" borderId="5" xfId="3" applyFont="1" applyFill="1" applyBorder="1" applyAlignment="1">
      <alignment horizontal="center" vertical="center" wrapText="1"/>
    </xf>
    <xf numFmtId="0" fontId="19" fillId="8" borderId="6" xfId="3" applyFont="1" applyFill="1" applyBorder="1" applyAlignment="1">
      <alignment horizontal="center" vertical="center" wrapText="1"/>
    </xf>
    <xf numFmtId="0" fontId="15" fillId="0" borderId="5" xfId="3" applyFont="1" applyFill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2" fillId="0" borderId="8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4" fillId="6" borderId="5" xfId="3" applyFont="1" applyFill="1" applyBorder="1" applyAlignment="1">
      <alignment horizontal="left" vertical="center" indent="1"/>
    </xf>
    <xf numFmtId="0" fontId="14" fillId="6" borderId="0" xfId="3" applyFont="1" applyFill="1" applyBorder="1" applyAlignment="1">
      <alignment horizontal="left" vertical="center" indent="1"/>
    </xf>
    <xf numFmtId="0" fontId="14" fillId="6" borderId="6" xfId="3" applyFont="1" applyFill="1" applyBorder="1" applyAlignment="1">
      <alignment horizontal="left" vertical="center" indent="1"/>
    </xf>
    <xf numFmtId="0" fontId="14" fillId="9" borderId="5" xfId="3" applyFont="1" applyFill="1" applyBorder="1" applyAlignment="1">
      <alignment horizontal="left" vertical="center" indent="1"/>
    </xf>
    <xf numFmtId="0" fontId="14" fillId="9" borderId="0" xfId="3" applyFont="1" applyFill="1" applyBorder="1" applyAlignment="1">
      <alignment horizontal="left" vertical="center" indent="1"/>
    </xf>
    <xf numFmtId="0" fontId="14" fillId="9" borderId="6" xfId="3" applyFont="1" applyFill="1" applyBorder="1" applyAlignment="1">
      <alignment horizontal="left" vertical="center" indent="1"/>
    </xf>
    <xf numFmtId="0" fontId="15" fillId="6" borderId="5" xfId="3" applyFont="1" applyFill="1" applyBorder="1" applyAlignment="1">
      <alignment horizontal="center" vertical="center"/>
    </xf>
    <xf numFmtId="0" fontId="15" fillId="6" borderId="6" xfId="3" applyFont="1" applyFill="1" applyBorder="1" applyAlignment="1">
      <alignment horizontal="center" vertical="center"/>
    </xf>
    <xf numFmtId="0" fontId="20" fillId="8" borderId="12" xfId="3" applyFont="1" applyFill="1" applyBorder="1" applyAlignment="1">
      <alignment horizontal="center" vertical="center" wrapText="1"/>
    </xf>
    <xf numFmtId="0" fontId="20" fillId="8" borderId="10" xfId="3" applyFont="1" applyFill="1" applyBorder="1" applyAlignment="1">
      <alignment horizontal="center" vertical="center" wrapText="1"/>
    </xf>
    <xf numFmtId="0" fontId="20" fillId="8" borderId="13" xfId="3" applyFont="1" applyFill="1" applyBorder="1" applyAlignment="1">
      <alignment horizontal="center" vertical="center" wrapText="1"/>
    </xf>
    <xf numFmtId="0" fontId="19" fillId="8" borderId="13" xfId="3" applyFont="1" applyFill="1" applyBorder="1" applyAlignment="1">
      <alignment horizontal="center" vertical="center"/>
    </xf>
    <xf numFmtId="0" fontId="19" fillId="8" borderId="9" xfId="3" applyFont="1" applyFill="1" applyBorder="1" applyAlignment="1">
      <alignment horizontal="center" vertical="center" wrapText="1"/>
    </xf>
    <xf numFmtId="0" fontId="19" fillId="8" borderId="7" xfId="3" applyFont="1" applyFill="1" applyBorder="1" applyAlignment="1">
      <alignment horizontal="center" vertical="center" wrapText="1"/>
    </xf>
    <xf numFmtId="0" fontId="19" fillId="8" borderId="3" xfId="3" applyFont="1" applyFill="1" applyBorder="1" applyAlignment="1">
      <alignment horizontal="center" vertical="center" wrapText="1"/>
    </xf>
    <xf numFmtId="0" fontId="19" fillId="8" borderId="4" xfId="3" applyFont="1" applyFill="1" applyBorder="1" applyAlignment="1">
      <alignment horizontal="center" vertical="center" wrapText="1"/>
    </xf>
    <xf numFmtId="0" fontId="14" fillId="9" borderId="5" xfId="3" applyFont="1" applyFill="1" applyBorder="1" applyAlignment="1">
      <alignment horizontal="left" vertical="center" wrapText="1" indent="1"/>
    </xf>
    <xf numFmtId="0" fontId="14" fillId="9" borderId="0" xfId="3" applyFont="1" applyFill="1" applyBorder="1" applyAlignment="1">
      <alignment horizontal="left" vertical="center" wrapText="1" indent="1"/>
    </xf>
    <xf numFmtId="0" fontId="14" fillId="9" borderId="6" xfId="3" applyFont="1" applyFill="1" applyBorder="1" applyAlignment="1">
      <alignment horizontal="left" vertical="center" wrapText="1" indent="1"/>
    </xf>
    <xf numFmtId="0" fontId="14" fillId="6" borderId="3" xfId="3" applyFont="1" applyFill="1" applyBorder="1" applyAlignment="1">
      <alignment horizontal="left" vertical="center" indent="1"/>
    </xf>
    <xf numFmtId="0" fontId="14" fillId="6" borderId="2" xfId="3" applyFont="1" applyFill="1" applyBorder="1" applyAlignment="1">
      <alignment horizontal="left" vertical="center" indent="1"/>
    </xf>
    <xf numFmtId="0" fontId="14" fillId="6" borderId="4" xfId="3" applyFont="1" applyFill="1" applyBorder="1" applyAlignment="1">
      <alignment horizontal="left" vertical="center" indent="1"/>
    </xf>
    <xf numFmtId="0" fontId="15" fillId="6" borderId="9" xfId="3" applyFont="1" applyFill="1" applyBorder="1" applyAlignment="1">
      <alignment horizontal="center" vertical="center"/>
    </xf>
    <xf numFmtId="0" fontId="15" fillId="6" borderId="7" xfId="3" applyFont="1" applyFill="1" applyBorder="1" applyAlignment="1">
      <alignment horizontal="center" vertical="center"/>
    </xf>
    <xf numFmtId="0" fontId="15" fillId="6" borderId="3" xfId="3" applyFont="1" applyFill="1" applyBorder="1" applyAlignment="1">
      <alignment horizontal="center" vertical="center"/>
    </xf>
    <xf numFmtId="0" fontId="15" fillId="6" borderId="4" xfId="3" applyFont="1" applyFill="1" applyBorder="1" applyAlignment="1">
      <alignment horizontal="center" vertical="center"/>
    </xf>
    <xf numFmtId="40" fontId="15" fillId="6" borderId="9" xfId="3" applyNumberFormat="1" applyFont="1" applyFill="1" applyBorder="1" applyAlignment="1">
      <alignment horizontal="center" vertical="center" wrapText="1"/>
    </xf>
    <xf numFmtId="40" fontId="15" fillId="6" borderId="7" xfId="3" applyNumberFormat="1" applyFont="1" applyFill="1" applyBorder="1" applyAlignment="1">
      <alignment horizontal="center" vertical="center" wrapText="1"/>
    </xf>
    <xf numFmtId="40" fontId="15" fillId="6" borderId="5" xfId="3" applyNumberFormat="1" applyFont="1" applyFill="1" applyBorder="1" applyAlignment="1">
      <alignment horizontal="center" vertical="center" wrapText="1"/>
    </xf>
    <xf numFmtId="40" fontId="15" fillId="6" borderId="6" xfId="3" applyNumberFormat="1" applyFont="1" applyFill="1" applyBorder="1" applyAlignment="1">
      <alignment horizontal="center" vertical="center" wrapText="1"/>
    </xf>
    <xf numFmtId="40" fontId="15" fillId="6" borderId="3" xfId="3" applyNumberFormat="1" applyFont="1" applyFill="1" applyBorder="1" applyAlignment="1">
      <alignment horizontal="center" vertical="center" wrapText="1"/>
    </xf>
    <xf numFmtId="40" fontId="15" fillId="6" borderId="4" xfId="3" applyNumberFormat="1" applyFont="1" applyFill="1" applyBorder="1" applyAlignment="1">
      <alignment horizontal="center" vertical="center" wrapText="1"/>
    </xf>
    <xf numFmtId="0" fontId="15" fillId="6" borderId="12" xfId="3" applyFont="1" applyFill="1" applyBorder="1" applyAlignment="1">
      <alignment horizontal="center" vertical="center"/>
    </xf>
    <xf numFmtId="0" fontId="15" fillId="6" borderId="13" xfId="3" applyFont="1" applyFill="1" applyBorder="1" applyAlignment="1">
      <alignment horizontal="center" vertical="center"/>
    </xf>
    <xf numFmtId="0" fontId="14" fillId="9" borderId="5" xfId="3" applyFont="1" applyFill="1" applyBorder="1" applyAlignment="1">
      <alignment horizontal="center" vertical="center"/>
    </xf>
    <xf numFmtId="0" fontId="14" fillId="9" borderId="0" xfId="3" applyFont="1" applyFill="1" applyBorder="1" applyAlignment="1">
      <alignment horizontal="center" vertical="center"/>
    </xf>
    <xf numFmtId="0" fontId="14" fillId="9" borderId="6" xfId="3" applyFont="1" applyFill="1" applyBorder="1" applyAlignment="1">
      <alignment horizontal="center" vertical="center"/>
    </xf>
    <xf numFmtId="0" fontId="15" fillId="6" borderId="1" xfId="3" applyFont="1" applyFill="1" applyBorder="1" applyAlignment="1">
      <alignment horizontal="center" vertical="center"/>
    </xf>
    <xf numFmtId="0" fontId="14" fillId="9" borderId="3" xfId="3" applyFont="1" applyFill="1" applyBorder="1" applyAlignment="1">
      <alignment horizontal="center" vertical="center"/>
    </xf>
    <xf numFmtId="0" fontId="14" fillId="9" borderId="2" xfId="3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/>
    </xf>
    <xf numFmtId="0" fontId="15" fillId="6" borderId="1" xfId="3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/>
    </xf>
    <xf numFmtId="0" fontId="14" fillId="6" borderId="5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6" xfId="3" applyFont="1" applyFill="1" applyBorder="1" applyAlignment="1">
      <alignment horizontal="center" vertical="center"/>
    </xf>
    <xf numFmtId="40" fontId="15" fillId="6" borderId="1" xfId="3" applyNumberFormat="1" applyFont="1" applyFill="1" applyBorder="1" applyAlignment="1">
      <alignment horizontal="center" vertical="center" wrapText="1"/>
    </xf>
    <xf numFmtId="0" fontId="17" fillId="8" borderId="9" xfId="3" applyFont="1" applyFill="1" applyBorder="1" applyAlignment="1">
      <alignment horizontal="center" vertical="center" wrapText="1"/>
    </xf>
    <xf numFmtId="0" fontId="17" fillId="8" borderId="7" xfId="3" applyFont="1" applyFill="1" applyBorder="1" applyAlignment="1">
      <alignment horizontal="center" vertical="center" wrapText="1"/>
    </xf>
    <xf numFmtId="0" fontId="17" fillId="8" borderId="3" xfId="3" applyFont="1" applyFill="1" applyBorder="1" applyAlignment="1">
      <alignment horizontal="center" vertical="center" wrapText="1"/>
    </xf>
    <xf numFmtId="0" fontId="17" fillId="8" borderId="4" xfId="3" applyFont="1" applyFill="1" applyBorder="1" applyAlignment="1">
      <alignment horizontal="center" vertical="center" wrapText="1"/>
    </xf>
    <xf numFmtId="0" fontId="14" fillId="7" borderId="12" xfId="3" applyFont="1" applyFill="1" applyBorder="1" applyAlignment="1">
      <alignment horizontal="center" vertical="center"/>
    </xf>
    <xf numFmtId="0" fontId="14" fillId="7" borderId="10" xfId="3" applyFont="1" applyFill="1" applyBorder="1" applyAlignment="1">
      <alignment horizontal="center" vertical="center"/>
    </xf>
    <xf numFmtId="0" fontId="15" fillId="6" borderId="10" xfId="3" applyFont="1" applyFill="1" applyBorder="1" applyAlignment="1">
      <alignment horizontal="center" vertical="center"/>
    </xf>
    <xf numFmtId="0" fontId="15" fillId="0" borderId="12" xfId="3" applyFont="1" applyFill="1" applyBorder="1" applyAlignment="1">
      <alignment horizontal="center" vertical="center"/>
    </xf>
    <xf numFmtId="0" fontId="15" fillId="0" borderId="13" xfId="3" applyFont="1" applyFill="1" applyBorder="1" applyAlignment="1">
      <alignment horizontal="center" vertical="center"/>
    </xf>
    <xf numFmtId="0" fontId="15" fillId="0" borderId="10" xfId="3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7" fillId="2" borderId="0" xfId="3" applyNumberFormat="1" applyFont="1" applyFill="1" applyAlignment="1">
      <alignment horizontal="center" vertical="center"/>
    </xf>
    <xf numFmtId="0" fontId="19" fillId="10" borderId="12" xfId="3" applyFont="1" applyFill="1" applyBorder="1" applyAlignment="1">
      <alignment horizontal="center" vertical="center"/>
    </xf>
    <xf numFmtId="0" fontId="19" fillId="10" borderId="8" xfId="3" applyFont="1" applyFill="1" applyBorder="1" applyAlignment="1">
      <alignment horizontal="center" vertical="center"/>
    </xf>
    <xf numFmtId="0" fontId="19" fillId="10" borderId="13" xfId="3" applyFont="1" applyFill="1" applyBorder="1" applyAlignment="1">
      <alignment horizontal="center" vertical="center"/>
    </xf>
    <xf numFmtId="0" fontId="19" fillId="10" borderId="10" xfId="3" applyFont="1" applyFill="1" applyBorder="1" applyAlignment="1">
      <alignment horizontal="center" vertical="center"/>
    </xf>
    <xf numFmtId="0" fontId="19" fillId="7" borderId="14" xfId="3" applyFont="1" applyFill="1" applyBorder="1" applyAlignment="1">
      <alignment horizontal="center" vertical="center"/>
    </xf>
    <xf numFmtId="0" fontId="19" fillId="11" borderId="14" xfId="3" applyFont="1" applyFill="1" applyBorder="1" applyAlignment="1">
      <alignment horizontal="center" vertical="center"/>
    </xf>
    <xf numFmtId="0" fontId="3" fillId="3" borderId="12" xfId="0" applyNumberFormat="1" applyFont="1" applyFill="1" applyBorder="1" applyAlignment="1">
      <alignment horizontal="left" vertical="center" indent="1"/>
    </xf>
    <xf numFmtId="0" fontId="3" fillId="3" borderId="13" xfId="0" applyNumberFormat="1" applyFont="1" applyFill="1" applyBorder="1" applyAlignment="1">
      <alignment horizontal="left" vertical="center" indent="1"/>
    </xf>
    <xf numFmtId="0" fontId="3" fillId="3" borderId="13" xfId="0" quotePrefix="1" applyNumberFormat="1" applyFont="1" applyFill="1" applyBorder="1" applyAlignment="1">
      <alignment horizontal="left" vertical="center" indent="9"/>
    </xf>
    <xf numFmtId="0" fontId="3" fillId="3" borderId="13" xfId="0" applyNumberFormat="1" applyFont="1" applyFill="1" applyBorder="1" applyAlignment="1">
      <alignment horizontal="left" vertical="center" indent="9"/>
    </xf>
    <xf numFmtId="0" fontId="3" fillId="3" borderId="10" xfId="0" applyNumberFormat="1" applyFont="1" applyFill="1" applyBorder="1" applyAlignment="1">
      <alignment horizontal="left" vertical="center" indent="9"/>
    </xf>
    <xf numFmtId="0" fontId="3" fillId="3" borderId="13" xfId="0" applyNumberFormat="1" applyFont="1" applyFill="1" applyBorder="1" applyAlignment="1">
      <alignment horizontal="center" vertical="center"/>
    </xf>
    <xf numFmtId="0" fontId="3" fillId="3" borderId="13" xfId="0" quotePrefix="1" applyNumberFormat="1" applyFont="1" applyFill="1" applyBorder="1" applyAlignment="1">
      <alignment horizontal="center" vertical="center"/>
    </xf>
    <xf numFmtId="0" fontId="8" fillId="2" borderId="0" xfId="0" applyNumberFormat="1" applyFont="1" applyFill="1" applyBorder="1" applyAlignment="1">
      <alignment horizontal="center" vertical="center"/>
    </xf>
    <xf numFmtId="0" fontId="3" fillId="4" borderId="12" xfId="0" applyNumberFormat="1" applyFont="1" applyFill="1" applyBorder="1" applyAlignment="1">
      <alignment horizontal="center" vertical="center"/>
    </xf>
    <xf numFmtId="0" fontId="3" fillId="4" borderId="13" xfId="0" applyNumberFormat="1" applyFont="1" applyFill="1" applyBorder="1" applyAlignment="1">
      <alignment horizontal="center" vertical="center"/>
    </xf>
    <xf numFmtId="0" fontId="3" fillId="4" borderId="10" xfId="0" applyNumberFormat="1" applyFont="1" applyFill="1" applyBorder="1" applyAlignment="1">
      <alignment horizontal="center" vertical="center"/>
    </xf>
    <xf numFmtId="2" fontId="11" fillId="15" borderId="1" xfId="1" applyNumberFormat="1" applyFont="1" applyFill="1" applyBorder="1" applyAlignment="1">
      <alignment horizontal="center" vertical="center"/>
    </xf>
  </cellXfs>
  <cellStyles count="4">
    <cellStyle name="Normal" xfId="0" builtinId="0"/>
    <cellStyle name="표준 162" xfId="1" xr:uid="{00000000-0005-0000-0000-000001000000}"/>
    <cellStyle name="표준 164" xfId="2" xr:uid="{00000000-0005-0000-0000-000002000000}"/>
    <cellStyle name="표준 2" xfId="3" xr:uid="{00000000-0005-0000-0000-000003000000}"/>
  </cellStyles>
  <dxfs count="6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63"/>
      <tableStyleElement type="headerRow" dxfId="62"/>
      <tableStyleElement type="totalRow" dxfId="61"/>
      <tableStyleElement type="firstColumn" dxfId="60"/>
      <tableStyleElement type="lastColumn" dxfId="59"/>
      <tableStyleElement type="firstRowStripe" dxfId="58"/>
      <tableStyleElement type="firstColumnStripe" dxfId="57"/>
    </tableStyle>
    <tableStyle name="Light Style 1 - Accent 1" table="0" count="7" xr9:uid="{00000000-0011-0000-FFFF-FFFF01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41" Type="http://schemas.openxmlformats.org/officeDocument/2006/relationships/image" Target="../media/image4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32" Type="http://schemas.openxmlformats.org/officeDocument/2006/relationships/image" Target="../media/image33.png"/><Relationship Id="rId37" Type="http://schemas.openxmlformats.org/officeDocument/2006/relationships/image" Target="../media/image38.png"/><Relationship Id="rId40" Type="http://schemas.openxmlformats.org/officeDocument/2006/relationships/image" Target="../media/image41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36" Type="http://schemas.openxmlformats.org/officeDocument/2006/relationships/image" Target="../media/image37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image" Target="../media/image31.png"/><Relationship Id="rId35" Type="http://schemas.openxmlformats.org/officeDocument/2006/relationships/image" Target="../media/image36.png"/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</xdr:row>
      <xdr:rowOff>205740</xdr:rowOff>
    </xdr:from>
    <xdr:to>
      <xdr:col>4</xdr:col>
      <xdr:colOff>373379</xdr:colOff>
      <xdr:row>1</xdr:row>
      <xdr:rowOff>541020</xdr:rowOff>
    </xdr:to>
    <xdr:pic>
      <xdr:nvPicPr>
        <xdr:cNvPr id="2" name="그림 1" descr="image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386840" y="415290"/>
          <a:ext cx="1729739" cy="190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9525</xdr:colOff>
      <xdr:row>1</xdr:row>
      <xdr:rowOff>200025</xdr:rowOff>
    </xdr:from>
    <xdr:to>
      <xdr:col>4</xdr:col>
      <xdr:colOff>371475</xdr:colOff>
      <xdr:row>1</xdr:row>
      <xdr:rowOff>540764</xdr:rowOff>
    </xdr:to>
    <xdr:pic>
      <xdr:nvPicPr>
        <xdr:cNvPr id="3" name="그림 2" descr="image00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409575"/>
          <a:ext cx="1733550" cy="73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218738</xdr:colOff>
      <xdr:row>1</xdr:row>
      <xdr:rowOff>177053</xdr:rowOff>
    </xdr:from>
    <xdr:to>
      <xdr:col>4</xdr:col>
      <xdr:colOff>0</xdr:colOff>
      <xdr:row>2</xdr:row>
      <xdr:rowOff>217714</xdr:rowOff>
    </xdr:to>
    <xdr:pic>
      <xdr:nvPicPr>
        <xdr:cNvPr id="2" name="그림 1" descr="image00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63024" y="367553"/>
          <a:ext cx="2407440" cy="50330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0</xdr:rowOff>
    </xdr:from>
    <xdr:to>
      <xdr:col>5</xdr:col>
      <xdr:colOff>487680</xdr:colOff>
      <xdr:row>3</xdr:row>
      <xdr:rowOff>335280</xdr:rowOff>
    </xdr:to>
    <xdr:pic>
      <xdr:nvPicPr>
        <xdr:cNvPr id="2" name="그림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952500" y="448235"/>
          <a:ext cx="2039470" cy="41461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51954</xdr:colOff>
      <xdr:row>8</xdr:row>
      <xdr:rowOff>69271</xdr:rowOff>
    </xdr:from>
    <xdr:to>
      <xdr:col>10</xdr:col>
      <xdr:colOff>952500</xdr:colOff>
      <xdr:row>23</xdr:row>
      <xdr:rowOff>401023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918" y="2328057"/>
          <a:ext cx="5989618" cy="4209787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8</xdr:row>
      <xdr:rowOff>69271</xdr:rowOff>
    </xdr:from>
    <xdr:to>
      <xdr:col>18</xdr:col>
      <xdr:colOff>1032783</xdr:colOff>
      <xdr:row>23</xdr:row>
      <xdr:rowOff>421821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8311" y="2328057"/>
          <a:ext cx="6001865" cy="4230585"/>
        </a:xfrm>
        <a:prstGeom prst="rect">
          <a:avLst/>
        </a:prstGeom>
      </xdr:spPr>
    </xdr:pic>
    <xdr:clientData/>
  </xdr:twoCellAnchor>
  <xdr:twoCellAnchor editAs="oneCell">
    <xdr:from>
      <xdr:col>3</xdr:col>
      <xdr:colOff>51953</xdr:colOff>
      <xdr:row>25</xdr:row>
      <xdr:rowOff>69272</xdr:rowOff>
    </xdr:from>
    <xdr:to>
      <xdr:col>10</xdr:col>
      <xdr:colOff>954136</xdr:colOff>
      <xdr:row>40</xdr:row>
      <xdr:rowOff>435056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5917" y="6913665"/>
          <a:ext cx="5991255" cy="4243820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25</xdr:row>
      <xdr:rowOff>69271</xdr:rowOff>
    </xdr:from>
    <xdr:to>
      <xdr:col>18</xdr:col>
      <xdr:colOff>1020285</xdr:colOff>
      <xdr:row>40</xdr:row>
      <xdr:rowOff>392512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28311" y="6913664"/>
          <a:ext cx="5989367" cy="4201277"/>
        </a:xfrm>
        <a:prstGeom prst="rect">
          <a:avLst/>
        </a:prstGeom>
      </xdr:spPr>
    </xdr:pic>
    <xdr:clientData/>
  </xdr:twoCellAnchor>
  <xdr:twoCellAnchor editAs="oneCell">
    <xdr:from>
      <xdr:col>3</xdr:col>
      <xdr:colOff>51954</xdr:colOff>
      <xdr:row>42</xdr:row>
      <xdr:rowOff>69272</xdr:rowOff>
    </xdr:from>
    <xdr:to>
      <xdr:col>10</xdr:col>
      <xdr:colOff>951012</xdr:colOff>
      <xdr:row>57</xdr:row>
      <xdr:rowOff>325726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5918" y="11499272"/>
          <a:ext cx="5988130" cy="4216133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42</xdr:row>
      <xdr:rowOff>69272</xdr:rowOff>
    </xdr:from>
    <xdr:to>
      <xdr:col>18</xdr:col>
      <xdr:colOff>1020285</xdr:colOff>
      <xdr:row>57</xdr:row>
      <xdr:rowOff>325726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28311" y="11499272"/>
          <a:ext cx="5989367" cy="4216133"/>
        </a:xfrm>
        <a:prstGeom prst="rect">
          <a:avLst/>
        </a:prstGeom>
      </xdr:spPr>
    </xdr:pic>
    <xdr:clientData/>
  </xdr:twoCellAnchor>
  <xdr:twoCellAnchor editAs="oneCell">
    <xdr:from>
      <xdr:col>3</xdr:col>
      <xdr:colOff>51954</xdr:colOff>
      <xdr:row>59</xdr:row>
      <xdr:rowOff>69271</xdr:rowOff>
    </xdr:from>
    <xdr:to>
      <xdr:col>10</xdr:col>
      <xdr:colOff>951012</xdr:colOff>
      <xdr:row>74</xdr:row>
      <xdr:rowOff>392512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5918" y="16084878"/>
          <a:ext cx="5988130" cy="4201277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59</xdr:row>
      <xdr:rowOff>69271</xdr:rowOff>
    </xdr:from>
    <xdr:to>
      <xdr:col>18</xdr:col>
      <xdr:colOff>1020285</xdr:colOff>
      <xdr:row>74</xdr:row>
      <xdr:rowOff>392512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28311" y="16084878"/>
          <a:ext cx="5989367" cy="4201277"/>
        </a:xfrm>
        <a:prstGeom prst="rect">
          <a:avLst/>
        </a:prstGeom>
      </xdr:spPr>
    </xdr:pic>
    <xdr:clientData/>
  </xdr:twoCellAnchor>
  <xdr:twoCellAnchor editAs="oneCell">
    <xdr:from>
      <xdr:col>3</xdr:col>
      <xdr:colOff>51953</xdr:colOff>
      <xdr:row>76</xdr:row>
      <xdr:rowOff>69271</xdr:rowOff>
    </xdr:from>
    <xdr:to>
      <xdr:col>10</xdr:col>
      <xdr:colOff>954136</xdr:colOff>
      <xdr:row>91</xdr:row>
      <xdr:rowOff>369832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5917" y="20670485"/>
          <a:ext cx="5991255" cy="4178597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76</xdr:row>
      <xdr:rowOff>69272</xdr:rowOff>
    </xdr:from>
    <xdr:to>
      <xdr:col>18</xdr:col>
      <xdr:colOff>1021329</xdr:colOff>
      <xdr:row>91</xdr:row>
      <xdr:rowOff>411424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28311" y="20670486"/>
          <a:ext cx="5990411" cy="4220188"/>
        </a:xfrm>
        <a:prstGeom prst="rect">
          <a:avLst/>
        </a:prstGeom>
      </xdr:spPr>
    </xdr:pic>
    <xdr:clientData/>
  </xdr:twoCellAnchor>
  <xdr:twoCellAnchor editAs="oneCell">
    <xdr:from>
      <xdr:col>3</xdr:col>
      <xdr:colOff>51954</xdr:colOff>
      <xdr:row>93</xdr:row>
      <xdr:rowOff>69271</xdr:rowOff>
    </xdr:from>
    <xdr:to>
      <xdr:col>10</xdr:col>
      <xdr:colOff>939559</xdr:colOff>
      <xdr:row>108</xdr:row>
      <xdr:rowOff>371716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5918" y="25242485"/>
          <a:ext cx="5976677" cy="4180481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93</xdr:row>
      <xdr:rowOff>69272</xdr:rowOff>
    </xdr:from>
    <xdr:to>
      <xdr:col>18</xdr:col>
      <xdr:colOff>1009875</xdr:colOff>
      <xdr:row>108</xdr:row>
      <xdr:rowOff>369832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28311" y="25242486"/>
          <a:ext cx="5978957" cy="4178596"/>
        </a:xfrm>
        <a:prstGeom prst="rect">
          <a:avLst/>
        </a:prstGeom>
      </xdr:spPr>
    </xdr:pic>
    <xdr:clientData/>
  </xdr:twoCellAnchor>
  <xdr:twoCellAnchor editAs="oneCell">
    <xdr:from>
      <xdr:col>3</xdr:col>
      <xdr:colOff>51954</xdr:colOff>
      <xdr:row>110</xdr:row>
      <xdr:rowOff>69271</xdr:rowOff>
    </xdr:from>
    <xdr:to>
      <xdr:col>10</xdr:col>
      <xdr:colOff>951012</xdr:colOff>
      <xdr:row>125</xdr:row>
      <xdr:rowOff>382114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918" y="29828092"/>
          <a:ext cx="5988130" cy="4190879"/>
        </a:xfrm>
        <a:prstGeom prst="rect">
          <a:avLst/>
        </a:prstGeom>
      </xdr:spPr>
    </xdr:pic>
    <xdr:clientData/>
  </xdr:twoCellAnchor>
  <xdr:twoCellAnchor editAs="oneCell">
    <xdr:from>
      <xdr:col>3</xdr:col>
      <xdr:colOff>51954</xdr:colOff>
      <xdr:row>127</xdr:row>
      <xdr:rowOff>69272</xdr:rowOff>
    </xdr:from>
    <xdr:to>
      <xdr:col>10</xdr:col>
      <xdr:colOff>951012</xdr:colOff>
      <xdr:row>142</xdr:row>
      <xdr:rowOff>382115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45918" y="34413701"/>
          <a:ext cx="5988130" cy="4190878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127</xdr:row>
      <xdr:rowOff>69272</xdr:rowOff>
    </xdr:from>
    <xdr:to>
      <xdr:col>18</xdr:col>
      <xdr:colOff>1020285</xdr:colOff>
      <xdr:row>142</xdr:row>
      <xdr:rowOff>382115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28311" y="34413701"/>
          <a:ext cx="5989367" cy="4190878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144</xdr:row>
      <xdr:rowOff>69272</xdr:rowOff>
    </xdr:from>
    <xdr:to>
      <xdr:col>18</xdr:col>
      <xdr:colOff>1020285</xdr:colOff>
      <xdr:row>159</xdr:row>
      <xdr:rowOff>382115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28311" y="38999308"/>
          <a:ext cx="5989367" cy="4190878"/>
        </a:xfrm>
        <a:prstGeom prst="rect">
          <a:avLst/>
        </a:prstGeom>
      </xdr:spPr>
    </xdr:pic>
    <xdr:clientData/>
  </xdr:twoCellAnchor>
  <xdr:twoCellAnchor editAs="oneCell">
    <xdr:from>
      <xdr:col>3</xdr:col>
      <xdr:colOff>51954</xdr:colOff>
      <xdr:row>161</xdr:row>
      <xdr:rowOff>69271</xdr:rowOff>
    </xdr:from>
    <xdr:to>
      <xdr:col>10</xdr:col>
      <xdr:colOff>951012</xdr:colOff>
      <xdr:row>176</xdr:row>
      <xdr:rowOff>382114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45918" y="43584914"/>
          <a:ext cx="5988130" cy="4190879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161</xdr:row>
      <xdr:rowOff>69271</xdr:rowOff>
    </xdr:from>
    <xdr:to>
      <xdr:col>18</xdr:col>
      <xdr:colOff>1020285</xdr:colOff>
      <xdr:row>176</xdr:row>
      <xdr:rowOff>382114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28311" y="43584914"/>
          <a:ext cx="5989367" cy="4190879"/>
        </a:xfrm>
        <a:prstGeom prst="rect">
          <a:avLst/>
        </a:prstGeom>
      </xdr:spPr>
    </xdr:pic>
    <xdr:clientData/>
  </xdr:twoCellAnchor>
  <xdr:twoCellAnchor editAs="oneCell">
    <xdr:from>
      <xdr:col>3</xdr:col>
      <xdr:colOff>51953</xdr:colOff>
      <xdr:row>178</xdr:row>
      <xdr:rowOff>69271</xdr:rowOff>
    </xdr:from>
    <xdr:to>
      <xdr:col>10</xdr:col>
      <xdr:colOff>954136</xdr:colOff>
      <xdr:row>193</xdr:row>
      <xdr:rowOff>380230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45917" y="48170521"/>
          <a:ext cx="5991255" cy="4188995"/>
        </a:xfrm>
        <a:prstGeom prst="rect">
          <a:avLst/>
        </a:prstGeom>
      </xdr:spPr>
    </xdr:pic>
    <xdr:clientData/>
  </xdr:twoCellAnchor>
  <xdr:twoCellAnchor editAs="oneCell">
    <xdr:from>
      <xdr:col>3</xdr:col>
      <xdr:colOff>51954</xdr:colOff>
      <xdr:row>195</xdr:row>
      <xdr:rowOff>69271</xdr:rowOff>
    </xdr:from>
    <xdr:to>
      <xdr:col>10</xdr:col>
      <xdr:colOff>928533</xdr:colOff>
      <xdr:row>210</xdr:row>
      <xdr:rowOff>413256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45918" y="52756128"/>
          <a:ext cx="5965651" cy="4222021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195</xdr:row>
      <xdr:rowOff>69271</xdr:rowOff>
    </xdr:from>
    <xdr:to>
      <xdr:col>18</xdr:col>
      <xdr:colOff>1005156</xdr:colOff>
      <xdr:row>210</xdr:row>
      <xdr:rowOff>413256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28311" y="52756128"/>
          <a:ext cx="5974238" cy="4222021"/>
        </a:xfrm>
        <a:prstGeom prst="rect">
          <a:avLst/>
        </a:prstGeom>
      </xdr:spPr>
    </xdr:pic>
    <xdr:clientData/>
  </xdr:twoCellAnchor>
  <xdr:twoCellAnchor editAs="oneCell">
    <xdr:from>
      <xdr:col>3</xdr:col>
      <xdr:colOff>51954</xdr:colOff>
      <xdr:row>212</xdr:row>
      <xdr:rowOff>69271</xdr:rowOff>
    </xdr:from>
    <xdr:to>
      <xdr:col>10</xdr:col>
      <xdr:colOff>928533</xdr:colOff>
      <xdr:row>227</xdr:row>
      <xdr:rowOff>413256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45918" y="57341735"/>
          <a:ext cx="5965651" cy="4222021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212</xdr:row>
      <xdr:rowOff>69271</xdr:rowOff>
    </xdr:from>
    <xdr:to>
      <xdr:col>18</xdr:col>
      <xdr:colOff>1005156</xdr:colOff>
      <xdr:row>227</xdr:row>
      <xdr:rowOff>413256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828311" y="57341735"/>
          <a:ext cx="5974238" cy="4222021"/>
        </a:xfrm>
        <a:prstGeom prst="rect">
          <a:avLst/>
        </a:prstGeom>
      </xdr:spPr>
    </xdr:pic>
    <xdr:clientData/>
  </xdr:twoCellAnchor>
  <xdr:twoCellAnchor editAs="oneCell">
    <xdr:from>
      <xdr:col>3</xdr:col>
      <xdr:colOff>51954</xdr:colOff>
      <xdr:row>229</xdr:row>
      <xdr:rowOff>69272</xdr:rowOff>
    </xdr:from>
    <xdr:to>
      <xdr:col>10</xdr:col>
      <xdr:colOff>928533</xdr:colOff>
      <xdr:row>244</xdr:row>
      <xdr:rowOff>413258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45918" y="61927343"/>
          <a:ext cx="5965651" cy="4222022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178</xdr:row>
      <xdr:rowOff>69272</xdr:rowOff>
    </xdr:from>
    <xdr:to>
      <xdr:col>18</xdr:col>
      <xdr:colOff>1014783</xdr:colOff>
      <xdr:row>193</xdr:row>
      <xdr:rowOff>401024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28311" y="48170522"/>
          <a:ext cx="5983865" cy="4209788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229</xdr:row>
      <xdr:rowOff>69272</xdr:rowOff>
    </xdr:from>
    <xdr:to>
      <xdr:col>18</xdr:col>
      <xdr:colOff>1014783</xdr:colOff>
      <xdr:row>244</xdr:row>
      <xdr:rowOff>401024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828311" y="61927343"/>
          <a:ext cx="5983865" cy="4209788"/>
        </a:xfrm>
        <a:prstGeom prst="rect">
          <a:avLst/>
        </a:prstGeom>
      </xdr:spPr>
    </xdr:pic>
    <xdr:clientData/>
  </xdr:twoCellAnchor>
  <xdr:twoCellAnchor editAs="oneCell">
    <xdr:from>
      <xdr:col>3</xdr:col>
      <xdr:colOff>51953</xdr:colOff>
      <xdr:row>246</xdr:row>
      <xdr:rowOff>69272</xdr:rowOff>
    </xdr:from>
    <xdr:to>
      <xdr:col>10</xdr:col>
      <xdr:colOff>941046</xdr:colOff>
      <xdr:row>261</xdr:row>
      <xdr:rowOff>401023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45917" y="66512951"/>
          <a:ext cx="5978165" cy="4209786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246</xdr:row>
      <xdr:rowOff>69272</xdr:rowOff>
    </xdr:from>
    <xdr:to>
      <xdr:col>18</xdr:col>
      <xdr:colOff>1014783</xdr:colOff>
      <xdr:row>261</xdr:row>
      <xdr:rowOff>401023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828311" y="66512951"/>
          <a:ext cx="5983865" cy="4209786"/>
        </a:xfrm>
        <a:prstGeom prst="rect">
          <a:avLst/>
        </a:prstGeom>
      </xdr:spPr>
    </xdr:pic>
    <xdr:clientData/>
  </xdr:twoCellAnchor>
  <xdr:twoCellAnchor editAs="oneCell">
    <xdr:from>
      <xdr:col>3</xdr:col>
      <xdr:colOff>51953</xdr:colOff>
      <xdr:row>280</xdr:row>
      <xdr:rowOff>69272</xdr:rowOff>
    </xdr:from>
    <xdr:to>
      <xdr:col>10</xdr:col>
      <xdr:colOff>941046</xdr:colOff>
      <xdr:row>295</xdr:row>
      <xdr:rowOff>401024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45917" y="75684165"/>
          <a:ext cx="5978165" cy="4209788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280</xdr:row>
      <xdr:rowOff>69272</xdr:rowOff>
    </xdr:from>
    <xdr:to>
      <xdr:col>18</xdr:col>
      <xdr:colOff>1014783</xdr:colOff>
      <xdr:row>295</xdr:row>
      <xdr:rowOff>401024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828311" y="75684165"/>
          <a:ext cx="5983865" cy="4209788"/>
        </a:xfrm>
        <a:prstGeom prst="rect">
          <a:avLst/>
        </a:prstGeom>
      </xdr:spPr>
    </xdr:pic>
    <xdr:clientData/>
  </xdr:twoCellAnchor>
  <xdr:twoCellAnchor editAs="oneCell">
    <xdr:from>
      <xdr:col>3</xdr:col>
      <xdr:colOff>51953</xdr:colOff>
      <xdr:row>297</xdr:row>
      <xdr:rowOff>69271</xdr:rowOff>
    </xdr:from>
    <xdr:to>
      <xdr:col>10</xdr:col>
      <xdr:colOff>941046</xdr:colOff>
      <xdr:row>312</xdr:row>
      <xdr:rowOff>401022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45917" y="80269771"/>
          <a:ext cx="5978165" cy="4209787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297</xdr:row>
      <xdr:rowOff>69271</xdr:rowOff>
    </xdr:from>
    <xdr:to>
      <xdr:col>18</xdr:col>
      <xdr:colOff>1014783</xdr:colOff>
      <xdr:row>312</xdr:row>
      <xdr:rowOff>401022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828311" y="80269771"/>
          <a:ext cx="5983865" cy="4209787"/>
        </a:xfrm>
        <a:prstGeom prst="rect">
          <a:avLst/>
        </a:prstGeom>
      </xdr:spPr>
    </xdr:pic>
    <xdr:clientData/>
  </xdr:twoCellAnchor>
  <xdr:twoCellAnchor editAs="oneCell">
    <xdr:from>
      <xdr:col>3</xdr:col>
      <xdr:colOff>51953</xdr:colOff>
      <xdr:row>314</xdr:row>
      <xdr:rowOff>69271</xdr:rowOff>
    </xdr:from>
    <xdr:to>
      <xdr:col>10</xdr:col>
      <xdr:colOff>941046</xdr:colOff>
      <xdr:row>329</xdr:row>
      <xdr:rowOff>401022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45917" y="84855378"/>
          <a:ext cx="5978165" cy="4209787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314</xdr:row>
      <xdr:rowOff>69271</xdr:rowOff>
    </xdr:from>
    <xdr:to>
      <xdr:col>18</xdr:col>
      <xdr:colOff>1014783</xdr:colOff>
      <xdr:row>329</xdr:row>
      <xdr:rowOff>401022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828311" y="84855378"/>
          <a:ext cx="5983865" cy="4209787"/>
        </a:xfrm>
        <a:prstGeom prst="rect">
          <a:avLst/>
        </a:prstGeom>
      </xdr:spPr>
    </xdr:pic>
    <xdr:clientData/>
  </xdr:twoCellAnchor>
  <xdr:twoCellAnchor editAs="oneCell">
    <xdr:from>
      <xdr:col>3</xdr:col>
      <xdr:colOff>51953</xdr:colOff>
      <xdr:row>331</xdr:row>
      <xdr:rowOff>69271</xdr:rowOff>
    </xdr:from>
    <xdr:to>
      <xdr:col>10</xdr:col>
      <xdr:colOff>941046</xdr:colOff>
      <xdr:row>346</xdr:row>
      <xdr:rowOff>401022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45917" y="89454592"/>
          <a:ext cx="5978165" cy="4209787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331</xdr:row>
      <xdr:rowOff>69271</xdr:rowOff>
    </xdr:from>
    <xdr:to>
      <xdr:col>18</xdr:col>
      <xdr:colOff>1014783</xdr:colOff>
      <xdr:row>346</xdr:row>
      <xdr:rowOff>401022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828311" y="89454592"/>
          <a:ext cx="5983865" cy="4209787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110</xdr:row>
      <xdr:rowOff>69271</xdr:rowOff>
    </xdr:from>
    <xdr:to>
      <xdr:col>18</xdr:col>
      <xdr:colOff>1009875</xdr:colOff>
      <xdr:row>125</xdr:row>
      <xdr:rowOff>401024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828311" y="29828092"/>
          <a:ext cx="5978957" cy="4209789"/>
        </a:xfrm>
        <a:prstGeom prst="rect">
          <a:avLst/>
        </a:prstGeom>
      </xdr:spPr>
    </xdr:pic>
    <xdr:clientData/>
  </xdr:twoCellAnchor>
  <xdr:twoCellAnchor editAs="oneCell">
    <xdr:from>
      <xdr:col>3</xdr:col>
      <xdr:colOff>51953</xdr:colOff>
      <xdr:row>144</xdr:row>
      <xdr:rowOff>69271</xdr:rowOff>
    </xdr:from>
    <xdr:to>
      <xdr:col>10</xdr:col>
      <xdr:colOff>954136</xdr:colOff>
      <xdr:row>159</xdr:row>
      <xdr:rowOff>380229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45917" y="38999307"/>
          <a:ext cx="5991255" cy="4188993"/>
        </a:xfrm>
        <a:prstGeom prst="rect">
          <a:avLst/>
        </a:prstGeom>
      </xdr:spPr>
    </xdr:pic>
    <xdr:clientData/>
  </xdr:twoCellAnchor>
  <xdr:twoCellAnchor editAs="oneCell">
    <xdr:from>
      <xdr:col>3</xdr:col>
      <xdr:colOff>51953</xdr:colOff>
      <xdr:row>263</xdr:row>
      <xdr:rowOff>69272</xdr:rowOff>
    </xdr:from>
    <xdr:to>
      <xdr:col>10</xdr:col>
      <xdr:colOff>954136</xdr:colOff>
      <xdr:row>278</xdr:row>
      <xdr:rowOff>390627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5917" y="71098558"/>
          <a:ext cx="5991255" cy="4199390"/>
        </a:xfrm>
        <a:prstGeom prst="rect">
          <a:avLst/>
        </a:prstGeom>
      </xdr:spPr>
    </xdr:pic>
    <xdr:clientData/>
  </xdr:twoCellAnchor>
  <xdr:twoCellAnchor editAs="oneCell">
    <xdr:from>
      <xdr:col>11</xdr:col>
      <xdr:colOff>51954</xdr:colOff>
      <xdr:row>263</xdr:row>
      <xdr:rowOff>69271</xdr:rowOff>
    </xdr:from>
    <xdr:to>
      <xdr:col>18</xdr:col>
      <xdr:colOff>1009875</xdr:colOff>
      <xdr:row>278</xdr:row>
      <xdr:rowOff>445451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828311" y="71098557"/>
          <a:ext cx="5978957" cy="4254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8"/>
  <sheetViews>
    <sheetView view="pageBreakPreview" topLeftCell="A57" zoomScaleNormal="100" zoomScaleSheetLayoutView="100" workbookViewId="0"/>
  </sheetViews>
  <sheetFormatPr baseColWidth="10" defaultColWidth="9" defaultRowHeight="14"/>
  <cols>
    <col min="1" max="1" width="2.5" style="17" customWidth="1"/>
    <col min="2" max="2" width="2.6640625" style="17" customWidth="1"/>
    <col min="3" max="4" width="8.6640625" style="17" customWidth="1"/>
    <col min="5" max="5" width="9.83203125" style="17" customWidth="1"/>
    <col min="6" max="6" width="12.1640625" style="17" customWidth="1"/>
    <col min="7" max="14" width="9.83203125" style="17" customWidth="1"/>
    <col min="15" max="15" width="2.6640625" style="17" customWidth="1"/>
    <col min="16" max="16384" width="9" style="17"/>
  </cols>
  <sheetData>
    <row r="1" spans="1:19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9" s="25" customFormat="1" ht="4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8"/>
      <c r="P2" s="26"/>
      <c r="Q2" s="26"/>
    </row>
    <row r="3" spans="1:19" s="25" customFormat="1" ht="15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6"/>
      <c r="Q3" s="26"/>
    </row>
    <row r="4" spans="1:19" s="25" customFormat="1" ht="30.75" customHeight="1">
      <c r="A4" s="27"/>
      <c r="B4" s="27"/>
      <c r="C4" s="90" t="s">
        <v>60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27"/>
      <c r="P4" s="26"/>
      <c r="Q4" s="26"/>
    </row>
    <row r="5" spans="1:19" ht="4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9" ht="21" customHeight="1">
      <c r="A6" s="18"/>
      <c r="B6" s="18"/>
      <c r="C6" s="22" t="s">
        <v>59</v>
      </c>
      <c r="D6" s="22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9" ht="8.2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24"/>
      <c r="O7" s="18"/>
    </row>
    <row r="8" spans="1:19" ht="25" customHeight="1">
      <c r="A8" s="18"/>
      <c r="B8" s="18"/>
      <c r="C8" s="91" t="s">
        <v>58</v>
      </c>
      <c r="D8" s="92"/>
      <c r="E8" s="93" t="s">
        <v>125</v>
      </c>
      <c r="F8" s="94"/>
      <c r="G8" s="94"/>
      <c r="H8" s="94"/>
      <c r="I8" s="94"/>
      <c r="J8" s="94"/>
      <c r="K8" s="94"/>
      <c r="L8" s="94"/>
      <c r="M8" s="94"/>
      <c r="N8" s="95"/>
      <c r="O8" s="18"/>
    </row>
    <row r="9" spans="1:19" ht="25" customHeight="1">
      <c r="A9" s="18"/>
      <c r="B9" s="18"/>
      <c r="C9" s="91" t="s">
        <v>57</v>
      </c>
      <c r="D9" s="92"/>
      <c r="E9" s="96" t="s">
        <v>70</v>
      </c>
      <c r="F9" s="94"/>
      <c r="G9" s="94"/>
      <c r="H9" s="94"/>
      <c r="I9" s="94"/>
      <c r="J9" s="94"/>
      <c r="K9" s="94"/>
      <c r="L9" s="94"/>
      <c r="M9" s="94"/>
      <c r="N9" s="95"/>
      <c r="O9" s="18"/>
    </row>
    <row r="10" spans="1:19" ht="25" customHeight="1">
      <c r="A10" s="18"/>
      <c r="B10" s="18"/>
      <c r="C10" s="91" t="s">
        <v>56</v>
      </c>
      <c r="D10" s="92"/>
      <c r="E10" s="97" t="s">
        <v>118</v>
      </c>
      <c r="F10" s="98"/>
      <c r="G10" s="98"/>
      <c r="H10" s="98"/>
      <c r="I10" s="98"/>
      <c r="J10" s="98"/>
      <c r="K10" s="98"/>
      <c r="L10" s="98"/>
      <c r="M10" s="98"/>
      <c r="N10" s="99"/>
      <c r="O10" s="18"/>
    </row>
    <row r="11" spans="1:19" ht="25" customHeight="1">
      <c r="A11" s="18"/>
      <c r="B11" s="18"/>
      <c r="C11" s="91" t="s">
        <v>55</v>
      </c>
      <c r="D11" s="92"/>
      <c r="E11" s="97" t="s">
        <v>128</v>
      </c>
      <c r="F11" s="98"/>
      <c r="G11" s="98"/>
      <c r="H11" s="98"/>
      <c r="I11" s="98"/>
      <c r="J11" s="98"/>
      <c r="K11" s="98"/>
      <c r="L11" s="98"/>
      <c r="M11" s="98"/>
      <c r="N11" s="99"/>
      <c r="O11" s="18"/>
    </row>
    <row r="12" spans="1:19" ht="12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32"/>
    </row>
    <row r="13" spans="1:19" ht="25" customHeight="1">
      <c r="A13" s="18"/>
      <c r="B13" s="18"/>
      <c r="C13" s="100" t="s">
        <v>54</v>
      </c>
      <c r="D13" s="100"/>
      <c r="E13" s="80" t="s">
        <v>53</v>
      </c>
      <c r="F13" s="81"/>
      <c r="G13" s="66" t="s">
        <v>52</v>
      </c>
      <c r="H13" s="67"/>
      <c r="I13" s="66" t="s">
        <v>51</v>
      </c>
      <c r="J13" s="67"/>
      <c r="K13" s="68" t="s">
        <v>50</v>
      </c>
      <c r="L13" s="68"/>
      <c r="M13" s="66" t="s">
        <v>49</v>
      </c>
      <c r="N13" s="67"/>
      <c r="O13" s="18"/>
    </row>
    <row r="14" spans="1:19" ht="28.5" customHeight="1">
      <c r="A14" s="18"/>
      <c r="B14" s="18"/>
      <c r="C14" s="100"/>
      <c r="D14" s="100"/>
      <c r="E14" s="69" t="s">
        <v>119</v>
      </c>
      <c r="F14" s="70"/>
      <c r="G14" s="71" t="s">
        <v>85</v>
      </c>
      <c r="H14" s="72"/>
      <c r="I14" s="71">
        <v>40</v>
      </c>
      <c r="J14" s="72"/>
      <c r="K14" s="73" t="s">
        <v>86</v>
      </c>
      <c r="L14" s="73"/>
      <c r="M14" s="74"/>
      <c r="N14" s="75"/>
      <c r="O14" s="18"/>
      <c r="S14" s="33"/>
    </row>
    <row r="15" spans="1:19" ht="25" customHeight="1">
      <c r="A15" s="18"/>
      <c r="B15" s="18"/>
      <c r="C15" s="100"/>
      <c r="D15" s="100"/>
      <c r="E15" s="80" t="s">
        <v>48</v>
      </c>
      <c r="F15" s="81"/>
      <c r="G15" s="80" t="s">
        <v>47</v>
      </c>
      <c r="H15" s="81"/>
      <c r="I15" s="80" t="s">
        <v>46</v>
      </c>
      <c r="J15" s="81"/>
      <c r="K15" s="80" t="s">
        <v>45</v>
      </c>
      <c r="L15" s="81"/>
      <c r="M15" s="76"/>
      <c r="N15" s="77"/>
      <c r="O15" s="18"/>
      <c r="S15" s="33"/>
    </row>
    <row r="16" spans="1:19" ht="36.75" customHeight="1">
      <c r="A16" s="18"/>
      <c r="B16" s="18"/>
      <c r="C16" s="100"/>
      <c r="D16" s="100"/>
      <c r="E16" s="69" t="s">
        <v>62</v>
      </c>
      <c r="F16" s="70"/>
      <c r="G16" s="82" t="s">
        <v>44</v>
      </c>
      <c r="H16" s="83"/>
      <c r="I16" s="84"/>
      <c r="J16" s="83"/>
      <c r="K16" s="84"/>
      <c r="L16" s="83"/>
      <c r="M16" s="78"/>
      <c r="N16" s="79"/>
      <c r="O16" s="18"/>
    </row>
    <row r="17" spans="1:22" ht="32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9"/>
      <c r="M17" s="18"/>
    </row>
    <row r="18" spans="1:22" ht="21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9"/>
      <c r="O18" s="18"/>
    </row>
    <row r="19" spans="1:22" ht="21" customHeight="1">
      <c r="A19" s="18"/>
      <c r="B19" s="18"/>
      <c r="C19" s="22" t="s">
        <v>43</v>
      </c>
      <c r="D19" s="22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22" ht="12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22" ht="25" customHeight="1">
      <c r="A21" s="18"/>
      <c r="B21" s="18"/>
      <c r="C21" s="85" t="s">
        <v>42</v>
      </c>
      <c r="D21" s="86"/>
      <c r="E21" s="87">
        <v>40</v>
      </c>
      <c r="F21" s="88"/>
      <c r="G21" s="85" t="s">
        <v>41</v>
      </c>
      <c r="H21" s="86"/>
      <c r="I21" s="89" t="s">
        <v>87</v>
      </c>
      <c r="J21" s="88"/>
      <c r="K21" s="85" t="s">
        <v>40</v>
      </c>
      <c r="L21" s="86"/>
      <c r="M21" s="64"/>
      <c r="N21" s="65"/>
      <c r="O21" s="18"/>
    </row>
    <row r="22" spans="1:22" ht="12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22" ht="12" customHeight="1">
      <c r="A23" s="18"/>
      <c r="B23" s="18"/>
      <c r="C23" s="123"/>
      <c r="D23" s="124"/>
      <c r="E23" s="101"/>
      <c r="F23" s="102"/>
      <c r="G23" s="102"/>
      <c r="H23" s="102"/>
      <c r="I23" s="102"/>
      <c r="J23" s="102"/>
      <c r="K23" s="102"/>
      <c r="L23" s="102"/>
      <c r="M23" s="102"/>
      <c r="N23" s="103"/>
      <c r="O23" s="18"/>
    </row>
    <row r="24" spans="1:22" ht="25" customHeight="1">
      <c r="A24" s="18"/>
      <c r="B24" s="18"/>
      <c r="C24" s="104" t="s">
        <v>39</v>
      </c>
      <c r="D24" s="105"/>
      <c r="E24" s="111"/>
      <c r="F24" s="112"/>
      <c r="G24" s="112"/>
      <c r="H24" s="112"/>
      <c r="I24" s="112"/>
      <c r="J24" s="112"/>
      <c r="K24" s="112"/>
      <c r="L24" s="112"/>
      <c r="M24" s="112"/>
      <c r="N24" s="113"/>
      <c r="O24" s="18"/>
      <c r="Q24" s="112"/>
      <c r="R24" s="112"/>
      <c r="S24" s="112"/>
      <c r="T24" s="112"/>
      <c r="U24" s="112"/>
      <c r="V24" s="112"/>
    </row>
    <row r="25" spans="1:22" ht="25" customHeight="1">
      <c r="A25" s="18"/>
      <c r="B25" s="18"/>
      <c r="C25" s="104" t="s">
        <v>38</v>
      </c>
      <c r="D25" s="105"/>
      <c r="E25" s="114" t="s">
        <v>37</v>
      </c>
      <c r="F25" s="115"/>
      <c r="G25" s="115"/>
      <c r="H25" s="115"/>
      <c r="I25" s="115"/>
      <c r="J25" s="115"/>
      <c r="K25" s="115"/>
      <c r="L25" s="115"/>
      <c r="M25" s="115"/>
      <c r="N25" s="116"/>
      <c r="O25" s="18"/>
      <c r="Q25" s="112"/>
      <c r="R25" s="112"/>
      <c r="S25" s="112"/>
      <c r="T25" s="112"/>
      <c r="U25" s="112"/>
      <c r="V25" s="112"/>
    </row>
    <row r="26" spans="1:22" ht="25" customHeight="1">
      <c r="A26" s="18"/>
      <c r="B26" s="18"/>
      <c r="C26" s="104" t="s">
        <v>36</v>
      </c>
      <c r="D26" s="105"/>
      <c r="E26" s="114"/>
      <c r="F26" s="115"/>
      <c r="G26" s="115"/>
      <c r="H26" s="115"/>
      <c r="I26" s="115"/>
      <c r="J26" s="115"/>
      <c r="K26" s="115"/>
      <c r="L26" s="115"/>
      <c r="M26" s="115"/>
      <c r="N26" s="116"/>
      <c r="O26" s="18"/>
    </row>
    <row r="27" spans="1:22" ht="25" customHeight="1">
      <c r="A27" s="18"/>
      <c r="B27" s="18"/>
      <c r="C27" s="104"/>
      <c r="D27" s="105"/>
      <c r="E27" s="127" t="s">
        <v>35</v>
      </c>
      <c r="F27" s="128"/>
      <c r="G27" s="128"/>
      <c r="H27" s="128"/>
      <c r="I27" s="128"/>
      <c r="J27" s="128"/>
      <c r="K27" s="128"/>
      <c r="L27" s="128"/>
      <c r="M27" s="128"/>
      <c r="N27" s="129"/>
      <c r="O27" s="18"/>
    </row>
    <row r="28" spans="1:22" ht="25" customHeight="1">
      <c r="A28" s="18"/>
      <c r="B28" s="18"/>
      <c r="C28" s="125"/>
      <c r="D28" s="126"/>
      <c r="E28" s="130"/>
      <c r="F28" s="131"/>
      <c r="G28" s="131"/>
      <c r="H28" s="131"/>
      <c r="I28" s="131"/>
      <c r="J28" s="131"/>
      <c r="K28" s="131"/>
      <c r="L28" s="131"/>
      <c r="M28" s="131"/>
      <c r="N28" s="132"/>
      <c r="O28" s="18"/>
    </row>
    <row r="29" spans="1:22" ht="13.5" customHeight="1">
      <c r="A29" s="18"/>
      <c r="B29" s="18"/>
      <c r="C29" s="23"/>
      <c r="D29" s="23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22" ht="21" customHeight="1">
      <c r="A30" s="18"/>
      <c r="B30" s="18"/>
      <c r="C30" s="23"/>
      <c r="D30" s="23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22" ht="21" customHeight="1">
      <c r="A31" s="18"/>
      <c r="B31" s="18"/>
      <c r="C31" s="22" t="s">
        <v>34</v>
      </c>
      <c r="D31" s="22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22" ht="21" customHeight="1">
      <c r="A32" s="18"/>
      <c r="B32" s="18"/>
      <c r="C32" s="21"/>
      <c r="D32" s="21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 ht="21.75" customHeight="1">
      <c r="A33" s="18"/>
      <c r="B33" s="18"/>
      <c r="C33" s="119" t="s">
        <v>33</v>
      </c>
      <c r="D33" s="120"/>
      <c r="E33" s="119" t="s">
        <v>32</v>
      </c>
      <c r="F33" s="120"/>
      <c r="G33" s="119" t="s">
        <v>31</v>
      </c>
      <c r="H33" s="121"/>
      <c r="I33" s="85" t="s">
        <v>30</v>
      </c>
      <c r="J33" s="122"/>
      <c r="K33" s="122"/>
      <c r="L33" s="122"/>
      <c r="M33" s="122"/>
      <c r="N33" s="86"/>
      <c r="O33" s="18"/>
    </row>
    <row r="34" spans="1:15" ht="21" customHeight="1">
      <c r="A34" s="18"/>
      <c r="B34" s="18"/>
      <c r="C34" s="117" t="s">
        <v>29</v>
      </c>
      <c r="D34" s="118"/>
      <c r="E34" s="71" t="s">
        <v>88</v>
      </c>
      <c r="F34" s="72"/>
      <c r="G34" s="106"/>
      <c r="H34" s="107"/>
      <c r="I34" s="108"/>
      <c r="J34" s="109"/>
      <c r="K34" s="109"/>
      <c r="L34" s="109"/>
      <c r="M34" s="109"/>
      <c r="N34" s="110"/>
      <c r="O34" s="18"/>
    </row>
    <row r="35" spans="1:15" ht="18" customHeight="1">
      <c r="A35" s="18"/>
      <c r="B35" s="18"/>
      <c r="C35" s="133" t="s">
        <v>28</v>
      </c>
      <c r="D35" s="134"/>
      <c r="E35" s="152" t="s">
        <v>66</v>
      </c>
      <c r="F35" s="152"/>
      <c r="G35" s="153" t="s">
        <v>67</v>
      </c>
      <c r="H35" s="153"/>
      <c r="I35" s="154"/>
      <c r="J35" s="155"/>
      <c r="K35" s="155"/>
      <c r="L35" s="155"/>
      <c r="M35" s="155"/>
      <c r="N35" s="156"/>
      <c r="O35" s="18"/>
    </row>
    <row r="36" spans="1:15" ht="18" customHeight="1">
      <c r="A36" s="18"/>
      <c r="B36" s="18"/>
      <c r="C36" s="117"/>
      <c r="D36" s="118"/>
      <c r="E36" s="157" t="s">
        <v>27</v>
      </c>
      <c r="F36" s="157"/>
      <c r="G36" s="153" t="s">
        <v>68</v>
      </c>
      <c r="H36" s="153"/>
      <c r="I36" s="154" t="s">
        <v>0</v>
      </c>
      <c r="J36" s="155"/>
      <c r="K36" s="155"/>
      <c r="L36" s="155"/>
      <c r="M36" s="155"/>
      <c r="N36" s="156"/>
      <c r="O36" s="18"/>
    </row>
    <row r="37" spans="1:15" ht="18" customHeight="1">
      <c r="A37" s="18"/>
      <c r="B37" s="18"/>
      <c r="C37" s="117"/>
      <c r="D37" s="118"/>
      <c r="E37" s="137" t="s">
        <v>26</v>
      </c>
      <c r="F37" s="138"/>
      <c r="G37" s="143" t="s">
        <v>63</v>
      </c>
      <c r="H37" s="144"/>
      <c r="I37" s="154" t="s">
        <v>1</v>
      </c>
      <c r="J37" s="155"/>
      <c r="K37" s="155"/>
      <c r="L37" s="155"/>
      <c r="M37" s="155"/>
      <c r="N37" s="156"/>
      <c r="O37" s="18"/>
    </row>
    <row r="38" spans="1:15" ht="18" customHeight="1">
      <c r="A38" s="18"/>
      <c r="B38" s="18"/>
      <c r="C38" s="117"/>
      <c r="D38" s="118"/>
      <c r="E38" s="139"/>
      <c r="F38" s="140"/>
      <c r="G38" s="143" t="s">
        <v>64</v>
      </c>
      <c r="H38" s="144"/>
      <c r="I38" s="145" t="s">
        <v>17</v>
      </c>
      <c r="J38" s="146"/>
      <c r="K38" s="146"/>
      <c r="L38" s="146"/>
      <c r="M38" s="146"/>
      <c r="N38" s="147"/>
      <c r="O38" s="18"/>
    </row>
    <row r="39" spans="1:15" ht="18" customHeight="1">
      <c r="A39" s="18"/>
      <c r="B39" s="18"/>
      <c r="C39" s="135"/>
      <c r="D39" s="136"/>
      <c r="E39" s="141"/>
      <c r="F39" s="142"/>
      <c r="G39" s="148" t="s">
        <v>65</v>
      </c>
      <c r="H39" s="143"/>
      <c r="I39" s="149"/>
      <c r="J39" s="150"/>
      <c r="K39" s="150"/>
      <c r="L39" s="150"/>
      <c r="M39" s="150"/>
      <c r="N39" s="151"/>
      <c r="O39" s="18"/>
    </row>
    <row r="40" spans="1:15" ht="18" customHeight="1">
      <c r="A40" s="18"/>
      <c r="B40" s="18"/>
      <c r="C40" s="31"/>
      <c r="D40" s="31"/>
      <c r="E40" s="31"/>
      <c r="F40" s="31"/>
      <c r="G40" s="31"/>
      <c r="H40" s="20"/>
      <c r="I40" s="31"/>
      <c r="J40" s="31"/>
      <c r="K40" s="31"/>
      <c r="L40" s="31"/>
      <c r="M40" s="31"/>
      <c r="N40" s="19"/>
      <c r="O40" s="18"/>
    </row>
    <row r="41" spans="1:15" ht="18" customHeight="1">
      <c r="A41" s="18"/>
      <c r="B41" s="18"/>
      <c r="C41" s="22" t="s">
        <v>25</v>
      </c>
      <c r="D41" s="22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1:15" ht="21" customHeight="1">
      <c r="A42" s="18"/>
      <c r="B42" s="18"/>
      <c r="C42" s="21"/>
      <c r="D42" s="21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</row>
    <row r="43" spans="1:15" ht="21" customHeight="1">
      <c r="A43" s="18"/>
      <c r="B43" s="18"/>
      <c r="C43" s="158" t="s">
        <v>24</v>
      </c>
      <c r="D43" s="159"/>
      <c r="E43" s="162" t="s">
        <v>22</v>
      </c>
      <c r="F43" s="163"/>
      <c r="G43" s="143" t="s">
        <v>23</v>
      </c>
      <c r="H43" s="144"/>
      <c r="I43" s="164"/>
      <c r="J43" s="162" t="s">
        <v>22</v>
      </c>
      <c r="K43" s="163"/>
      <c r="L43" s="165" t="s">
        <v>21</v>
      </c>
      <c r="M43" s="166"/>
      <c r="N43" s="167"/>
      <c r="O43" s="18"/>
    </row>
    <row r="44" spans="1:15" ht="21" customHeight="1">
      <c r="A44" s="18"/>
      <c r="B44" s="18"/>
      <c r="C44" s="160"/>
      <c r="D44" s="161"/>
      <c r="E44" s="162" t="s">
        <v>20</v>
      </c>
      <c r="F44" s="163"/>
      <c r="G44" s="143" t="s">
        <v>90</v>
      </c>
      <c r="H44" s="144"/>
      <c r="I44" s="164"/>
      <c r="J44" s="162" t="s">
        <v>20</v>
      </c>
      <c r="K44" s="163"/>
      <c r="L44" s="168" t="s">
        <v>19</v>
      </c>
      <c r="M44" s="169"/>
      <c r="N44" s="170"/>
      <c r="O44" s="18"/>
    </row>
    <row r="45" spans="1:15" ht="10.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ht="20.25" customHeight="1">
      <c r="A46" s="18"/>
      <c r="B46" s="18"/>
      <c r="C46" s="31"/>
      <c r="D46" s="31"/>
      <c r="E46" s="31"/>
      <c r="F46" s="31"/>
      <c r="G46" s="31"/>
      <c r="H46" s="20"/>
      <c r="I46" s="31"/>
      <c r="J46" s="31"/>
      <c r="K46" s="31"/>
      <c r="L46" s="31"/>
      <c r="M46" s="31"/>
      <c r="N46" s="19"/>
      <c r="O46" s="18"/>
    </row>
    <row r="47" spans="1:15" ht="20.25" customHeight="1">
      <c r="A47" s="18"/>
      <c r="B47" s="18"/>
      <c r="O47" s="18"/>
    </row>
    <row r="48" spans="1:15">
      <c r="A48" s="18"/>
      <c r="B48" s="18"/>
      <c r="O48" s="18"/>
    </row>
  </sheetData>
  <mergeCells count="79">
    <mergeCell ref="C43:D44"/>
    <mergeCell ref="E43:F43"/>
    <mergeCell ref="G43:I43"/>
    <mergeCell ref="J43:K43"/>
    <mergeCell ref="L43:N43"/>
    <mergeCell ref="E44:F44"/>
    <mergeCell ref="G44:I44"/>
    <mergeCell ref="J44:K44"/>
    <mergeCell ref="L44:N44"/>
    <mergeCell ref="C35:D39"/>
    <mergeCell ref="E37:F39"/>
    <mergeCell ref="G38:H38"/>
    <mergeCell ref="I38:N38"/>
    <mergeCell ref="G39:H39"/>
    <mergeCell ref="I39:N39"/>
    <mergeCell ref="E35:F35"/>
    <mergeCell ref="G35:H35"/>
    <mergeCell ref="I35:N35"/>
    <mergeCell ref="E36:F36"/>
    <mergeCell ref="G36:H36"/>
    <mergeCell ref="I36:N36"/>
    <mergeCell ref="G37:H37"/>
    <mergeCell ref="I37:N37"/>
    <mergeCell ref="C23:D23"/>
    <mergeCell ref="Q24:V24"/>
    <mergeCell ref="Q25:V25"/>
    <mergeCell ref="C28:D28"/>
    <mergeCell ref="E25:N25"/>
    <mergeCell ref="C27:D27"/>
    <mergeCell ref="E27:N27"/>
    <mergeCell ref="E28:N28"/>
    <mergeCell ref="K16:L16"/>
    <mergeCell ref="K21:L21"/>
    <mergeCell ref="E23:N23"/>
    <mergeCell ref="C25:D25"/>
    <mergeCell ref="E34:F34"/>
    <mergeCell ref="G34:H34"/>
    <mergeCell ref="I34:N34"/>
    <mergeCell ref="C24:D24"/>
    <mergeCell ref="E24:N24"/>
    <mergeCell ref="C26:D26"/>
    <mergeCell ref="E26:N26"/>
    <mergeCell ref="C34:D34"/>
    <mergeCell ref="C33:D33"/>
    <mergeCell ref="E33:F33"/>
    <mergeCell ref="G33:H33"/>
    <mergeCell ref="I33:N33"/>
    <mergeCell ref="C21:D21"/>
    <mergeCell ref="E21:F21"/>
    <mergeCell ref="G21:H21"/>
    <mergeCell ref="I21:J21"/>
    <mergeCell ref="C4:N4"/>
    <mergeCell ref="C8:D8"/>
    <mergeCell ref="E8:N8"/>
    <mergeCell ref="C9:D9"/>
    <mergeCell ref="E9:N9"/>
    <mergeCell ref="C10:D10"/>
    <mergeCell ref="E10:N10"/>
    <mergeCell ref="C11:D11"/>
    <mergeCell ref="E11:N11"/>
    <mergeCell ref="C13:D16"/>
    <mergeCell ref="E13:F13"/>
    <mergeCell ref="G13:H13"/>
    <mergeCell ref="M21:N21"/>
    <mergeCell ref="I13:J13"/>
    <mergeCell ref="K13:L13"/>
    <mergeCell ref="M13:N13"/>
    <mergeCell ref="E14:F14"/>
    <mergeCell ref="G14:H14"/>
    <mergeCell ref="I14:J14"/>
    <mergeCell ref="K14:L14"/>
    <mergeCell ref="M14:N16"/>
    <mergeCell ref="E15:F15"/>
    <mergeCell ref="G15:H15"/>
    <mergeCell ref="I15:J15"/>
    <mergeCell ref="K15:L15"/>
    <mergeCell ref="E16:F16"/>
    <mergeCell ref="G16:H16"/>
    <mergeCell ref="I16:J16"/>
  </mergeCells>
  <phoneticPr fontId="9" type="noConversion"/>
  <pageMargins left="0.20000000298023224" right="0.15736110508441925" top="0.50999999046325684" bottom="0.43305554986000061" header="0.31486111879348755" footer="0.31486111879348755"/>
  <pageSetup paperSize="9"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Y47"/>
  <sheetViews>
    <sheetView view="pageBreakPreview" zoomScale="106" zoomScaleNormal="100" zoomScaleSheetLayoutView="106" workbookViewId="0">
      <selection activeCell="M6" activeCellId="1" sqref="D6 M6"/>
    </sheetView>
  </sheetViews>
  <sheetFormatPr baseColWidth="10" defaultColWidth="9" defaultRowHeight="14"/>
  <cols>
    <col min="1" max="1" width="3.6640625" style="34" customWidth="1"/>
    <col min="2" max="2" width="3.33203125" style="34" customWidth="1"/>
    <col min="3" max="3" width="11" style="34" customWidth="1"/>
    <col min="4" max="4" width="20" style="34" bestFit="1" customWidth="1"/>
    <col min="5" max="5" width="11.6640625" style="34" bestFit="1" customWidth="1"/>
    <col min="6" max="6" width="16.1640625" style="34" bestFit="1" customWidth="1"/>
    <col min="7" max="7" width="13.5" style="34" bestFit="1" customWidth="1"/>
    <col min="8" max="8" width="19.1640625" style="34" bestFit="1" customWidth="1"/>
    <col min="9" max="9" width="17.6640625" style="34" bestFit="1" customWidth="1"/>
    <col min="10" max="11" width="13.6640625" style="34" bestFit="1" customWidth="1"/>
    <col min="12" max="12" width="14" style="34" bestFit="1" customWidth="1"/>
    <col min="13" max="13" width="14.6640625" style="34" bestFit="1" customWidth="1"/>
    <col min="14" max="14" width="14.6640625" style="34" customWidth="1"/>
    <col min="15" max="15" width="11" style="35" bestFit="1" customWidth="1"/>
    <col min="16" max="16" width="18.1640625" style="35" bestFit="1" customWidth="1"/>
    <col min="17" max="17" width="16" style="34" bestFit="1" customWidth="1"/>
    <col min="18" max="18" width="18.1640625" style="34" bestFit="1" customWidth="1"/>
    <col min="19" max="19" width="4" style="34" customWidth="1"/>
    <col min="20" max="20" width="2.5" style="34" customWidth="1"/>
    <col min="21" max="16384" width="9" style="34"/>
  </cols>
  <sheetData>
    <row r="2" spans="3:25" ht="36" customHeight="1"/>
    <row r="3" spans="3:25" s="36" customFormat="1" ht="41.25" customHeight="1">
      <c r="C3" s="171" t="s">
        <v>18</v>
      </c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</row>
    <row r="4" spans="3:25" s="36" customFormat="1" ht="41.25" customHeight="1">
      <c r="C4" s="37"/>
      <c r="D4" s="37"/>
      <c r="E4" s="37"/>
      <c r="F4" s="37"/>
      <c r="G4" s="37"/>
      <c r="H4" s="37"/>
      <c r="I4" s="37"/>
      <c r="J4" s="37"/>
      <c r="K4" s="37"/>
      <c r="L4" s="37"/>
      <c r="M4" s="38"/>
      <c r="N4" s="38"/>
      <c r="O4" s="39"/>
      <c r="P4" s="39"/>
      <c r="Q4" s="37"/>
      <c r="R4" s="37"/>
      <c r="S4" s="34"/>
      <c r="X4" s="40"/>
    </row>
    <row r="5" spans="3:25" ht="34.5" customHeight="1">
      <c r="C5" s="172" t="s">
        <v>71</v>
      </c>
      <c r="D5" s="173"/>
      <c r="E5" s="174"/>
      <c r="F5" s="174"/>
      <c r="G5" s="175"/>
      <c r="H5" s="176" t="s">
        <v>72</v>
      </c>
      <c r="I5" s="176"/>
      <c r="J5" s="176"/>
      <c r="K5" s="176"/>
      <c r="L5" s="176"/>
      <c r="M5" s="176"/>
      <c r="N5" s="176"/>
      <c r="O5" s="176"/>
      <c r="P5" s="176"/>
      <c r="Q5" s="177" t="s">
        <v>61</v>
      </c>
      <c r="R5" s="177"/>
      <c r="Y5" s="41"/>
    </row>
    <row r="6" spans="3:25" ht="31.5" customHeight="1">
      <c r="C6" s="42" t="s">
        <v>15</v>
      </c>
      <c r="D6" s="44" t="s">
        <v>73</v>
      </c>
      <c r="E6" s="43" t="s">
        <v>74</v>
      </c>
      <c r="F6" s="44" t="s">
        <v>75</v>
      </c>
      <c r="G6" s="44" t="s">
        <v>76</v>
      </c>
      <c r="H6" s="45" t="s">
        <v>77</v>
      </c>
      <c r="I6" s="46" t="s">
        <v>78</v>
      </c>
      <c r="J6" s="46" t="s">
        <v>16</v>
      </c>
      <c r="K6" s="46" t="s">
        <v>79</v>
      </c>
      <c r="L6" s="46" t="s">
        <v>80</v>
      </c>
      <c r="M6" s="47" t="s">
        <v>117</v>
      </c>
      <c r="N6" s="47"/>
      <c r="O6" s="47" t="s">
        <v>81</v>
      </c>
      <c r="P6" s="47" t="s">
        <v>82</v>
      </c>
      <c r="Q6" s="48" t="s">
        <v>83</v>
      </c>
      <c r="R6" s="49" t="s">
        <v>84</v>
      </c>
    </row>
    <row r="7" spans="3:25" ht="27.75" customHeight="1">
      <c r="C7" s="50">
        <v>1</v>
      </c>
      <c r="D7" s="57">
        <v>2</v>
      </c>
      <c r="E7" s="51" t="s">
        <v>89</v>
      </c>
      <c r="F7" s="52" t="s">
        <v>121</v>
      </c>
      <c r="G7" s="53">
        <v>1</v>
      </c>
      <c r="H7" s="14" t="s">
        <v>138</v>
      </c>
      <c r="I7" s="15">
        <v>21</v>
      </c>
      <c r="J7" s="14">
        <v>1.96</v>
      </c>
      <c r="K7" s="14">
        <v>1.02</v>
      </c>
      <c r="L7" s="16">
        <v>50</v>
      </c>
      <c r="M7" s="14">
        <f t="shared" ref="M7:M46" si="0">I7*L7/1000</f>
        <v>1.05</v>
      </c>
      <c r="N7" s="14">
        <f>M7-0.5</f>
        <v>0.55000000000000004</v>
      </c>
      <c r="O7" s="29" t="s">
        <v>127</v>
      </c>
      <c r="P7" s="54">
        <v>28.7</v>
      </c>
      <c r="Q7" s="55" t="s">
        <v>135</v>
      </c>
      <c r="R7" s="30" t="s">
        <v>136</v>
      </c>
      <c r="U7" s="56"/>
    </row>
    <row r="8" spans="3:25" ht="27.75" customHeight="1">
      <c r="C8" s="50">
        <v>2</v>
      </c>
      <c r="D8" s="57">
        <v>4</v>
      </c>
      <c r="E8" s="51" t="s">
        <v>89</v>
      </c>
      <c r="F8" s="52" t="s">
        <v>122</v>
      </c>
      <c r="G8" s="53">
        <v>1</v>
      </c>
      <c r="H8" s="14" t="s">
        <v>138</v>
      </c>
      <c r="I8" s="15">
        <v>18</v>
      </c>
      <c r="J8" s="14">
        <v>2</v>
      </c>
      <c r="K8" s="14">
        <v>0.19</v>
      </c>
      <c r="L8" s="16">
        <v>50</v>
      </c>
      <c r="M8" s="14">
        <f t="shared" si="0"/>
        <v>0.9</v>
      </c>
      <c r="N8" s="14">
        <f t="shared" ref="N8:N46" si="1">M8-0.5</f>
        <v>0.4</v>
      </c>
      <c r="O8" s="29" t="s">
        <v>126</v>
      </c>
      <c r="P8" s="54">
        <v>0</v>
      </c>
      <c r="Q8" s="55" t="s">
        <v>133</v>
      </c>
      <c r="R8" s="30" t="s">
        <v>129</v>
      </c>
      <c r="U8" s="56"/>
    </row>
    <row r="9" spans="3:25" ht="27.75" customHeight="1">
      <c r="C9" s="50">
        <v>3</v>
      </c>
      <c r="D9" s="57">
        <v>6</v>
      </c>
      <c r="E9" s="51" t="s">
        <v>89</v>
      </c>
      <c r="F9" s="52" t="s">
        <v>120</v>
      </c>
      <c r="G9" s="53">
        <v>1</v>
      </c>
      <c r="H9" s="14" t="s">
        <v>137</v>
      </c>
      <c r="I9" s="15">
        <v>20.7</v>
      </c>
      <c r="J9" s="14">
        <v>2.02</v>
      </c>
      <c r="K9" s="14">
        <v>1.0900000000000001</v>
      </c>
      <c r="L9" s="16">
        <v>50</v>
      </c>
      <c r="M9" s="14">
        <f t="shared" si="0"/>
        <v>1.0349999999999999</v>
      </c>
      <c r="N9" s="14">
        <f t="shared" si="1"/>
        <v>0.53499999999999992</v>
      </c>
      <c r="O9" s="29" t="s">
        <v>126</v>
      </c>
      <c r="P9" s="54">
        <v>0</v>
      </c>
      <c r="Q9" s="55" t="s">
        <v>135</v>
      </c>
      <c r="R9" s="30" t="s">
        <v>134</v>
      </c>
      <c r="U9" s="56"/>
    </row>
    <row r="10" spans="3:25" ht="27.75" customHeight="1">
      <c r="C10" s="50">
        <v>4</v>
      </c>
      <c r="D10" s="57">
        <v>16</v>
      </c>
      <c r="E10" s="51" t="s">
        <v>89</v>
      </c>
      <c r="F10" s="52" t="s">
        <v>120</v>
      </c>
      <c r="G10" s="53">
        <v>1</v>
      </c>
      <c r="H10" s="14" t="s">
        <v>137</v>
      </c>
      <c r="I10" s="15">
        <v>34.299999999999997</v>
      </c>
      <c r="J10" s="14">
        <v>2.1</v>
      </c>
      <c r="K10" s="14">
        <v>1.62</v>
      </c>
      <c r="L10" s="16">
        <v>30</v>
      </c>
      <c r="M10" s="14">
        <f t="shared" si="0"/>
        <v>1.0289999999999999</v>
      </c>
      <c r="N10" s="14">
        <f t="shared" si="1"/>
        <v>0.52899999999999991</v>
      </c>
      <c r="O10" s="29">
        <v>7.5</v>
      </c>
      <c r="P10" s="54">
        <v>1.6</v>
      </c>
      <c r="Q10" s="55" t="s">
        <v>135</v>
      </c>
      <c r="R10" s="30"/>
      <c r="U10" s="56"/>
    </row>
    <row r="11" spans="3:25" ht="27.75" customHeight="1">
      <c r="C11" s="50">
        <v>5</v>
      </c>
      <c r="D11" s="57">
        <v>17</v>
      </c>
      <c r="E11" s="51" t="s">
        <v>89</v>
      </c>
      <c r="F11" s="52" t="s">
        <v>120</v>
      </c>
      <c r="G11" s="53">
        <v>1</v>
      </c>
      <c r="H11" s="14" t="s">
        <v>137</v>
      </c>
      <c r="I11" s="15">
        <v>29</v>
      </c>
      <c r="J11" s="14">
        <v>2.11</v>
      </c>
      <c r="K11" s="14">
        <v>0.54</v>
      </c>
      <c r="L11" s="16">
        <v>30</v>
      </c>
      <c r="M11" s="14">
        <f t="shared" si="0"/>
        <v>0.87</v>
      </c>
      <c r="N11" s="14">
        <f t="shared" si="1"/>
        <v>0.37</v>
      </c>
      <c r="O11" s="29">
        <v>8.6999999999999993</v>
      </c>
      <c r="P11" s="54">
        <v>1.5</v>
      </c>
      <c r="Q11" s="55" t="s">
        <v>133</v>
      </c>
      <c r="R11" s="30" t="s">
        <v>130</v>
      </c>
      <c r="U11" s="56"/>
    </row>
    <row r="12" spans="3:25" ht="27.75" customHeight="1">
      <c r="C12" s="50">
        <v>6</v>
      </c>
      <c r="D12" s="57">
        <v>21</v>
      </c>
      <c r="E12" s="51" t="s">
        <v>89</v>
      </c>
      <c r="F12" s="52" t="s">
        <v>120</v>
      </c>
      <c r="G12" s="53">
        <v>1</v>
      </c>
      <c r="H12" s="14" t="s">
        <v>137</v>
      </c>
      <c r="I12" s="15">
        <v>31.6</v>
      </c>
      <c r="J12" s="14">
        <v>2</v>
      </c>
      <c r="K12" s="14">
        <v>1.01</v>
      </c>
      <c r="L12" s="16">
        <v>30</v>
      </c>
      <c r="M12" s="14">
        <f t="shared" si="0"/>
        <v>0.94799999999999995</v>
      </c>
      <c r="N12" s="14">
        <f t="shared" si="1"/>
        <v>0.44799999999999995</v>
      </c>
      <c r="O12" s="29">
        <v>9.4</v>
      </c>
      <c r="P12" s="54">
        <v>1.5</v>
      </c>
      <c r="Q12" s="55" t="s">
        <v>133</v>
      </c>
      <c r="R12" s="30" t="s">
        <v>130</v>
      </c>
      <c r="U12" s="56"/>
    </row>
    <row r="13" spans="3:25" ht="27.75" customHeight="1">
      <c r="C13" s="50">
        <v>7</v>
      </c>
      <c r="D13" s="57">
        <v>22</v>
      </c>
      <c r="E13" s="51" t="s">
        <v>89</v>
      </c>
      <c r="F13" s="52" t="s">
        <v>120</v>
      </c>
      <c r="G13" s="53">
        <v>1</v>
      </c>
      <c r="H13" s="14" t="s">
        <v>137</v>
      </c>
      <c r="I13" s="15">
        <v>33.799999999999997</v>
      </c>
      <c r="J13" s="14">
        <v>2.0499999999999998</v>
      </c>
      <c r="K13" s="14">
        <v>0.8</v>
      </c>
      <c r="L13" s="16">
        <v>25</v>
      </c>
      <c r="M13" s="14">
        <f t="shared" si="0"/>
        <v>0.84499999999999986</v>
      </c>
      <c r="N13" s="14">
        <f t="shared" si="1"/>
        <v>0.34499999999999986</v>
      </c>
      <c r="O13" s="29">
        <v>7.8</v>
      </c>
      <c r="P13" s="54">
        <v>1.3</v>
      </c>
      <c r="Q13" s="55" t="s">
        <v>133</v>
      </c>
      <c r="R13" s="30" t="s">
        <v>132</v>
      </c>
      <c r="U13" s="56"/>
    </row>
    <row r="14" spans="3:25" ht="27.75" customHeight="1">
      <c r="C14" s="50">
        <v>8</v>
      </c>
      <c r="D14" s="57">
        <v>23</v>
      </c>
      <c r="E14" s="51" t="s">
        <v>89</v>
      </c>
      <c r="F14" s="52" t="s">
        <v>120</v>
      </c>
      <c r="G14" s="53">
        <v>1</v>
      </c>
      <c r="H14" s="14" t="s">
        <v>137</v>
      </c>
      <c r="I14" s="15">
        <v>25.5</v>
      </c>
      <c r="J14" s="14">
        <v>2.09</v>
      </c>
      <c r="K14" s="14">
        <v>1.58</v>
      </c>
      <c r="L14" s="16">
        <v>33</v>
      </c>
      <c r="M14" s="14">
        <f t="shared" si="0"/>
        <v>0.84150000000000003</v>
      </c>
      <c r="N14" s="14">
        <f t="shared" si="1"/>
        <v>0.34150000000000003</v>
      </c>
      <c r="O14" s="29">
        <v>7.8</v>
      </c>
      <c r="P14" s="54">
        <v>1.5</v>
      </c>
      <c r="Q14" s="55" t="s">
        <v>133</v>
      </c>
      <c r="R14" s="30" t="s">
        <v>130</v>
      </c>
      <c r="U14" s="56"/>
    </row>
    <row r="15" spans="3:25" ht="27.75" customHeight="1">
      <c r="C15" s="50">
        <v>9</v>
      </c>
      <c r="D15" s="57">
        <v>24</v>
      </c>
      <c r="E15" s="51" t="s">
        <v>89</v>
      </c>
      <c r="F15" s="52" t="s">
        <v>120</v>
      </c>
      <c r="G15" s="53">
        <v>1</v>
      </c>
      <c r="H15" s="14" t="s">
        <v>137</v>
      </c>
      <c r="I15" s="15">
        <v>41.5</v>
      </c>
      <c r="J15" s="14">
        <v>2.08</v>
      </c>
      <c r="K15" s="14">
        <v>1.36</v>
      </c>
      <c r="L15" s="16">
        <v>22</v>
      </c>
      <c r="M15" s="14">
        <f t="shared" si="0"/>
        <v>0.91300000000000003</v>
      </c>
      <c r="N15" s="14">
        <f t="shared" si="1"/>
        <v>0.41300000000000003</v>
      </c>
      <c r="O15" s="29">
        <v>8.8000000000000007</v>
      </c>
      <c r="P15" s="54">
        <v>1.6</v>
      </c>
      <c r="Q15" s="55" t="s">
        <v>133</v>
      </c>
      <c r="R15" s="30" t="s">
        <v>130</v>
      </c>
      <c r="U15" s="56"/>
    </row>
    <row r="16" spans="3:25" ht="27.75" customHeight="1">
      <c r="C16" s="50">
        <v>10</v>
      </c>
      <c r="D16" s="57">
        <v>25</v>
      </c>
      <c r="E16" s="51" t="s">
        <v>89</v>
      </c>
      <c r="F16" s="52" t="s">
        <v>120</v>
      </c>
      <c r="G16" s="53">
        <v>1</v>
      </c>
      <c r="H16" s="14" t="s">
        <v>137</v>
      </c>
      <c r="I16" s="15">
        <v>33.299999999999997</v>
      </c>
      <c r="J16" s="14">
        <v>2.0299999999999998</v>
      </c>
      <c r="K16" s="14">
        <v>1.45</v>
      </c>
      <c r="L16" s="16">
        <v>27</v>
      </c>
      <c r="M16" s="14">
        <f t="shared" si="0"/>
        <v>0.8990999999999999</v>
      </c>
      <c r="N16" s="14">
        <f t="shared" si="1"/>
        <v>0.3990999999999999</v>
      </c>
      <c r="O16" s="29">
        <v>7.5</v>
      </c>
      <c r="P16" s="54">
        <v>1.6</v>
      </c>
      <c r="Q16" s="55" t="s">
        <v>133</v>
      </c>
      <c r="R16" s="30" t="s">
        <v>130</v>
      </c>
      <c r="U16" s="56"/>
    </row>
    <row r="17" spans="3:21" ht="27.75" customHeight="1">
      <c r="C17" s="50">
        <v>11</v>
      </c>
      <c r="D17" s="57">
        <v>26</v>
      </c>
      <c r="E17" s="51" t="s">
        <v>89</v>
      </c>
      <c r="F17" s="52" t="s">
        <v>120</v>
      </c>
      <c r="G17" s="53">
        <v>1</v>
      </c>
      <c r="H17" s="14" t="s">
        <v>137</v>
      </c>
      <c r="I17" s="15">
        <v>31.2</v>
      </c>
      <c r="J17" s="14">
        <v>1.96</v>
      </c>
      <c r="K17" s="14">
        <v>1.05</v>
      </c>
      <c r="L17" s="16">
        <v>32</v>
      </c>
      <c r="M17" s="63">
        <f t="shared" si="0"/>
        <v>0.99839999999999995</v>
      </c>
      <c r="N17" s="14">
        <f t="shared" si="1"/>
        <v>0.49839999999999995</v>
      </c>
      <c r="O17" s="29">
        <v>7</v>
      </c>
      <c r="P17" s="54">
        <v>1.1000000000000001</v>
      </c>
      <c r="Q17" s="55" t="s">
        <v>133</v>
      </c>
      <c r="R17" s="30" t="s">
        <v>129</v>
      </c>
      <c r="U17" s="56"/>
    </row>
    <row r="18" spans="3:21" ht="27.75" customHeight="1">
      <c r="C18" s="50">
        <v>12</v>
      </c>
      <c r="D18" s="57">
        <v>28</v>
      </c>
      <c r="E18" s="51" t="s">
        <v>89</v>
      </c>
      <c r="F18" s="52" t="s">
        <v>120</v>
      </c>
      <c r="G18" s="53">
        <v>1</v>
      </c>
      <c r="H18" s="14" t="s">
        <v>137</v>
      </c>
      <c r="I18" s="15">
        <v>31.9</v>
      </c>
      <c r="J18" s="14">
        <v>1.98</v>
      </c>
      <c r="K18" s="14">
        <v>1.25</v>
      </c>
      <c r="L18" s="16">
        <v>32</v>
      </c>
      <c r="M18" s="14">
        <f t="shared" si="0"/>
        <v>1.0207999999999999</v>
      </c>
      <c r="N18" s="14">
        <f t="shared" si="1"/>
        <v>0.52079999999999993</v>
      </c>
      <c r="O18" s="29">
        <v>9.1</v>
      </c>
      <c r="P18" s="54">
        <v>1.8</v>
      </c>
      <c r="Q18" s="55" t="s">
        <v>135</v>
      </c>
      <c r="R18" s="30"/>
      <c r="U18" s="56"/>
    </row>
    <row r="19" spans="3:21" ht="27.75" customHeight="1">
      <c r="C19" s="50">
        <v>13</v>
      </c>
      <c r="D19" s="57">
        <v>29</v>
      </c>
      <c r="E19" s="51" t="s">
        <v>89</v>
      </c>
      <c r="F19" s="52" t="s">
        <v>120</v>
      </c>
      <c r="G19" s="53">
        <v>1</v>
      </c>
      <c r="H19" s="14" t="s">
        <v>137</v>
      </c>
      <c r="I19" s="15">
        <v>49.8</v>
      </c>
      <c r="J19" s="14">
        <v>2.06</v>
      </c>
      <c r="K19" s="14">
        <v>1.49</v>
      </c>
      <c r="L19" s="16">
        <v>17</v>
      </c>
      <c r="M19" s="14">
        <f t="shared" si="0"/>
        <v>0.84659999999999991</v>
      </c>
      <c r="N19" s="14">
        <f t="shared" si="1"/>
        <v>0.34659999999999991</v>
      </c>
      <c r="O19" s="29">
        <v>8.1</v>
      </c>
      <c r="P19" s="54">
        <v>1.5</v>
      </c>
      <c r="Q19" s="55" t="s">
        <v>133</v>
      </c>
      <c r="R19" s="30" t="s">
        <v>130</v>
      </c>
      <c r="U19" s="56"/>
    </row>
    <row r="20" spans="3:21" ht="27.75" customHeight="1">
      <c r="C20" s="50">
        <v>14</v>
      </c>
      <c r="D20" s="57">
        <v>30</v>
      </c>
      <c r="E20" s="51" t="s">
        <v>89</v>
      </c>
      <c r="F20" s="52" t="s">
        <v>120</v>
      </c>
      <c r="G20" s="53">
        <v>1</v>
      </c>
      <c r="H20" s="14" t="s">
        <v>137</v>
      </c>
      <c r="I20" s="15">
        <v>32.4</v>
      </c>
      <c r="J20" s="14">
        <v>2</v>
      </c>
      <c r="K20" s="14">
        <v>1.21</v>
      </c>
      <c r="L20" s="16">
        <v>33</v>
      </c>
      <c r="M20" s="14">
        <f t="shared" si="0"/>
        <v>1.0692000000000002</v>
      </c>
      <c r="N20" s="14">
        <f t="shared" si="1"/>
        <v>0.56920000000000015</v>
      </c>
      <c r="O20" s="29">
        <v>6.5</v>
      </c>
      <c r="P20" s="54">
        <v>0.8</v>
      </c>
      <c r="Q20" s="55" t="s">
        <v>133</v>
      </c>
      <c r="R20" s="30" t="s">
        <v>134</v>
      </c>
      <c r="U20" s="56"/>
    </row>
    <row r="21" spans="3:21" ht="27.75" customHeight="1">
      <c r="C21" s="50">
        <v>15</v>
      </c>
      <c r="D21" s="57">
        <v>31</v>
      </c>
      <c r="E21" s="51" t="s">
        <v>89</v>
      </c>
      <c r="F21" s="52" t="s">
        <v>120</v>
      </c>
      <c r="G21" s="53">
        <v>1</v>
      </c>
      <c r="H21" s="14" t="s">
        <v>137</v>
      </c>
      <c r="I21" s="15">
        <v>25.4</v>
      </c>
      <c r="J21" s="14">
        <v>1.98</v>
      </c>
      <c r="K21" s="14">
        <v>1.1000000000000001</v>
      </c>
      <c r="L21" s="16">
        <v>40</v>
      </c>
      <c r="M21" s="14">
        <f t="shared" si="0"/>
        <v>1.016</v>
      </c>
      <c r="N21" s="14">
        <f t="shared" si="1"/>
        <v>0.51600000000000001</v>
      </c>
      <c r="O21" s="29">
        <v>9.1999999999999993</v>
      </c>
      <c r="P21" s="54">
        <v>1.6</v>
      </c>
      <c r="Q21" s="55" t="s">
        <v>135</v>
      </c>
      <c r="R21" s="30"/>
      <c r="U21" s="56"/>
    </row>
    <row r="22" spans="3:21" ht="27.75" customHeight="1">
      <c r="C22" s="50">
        <v>16</v>
      </c>
      <c r="D22" s="57">
        <v>33</v>
      </c>
      <c r="E22" s="51" t="s">
        <v>89</v>
      </c>
      <c r="F22" s="52" t="s">
        <v>120</v>
      </c>
      <c r="G22" s="53">
        <v>1</v>
      </c>
      <c r="H22" s="14" t="s">
        <v>137</v>
      </c>
      <c r="I22" s="15">
        <v>54.4</v>
      </c>
      <c r="J22" s="14">
        <v>2.0699999999999998</v>
      </c>
      <c r="K22" s="14">
        <v>1.39</v>
      </c>
      <c r="L22" s="16">
        <v>18</v>
      </c>
      <c r="M22" s="14">
        <f t="shared" si="0"/>
        <v>0.97919999999999996</v>
      </c>
      <c r="N22" s="14">
        <f t="shared" si="1"/>
        <v>0.47919999999999996</v>
      </c>
      <c r="O22" s="29">
        <v>8.6999999999999993</v>
      </c>
      <c r="P22" s="54">
        <v>1.5</v>
      </c>
      <c r="Q22" s="55" t="s">
        <v>133</v>
      </c>
      <c r="R22" s="30" t="s">
        <v>130</v>
      </c>
      <c r="U22" s="56"/>
    </row>
    <row r="23" spans="3:21" ht="27.75" customHeight="1">
      <c r="C23" s="50">
        <v>17</v>
      </c>
      <c r="D23" s="57">
        <v>37</v>
      </c>
      <c r="E23" s="51" t="s">
        <v>89</v>
      </c>
      <c r="F23" s="52" t="s">
        <v>120</v>
      </c>
      <c r="G23" s="53">
        <v>1</v>
      </c>
      <c r="H23" s="14" t="s">
        <v>137</v>
      </c>
      <c r="I23" s="15">
        <v>38.200000000000003</v>
      </c>
      <c r="J23" s="14">
        <v>2.11</v>
      </c>
      <c r="K23" s="14">
        <v>1.59</v>
      </c>
      <c r="L23" s="16">
        <v>30</v>
      </c>
      <c r="M23" s="14">
        <f t="shared" si="0"/>
        <v>1.1459999999999999</v>
      </c>
      <c r="N23" s="14">
        <f t="shared" si="1"/>
        <v>0.64599999999999991</v>
      </c>
      <c r="O23" s="29">
        <v>7.5</v>
      </c>
      <c r="P23" s="54">
        <v>1.2</v>
      </c>
      <c r="Q23" s="55" t="s">
        <v>135</v>
      </c>
      <c r="R23" s="30" t="s">
        <v>131</v>
      </c>
      <c r="U23" s="56"/>
    </row>
    <row r="24" spans="3:21" ht="28.5" customHeight="1">
      <c r="C24" s="50">
        <v>18</v>
      </c>
      <c r="D24" s="57">
        <v>39</v>
      </c>
      <c r="E24" s="51" t="s">
        <v>89</v>
      </c>
      <c r="F24" s="52" t="s">
        <v>120</v>
      </c>
      <c r="G24" s="53">
        <v>1</v>
      </c>
      <c r="H24" s="14" t="s">
        <v>137</v>
      </c>
      <c r="I24" s="15">
        <v>63.1</v>
      </c>
      <c r="J24" s="14">
        <v>2.09</v>
      </c>
      <c r="K24" s="14">
        <v>1.32</v>
      </c>
      <c r="L24" s="16">
        <v>13</v>
      </c>
      <c r="M24" s="14">
        <f t="shared" si="0"/>
        <v>0.82030000000000003</v>
      </c>
      <c r="N24" s="14">
        <f t="shared" si="1"/>
        <v>0.32030000000000003</v>
      </c>
      <c r="O24" s="29">
        <v>9.6999999999999993</v>
      </c>
      <c r="P24" s="54">
        <v>1.7</v>
      </c>
      <c r="Q24" s="55" t="s">
        <v>133</v>
      </c>
      <c r="R24" s="30" t="s">
        <v>130</v>
      </c>
    </row>
    <row r="25" spans="3:21" ht="28.5" customHeight="1">
      <c r="C25" s="50">
        <v>19</v>
      </c>
      <c r="D25" s="57">
        <v>42</v>
      </c>
      <c r="E25" s="51" t="s">
        <v>89</v>
      </c>
      <c r="F25" s="52" t="s">
        <v>120</v>
      </c>
      <c r="G25" s="53">
        <v>1</v>
      </c>
      <c r="H25" s="14" t="s">
        <v>137</v>
      </c>
      <c r="I25" s="15">
        <v>35.299999999999997</v>
      </c>
      <c r="J25" s="14">
        <v>2.0699999999999998</v>
      </c>
      <c r="K25" s="14">
        <v>1.51</v>
      </c>
      <c r="L25" s="16">
        <v>25</v>
      </c>
      <c r="M25" s="14">
        <f t="shared" si="0"/>
        <v>0.88249999999999984</v>
      </c>
      <c r="N25" s="14">
        <f t="shared" si="1"/>
        <v>0.38249999999999984</v>
      </c>
      <c r="O25" s="29">
        <v>7.3</v>
      </c>
      <c r="P25" s="54">
        <v>1.3</v>
      </c>
      <c r="Q25" s="55" t="s">
        <v>133</v>
      </c>
      <c r="R25" s="30" t="s">
        <v>132</v>
      </c>
    </row>
    <row r="26" spans="3:21" ht="28.5" customHeight="1">
      <c r="C26" s="50">
        <v>20</v>
      </c>
      <c r="D26" s="57">
        <v>43</v>
      </c>
      <c r="E26" s="51" t="s">
        <v>89</v>
      </c>
      <c r="F26" s="52" t="s">
        <v>120</v>
      </c>
      <c r="G26" s="53">
        <v>1</v>
      </c>
      <c r="H26" s="14" t="s">
        <v>137</v>
      </c>
      <c r="I26" s="15">
        <v>27.8</v>
      </c>
      <c r="J26" s="14">
        <v>1.99</v>
      </c>
      <c r="K26" s="14">
        <v>1.24</v>
      </c>
      <c r="L26" s="16">
        <v>38</v>
      </c>
      <c r="M26" s="14">
        <f t="shared" si="0"/>
        <v>1.0564</v>
      </c>
      <c r="N26" s="14">
        <f t="shared" si="1"/>
        <v>0.55640000000000001</v>
      </c>
      <c r="O26" s="29">
        <v>7.2</v>
      </c>
      <c r="P26" s="54">
        <v>1</v>
      </c>
      <c r="Q26" s="55" t="s">
        <v>135</v>
      </c>
      <c r="R26" s="30" t="s">
        <v>131</v>
      </c>
    </row>
    <row r="27" spans="3:21" ht="28.5" customHeight="1">
      <c r="C27" s="50">
        <v>21</v>
      </c>
      <c r="D27" s="57">
        <v>45</v>
      </c>
      <c r="E27" s="51" t="s">
        <v>89</v>
      </c>
      <c r="F27" s="52" t="s">
        <v>120</v>
      </c>
      <c r="G27" s="53">
        <v>1</v>
      </c>
      <c r="H27" s="14" t="s">
        <v>137</v>
      </c>
      <c r="I27" s="15">
        <v>80.400000000000006</v>
      </c>
      <c r="J27" s="14">
        <v>2.08</v>
      </c>
      <c r="K27" s="14">
        <v>1.71</v>
      </c>
      <c r="L27" s="16">
        <v>10</v>
      </c>
      <c r="M27" s="14">
        <f t="shared" si="0"/>
        <v>0.80400000000000005</v>
      </c>
      <c r="N27" s="14">
        <f t="shared" si="1"/>
        <v>0.30400000000000005</v>
      </c>
      <c r="O27" s="29">
        <v>9.1999999999999993</v>
      </c>
      <c r="P27" s="54">
        <v>1.9</v>
      </c>
      <c r="Q27" s="55" t="s">
        <v>133</v>
      </c>
      <c r="R27" s="30" t="s">
        <v>130</v>
      </c>
    </row>
    <row r="28" spans="3:21" ht="28.5" customHeight="1">
      <c r="C28" s="50">
        <v>22</v>
      </c>
      <c r="D28" s="57">
        <v>46</v>
      </c>
      <c r="E28" s="51" t="s">
        <v>89</v>
      </c>
      <c r="F28" s="52" t="s">
        <v>120</v>
      </c>
      <c r="G28" s="53">
        <v>1</v>
      </c>
      <c r="H28" s="14" t="s">
        <v>137</v>
      </c>
      <c r="I28" s="15">
        <v>68.5</v>
      </c>
      <c r="J28" s="14">
        <v>2.09</v>
      </c>
      <c r="K28" s="14">
        <v>1.1499999999999999</v>
      </c>
      <c r="L28" s="16">
        <v>7</v>
      </c>
      <c r="M28" s="189">
        <f t="shared" si="0"/>
        <v>0.47949999999999998</v>
      </c>
      <c r="N28" s="189">
        <f t="shared" si="1"/>
        <v>-2.0500000000000018E-2</v>
      </c>
      <c r="O28" s="29">
        <v>6.9</v>
      </c>
      <c r="P28" s="54">
        <v>1</v>
      </c>
      <c r="Q28" s="55" t="s">
        <v>133</v>
      </c>
      <c r="R28" s="30" t="s">
        <v>129</v>
      </c>
    </row>
    <row r="29" spans="3:21" ht="28.5" customHeight="1">
      <c r="C29" s="50">
        <v>23</v>
      </c>
      <c r="D29" s="57">
        <v>47</v>
      </c>
      <c r="E29" s="51" t="s">
        <v>89</v>
      </c>
      <c r="F29" s="52" t="s">
        <v>120</v>
      </c>
      <c r="G29" s="53">
        <v>1</v>
      </c>
      <c r="H29" s="14" t="s">
        <v>137</v>
      </c>
      <c r="I29" s="15">
        <v>43.2</v>
      </c>
      <c r="J29" s="14">
        <v>2.1</v>
      </c>
      <c r="K29" s="14">
        <v>1.6</v>
      </c>
      <c r="L29" s="16">
        <v>20</v>
      </c>
      <c r="M29" s="14">
        <f t="shared" si="0"/>
        <v>0.86399999999999999</v>
      </c>
      <c r="N29" s="14">
        <f t="shared" si="1"/>
        <v>0.36399999999999999</v>
      </c>
      <c r="O29" s="29">
        <v>6.7</v>
      </c>
      <c r="P29" s="54">
        <v>1.1000000000000001</v>
      </c>
      <c r="Q29" s="55" t="s">
        <v>133</v>
      </c>
      <c r="R29" s="30" t="s">
        <v>129</v>
      </c>
    </row>
    <row r="30" spans="3:21" ht="28.5" customHeight="1">
      <c r="C30" s="50">
        <v>24</v>
      </c>
      <c r="D30" s="57">
        <v>50</v>
      </c>
      <c r="E30" s="51" t="s">
        <v>89</v>
      </c>
      <c r="F30" s="52" t="s">
        <v>120</v>
      </c>
      <c r="G30" s="53">
        <v>1</v>
      </c>
      <c r="H30" s="14" t="s">
        <v>137</v>
      </c>
      <c r="I30" s="15">
        <v>41.8</v>
      </c>
      <c r="J30" s="14">
        <v>2.04</v>
      </c>
      <c r="K30" s="14">
        <v>1.1499999999999999</v>
      </c>
      <c r="L30" s="16">
        <v>22</v>
      </c>
      <c r="M30" s="14">
        <f t="shared" si="0"/>
        <v>0.91959999999999986</v>
      </c>
      <c r="N30" s="14">
        <f t="shared" si="1"/>
        <v>0.41959999999999986</v>
      </c>
      <c r="O30" s="29">
        <v>8.9</v>
      </c>
      <c r="P30" s="54">
        <v>1.6</v>
      </c>
      <c r="Q30" s="55" t="s">
        <v>133</v>
      </c>
      <c r="R30" s="30" t="s">
        <v>130</v>
      </c>
    </row>
    <row r="31" spans="3:21" ht="28.5" customHeight="1">
      <c r="C31" s="50">
        <v>25</v>
      </c>
      <c r="D31" s="57">
        <v>51</v>
      </c>
      <c r="E31" s="51" t="s">
        <v>89</v>
      </c>
      <c r="F31" s="52" t="s">
        <v>120</v>
      </c>
      <c r="G31" s="53">
        <v>1</v>
      </c>
      <c r="H31" s="14" t="s">
        <v>137</v>
      </c>
      <c r="I31" s="15">
        <v>25.9</v>
      </c>
      <c r="J31" s="14">
        <v>1.99</v>
      </c>
      <c r="K31" s="14">
        <v>1.22</v>
      </c>
      <c r="L31" s="16">
        <v>42</v>
      </c>
      <c r="M31" s="14">
        <f t="shared" si="0"/>
        <v>1.0877999999999999</v>
      </c>
      <c r="N31" s="14">
        <f t="shared" si="1"/>
        <v>0.58779999999999988</v>
      </c>
      <c r="O31" s="29">
        <v>6.6</v>
      </c>
      <c r="P31" s="54">
        <v>1.1000000000000001</v>
      </c>
      <c r="Q31" s="55" t="s">
        <v>133</v>
      </c>
      <c r="R31" s="30" t="s">
        <v>134</v>
      </c>
    </row>
    <row r="32" spans="3:21" ht="28.5" customHeight="1">
      <c r="C32" s="50">
        <v>26</v>
      </c>
      <c r="D32" s="57">
        <v>52</v>
      </c>
      <c r="E32" s="51" t="s">
        <v>89</v>
      </c>
      <c r="F32" s="52" t="s">
        <v>120</v>
      </c>
      <c r="G32" s="53">
        <v>1</v>
      </c>
      <c r="H32" s="14" t="s">
        <v>137</v>
      </c>
      <c r="I32" s="15">
        <v>43</v>
      </c>
      <c r="J32" s="14">
        <v>2.02</v>
      </c>
      <c r="K32" s="14">
        <v>1.62</v>
      </c>
      <c r="L32" s="16">
        <v>24</v>
      </c>
      <c r="M32" s="14">
        <f t="shared" si="0"/>
        <v>1.032</v>
      </c>
      <c r="N32" s="14">
        <f t="shared" si="1"/>
        <v>0.53200000000000003</v>
      </c>
      <c r="O32" s="29">
        <v>8.1</v>
      </c>
      <c r="P32" s="54">
        <v>1.6</v>
      </c>
      <c r="Q32" s="55" t="s">
        <v>135</v>
      </c>
      <c r="R32" s="30"/>
    </row>
    <row r="33" spans="2:18" ht="28.5" customHeight="1">
      <c r="C33" s="50">
        <v>27</v>
      </c>
      <c r="D33" s="57">
        <v>54</v>
      </c>
      <c r="E33" s="51" t="s">
        <v>89</v>
      </c>
      <c r="F33" s="52" t="s">
        <v>120</v>
      </c>
      <c r="G33" s="53">
        <v>1</v>
      </c>
      <c r="H33" s="14" t="s">
        <v>137</v>
      </c>
      <c r="I33" s="15">
        <v>67.400000000000006</v>
      </c>
      <c r="J33" s="14">
        <v>2.0099999999999998</v>
      </c>
      <c r="K33" s="14">
        <v>1.68</v>
      </c>
      <c r="L33" s="16">
        <v>10</v>
      </c>
      <c r="M33" s="14">
        <f t="shared" si="0"/>
        <v>0.67400000000000004</v>
      </c>
      <c r="N33" s="14">
        <f t="shared" si="1"/>
        <v>0.17400000000000004</v>
      </c>
      <c r="O33" s="29">
        <v>6.7</v>
      </c>
      <c r="P33" s="54">
        <v>1.1000000000000001</v>
      </c>
      <c r="Q33" s="55" t="s">
        <v>133</v>
      </c>
      <c r="R33" s="30" t="s">
        <v>129</v>
      </c>
    </row>
    <row r="34" spans="2:18" ht="28.5" customHeight="1">
      <c r="C34" s="50">
        <v>28</v>
      </c>
      <c r="D34" s="57">
        <v>55</v>
      </c>
      <c r="E34" s="51" t="s">
        <v>89</v>
      </c>
      <c r="F34" s="52" t="s">
        <v>120</v>
      </c>
      <c r="G34" s="53">
        <v>1</v>
      </c>
      <c r="H34" s="14" t="s">
        <v>137</v>
      </c>
      <c r="I34" s="15">
        <v>56.9</v>
      </c>
      <c r="J34" s="14">
        <v>2.0499999999999998</v>
      </c>
      <c r="K34" s="14">
        <v>1.72</v>
      </c>
      <c r="L34" s="16">
        <v>13</v>
      </c>
      <c r="M34" s="14">
        <f t="shared" si="0"/>
        <v>0.73969999999999991</v>
      </c>
      <c r="N34" s="14">
        <f t="shared" si="1"/>
        <v>0.23969999999999991</v>
      </c>
      <c r="O34" s="29">
        <v>7.1</v>
      </c>
      <c r="P34" s="54">
        <v>1</v>
      </c>
      <c r="Q34" s="55" t="s">
        <v>133</v>
      </c>
      <c r="R34" s="30" t="s">
        <v>132</v>
      </c>
    </row>
    <row r="35" spans="2:18" ht="28.5" customHeight="1">
      <c r="C35" s="50">
        <v>29</v>
      </c>
      <c r="D35" s="57">
        <v>56</v>
      </c>
      <c r="E35" s="51" t="s">
        <v>89</v>
      </c>
      <c r="F35" s="52" t="s">
        <v>120</v>
      </c>
      <c r="G35" s="53">
        <v>1</v>
      </c>
      <c r="H35" s="14" t="s">
        <v>137</v>
      </c>
      <c r="I35" s="15">
        <v>60.5</v>
      </c>
      <c r="J35" s="14">
        <v>2.0699999999999998</v>
      </c>
      <c r="K35" s="14">
        <v>1.55</v>
      </c>
      <c r="L35" s="16">
        <v>11</v>
      </c>
      <c r="M35" s="14">
        <f t="shared" si="0"/>
        <v>0.66549999999999998</v>
      </c>
      <c r="N35" s="14">
        <f t="shared" si="1"/>
        <v>0.16549999999999998</v>
      </c>
      <c r="O35" s="29">
        <v>6.8</v>
      </c>
      <c r="P35" s="54">
        <v>1</v>
      </c>
      <c r="Q35" s="55" t="s">
        <v>133</v>
      </c>
      <c r="R35" s="30" t="s">
        <v>129</v>
      </c>
    </row>
    <row r="36" spans="2:18" ht="28.5" customHeight="1">
      <c r="C36" s="50">
        <v>30</v>
      </c>
      <c r="D36" s="57">
        <v>57</v>
      </c>
      <c r="E36" s="51" t="s">
        <v>89</v>
      </c>
      <c r="F36" s="52" t="s">
        <v>120</v>
      </c>
      <c r="G36" s="53">
        <v>1</v>
      </c>
      <c r="H36" s="14" t="s">
        <v>137</v>
      </c>
      <c r="I36" s="15">
        <v>36.200000000000003</v>
      </c>
      <c r="J36" s="14">
        <v>2.0499999999999998</v>
      </c>
      <c r="K36" s="14">
        <v>1.5</v>
      </c>
      <c r="L36" s="16">
        <v>28</v>
      </c>
      <c r="M36" s="14">
        <f t="shared" si="0"/>
        <v>1.0136000000000001</v>
      </c>
      <c r="N36" s="14">
        <f t="shared" si="1"/>
        <v>0.51360000000000006</v>
      </c>
      <c r="O36" s="29">
        <v>7.9</v>
      </c>
      <c r="P36" s="54">
        <v>1.3</v>
      </c>
      <c r="Q36" s="55" t="s">
        <v>135</v>
      </c>
      <c r="R36" s="30" t="s">
        <v>131</v>
      </c>
    </row>
    <row r="37" spans="2:18" ht="28.5" customHeight="1">
      <c r="B37" s="62"/>
      <c r="C37" s="50">
        <v>31</v>
      </c>
      <c r="D37" s="58">
        <v>59</v>
      </c>
      <c r="E37" s="59" t="s">
        <v>89</v>
      </c>
      <c r="F37" s="60" t="s">
        <v>120</v>
      </c>
      <c r="G37" s="50">
        <v>1</v>
      </c>
      <c r="H37" s="14" t="s">
        <v>137</v>
      </c>
      <c r="I37" s="15">
        <v>29.3</v>
      </c>
      <c r="J37" s="14">
        <v>1.82</v>
      </c>
      <c r="K37" s="14">
        <v>0.82</v>
      </c>
      <c r="L37" s="16">
        <v>48</v>
      </c>
      <c r="M37" s="14">
        <f t="shared" si="0"/>
        <v>1.4064000000000001</v>
      </c>
      <c r="N37" s="14">
        <f t="shared" si="1"/>
        <v>0.90640000000000009</v>
      </c>
      <c r="O37" s="29">
        <v>9.1999999999999993</v>
      </c>
      <c r="P37" s="54">
        <v>1.6</v>
      </c>
      <c r="Q37" s="55" t="s">
        <v>135</v>
      </c>
      <c r="R37" s="61"/>
    </row>
    <row r="38" spans="2:18" ht="28.5" customHeight="1">
      <c r="B38" s="62"/>
      <c r="C38" s="50">
        <v>32</v>
      </c>
      <c r="D38" s="58">
        <v>60</v>
      </c>
      <c r="E38" s="59" t="s">
        <v>89</v>
      </c>
      <c r="F38" s="60" t="s">
        <v>120</v>
      </c>
      <c r="G38" s="50">
        <v>1</v>
      </c>
      <c r="H38" s="14" t="s">
        <v>137</v>
      </c>
      <c r="I38" s="15">
        <v>11</v>
      </c>
      <c r="J38" s="14">
        <v>2.02</v>
      </c>
      <c r="K38" s="14">
        <v>0.51</v>
      </c>
      <c r="L38" s="16">
        <v>32</v>
      </c>
      <c r="M38" s="189">
        <f t="shared" si="0"/>
        <v>0.35199999999999998</v>
      </c>
      <c r="N38" s="189">
        <f t="shared" si="1"/>
        <v>-0.14800000000000002</v>
      </c>
      <c r="O38" s="29">
        <v>8.8000000000000007</v>
      </c>
      <c r="P38" s="54">
        <v>1.6</v>
      </c>
      <c r="Q38" s="55" t="s">
        <v>133</v>
      </c>
      <c r="R38" s="61" t="s">
        <v>130</v>
      </c>
    </row>
    <row r="39" spans="2:18" ht="28.5" customHeight="1">
      <c r="C39" s="50">
        <v>33</v>
      </c>
      <c r="D39" s="57">
        <v>61</v>
      </c>
      <c r="E39" s="51" t="s">
        <v>89</v>
      </c>
      <c r="F39" s="52" t="s">
        <v>120</v>
      </c>
      <c r="G39" s="53">
        <v>1</v>
      </c>
      <c r="H39" s="14" t="s">
        <v>137</v>
      </c>
      <c r="I39" s="15">
        <v>14</v>
      </c>
      <c r="J39" s="14">
        <v>2.1</v>
      </c>
      <c r="K39" s="14">
        <v>1.44</v>
      </c>
      <c r="L39" s="16">
        <v>27</v>
      </c>
      <c r="M39" s="189">
        <f t="shared" si="0"/>
        <v>0.378</v>
      </c>
      <c r="N39" s="189">
        <f t="shared" si="1"/>
        <v>-0.122</v>
      </c>
      <c r="O39" s="29">
        <v>9.6999999999999993</v>
      </c>
      <c r="P39" s="54">
        <v>1.6</v>
      </c>
      <c r="Q39" s="55" t="s">
        <v>133</v>
      </c>
      <c r="R39" s="30" t="s">
        <v>130</v>
      </c>
    </row>
    <row r="40" spans="2:18" ht="28.5" customHeight="1">
      <c r="C40" s="50">
        <v>34</v>
      </c>
      <c r="D40" s="57">
        <v>62</v>
      </c>
      <c r="E40" s="51" t="s">
        <v>89</v>
      </c>
      <c r="F40" s="52" t="s">
        <v>120</v>
      </c>
      <c r="G40" s="53">
        <v>1</v>
      </c>
      <c r="H40" s="14" t="s">
        <v>137</v>
      </c>
      <c r="I40" s="15">
        <v>15</v>
      </c>
      <c r="J40" s="14">
        <v>2.02</v>
      </c>
      <c r="K40" s="14">
        <v>0.18</v>
      </c>
      <c r="L40" s="16">
        <v>15</v>
      </c>
      <c r="M40" s="189">
        <f t="shared" si="0"/>
        <v>0.22500000000000001</v>
      </c>
      <c r="N40" s="189">
        <f t="shared" si="1"/>
        <v>-0.27500000000000002</v>
      </c>
      <c r="O40" s="29">
        <v>9.1</v>
      </c>
      <c r="P40" s="54">
        <v>1.7</v>
      </c>
      <c r="Q40" s="55" t="s">
        <v>133</v>
      </c>
      <c r="R40" s="30" t="s">
        <v>130</v>
      </c>
    </row>
    <row r="41" spans="2:18" ht="28.5" customHeight="1">
      <c r="C41" s="50">
        <v>35</v>
      </c>
      <c r="D41" s="57">
        <v>63</v>
      </c>
      <c r="E41" s="51" t="s">
        <v>89</v>
      </c>
      <c r="F41" s="52" t="s">
        <v>120</v>
      </c>
      <c r="G41" s="53">
        <v>1</v>
      </c>
      <c r="H41" s="14" t="s">
        <v>137</v>
      </c>
      <c r="I41" s="15">
        <v>26.8</v>
      </c>
      <c r="J41" s="14">
        <v>2.1</v>
      </c>
      <c r="K41" s="14">
        <v>1.63</v>
      </c>
      <c r="L41" s="16">
        <v>17</v>
      </c>
      <c r="M41" s="189">
        <f t="shared" si="0"/>
        <v>0.4556</v>
      </c>
      <c r="N41" s="189">
        <f t="shared" si="1"/>
        <v>-4.4399999999999995E-2</v>
      </c>
      <c r="O41" s="29">
        <v>8.8000000000000007</v>
      </c>
      <c r="P41" s="54">
        <v>1.4</v>
      </c>
      <c r="Q41" s="55" t="s">
        <v>133</v>
      </c>
      <c r="R41" s="30" t="s">
        <v>132</v>
      </c>
    </row>
    <row r="42" spans="2:18" ht="28.5" customHeight="1">
      <c r="C42" s="50">
        <v>36</v>
      </c>
      <c r="D42" s="57">
        <v>64</v>
      </c>
      <c r="E42" s="51" t="s">
        <v>89</v>
      </c>
      <c r="F42" s="52" t="s">
        <v>120</v>
      </c>
      <c r="G42" s="53">
        <v>1</v>
      </c>
      <c r="H42" s="14" t="s">
        <v>137</v>
      </c>
      <c r="I42" s="15">
        <v>43.6</v>
      </c>
      <c r="J42" s="14">
        <v>2.09</v>
      </c>
      <c r="K42" s="14">
        <v>1.74</v>
      </c>
      <c r="L42" s="16">
        <v>6</v>
      </c>
      <c r="M42" s="189">
        <f t="shared" si="0"/>
        <v>0.2616</v>
      </c>
      <c r="N42" s="189">
        <f t="shared" si="1"/>
        <v>-0.2384</v>
      </c>
      <c r="O42" s="29">
        <v>8.5</v>
      </c>
      <c r="P42" s="54">
        <v>1.7</v>
      </c>
      <c r="Q42" s="55" t="s">
        <v>133</v>
      </c>
      <c r="R42" s="30" t="s">
        <v>130</v>
      </c>
    </row>
    <row r="43" spans="2:18" ht="28.5" customHeight="1">
      <c r="C43" s="50">
        <v>37</v>
      </c>
      <c r="D43" s="57">
        <v>65</v>
      </c>
      <c r="E43" s="51" t="s">
        <v>89</v>
      </c>
      <c r="F43" s="52" t="s">
        <v>120</v>
      </c>
      <c r="G43" s="53">
        <v>1</v>
      </c>
      <c r="H43" s="14" t="s">
        <v>137</v>
      </c>
      <c r="I43" s="15">
        <v>16.899999999999999</v>
      </c>
      <c r="J43" s="14">
        <v>2.0499999999999998</v>
      </c>
      <c r="K43" s="14">
        <v>0.67</v>
      </c>
      <c r="L43" s="16">
        <v>34</v>
      </c>
      <c r="M43" s="14">
        <f t="shared" si="0"/>
        <v>0.57459999999999989</v>
      </c>
      <c r="N43" s="14">
        <f t="shared" si="1"/>
        <v>7.4599999999999889E-2</v>
      </c>
      <c r="O43" s="29">
        <v>8.6</v>
      </c>
      <c r="P43" s="54">
        <v>1.1000000000000001</v>
      </c>
      <c r="Q43" s="55" t="s">
        <v>133</v>
      </c>
      <c r="R43" s="30" t="s">
        <v>132</v>
      </c>
    </row>
    <row r="44" spans="2:18" ht="28.5" customHeight="1">
      <c r="C44" s="50">
        <v>38</v>
      </c>
      <c r="D44" s="57">
        <v>66</v>
      </c>
      <c r="E44" s="51" t="s">
        <v>89</v>
      </c>
      <c r="F44" s="52" t="s">
        <v>120</v>
      </c>
      <c r="G44" s="53">
        <v>1</v>
      </c>
      <c r="H44" s="14" t="s">
        <v>137</v>
      </c>
      <c r="I44" s="15">
        <v>50.5</v>
      </c>
      <c r="J44" s="14">
        <v>2.02</v>
      </c>
      <c r="K44" s="14">
        <v>1.08</v>
      </c>
      <c r="L44" s="16">
        <v>20</v>
      </c>
      <c r="M44" s="14">
        <f t="shared" si="0"/>
        <v>1.01</v>
      </c>
      <c r="N44" s="14">
        <f t="shared" si="1"/>
        <v>0.51</v>
      </c>
      <c r="O44" s="29">
        <v>8.1999999999999993</v>
      </c>
      <c r="P44" s="54">
        <v>1.6</v>
      </c>
      <c r="Q44" s="55" t="s">
        <v>135</v>
      </c>
      <c r="R44" s="30"/>
    </row>
    <row r="45" spans="2:18" ht="28.5" customHeight="1">
      <c r="C45" s="50">
        <v>39</v>
      </c>
      <c r="D45" s="57">
        <v>67</v>
      </c>
      <c r="E45" s="51" t="s">
        <v>89</v>
      </c>
      <c r="F45" s="52" t="s">
        <v>120</v>
      </c>
      <c r="G45" s="53">
        <v>1</v>
      </c>
      <c r="H45" s="14" t="s">
        <v>137</v>
      </c>
      <c r="I45" s="15">
        <v>32.799999999999997</v>
      </c>
      <c r="J45" s="14">
        <v>2.04</v>
      </c>
      <c r="K45" s="14">
        <v>0.66</v>
      </c>
      <c r="L45" s="16">
        <v>14</v>
      </c>
      <c r="M45" s="189">
        <f t="shared" si="0"/>
        <v>0.45919999999999994</v>
      </c>
      <c r="N45" s="189">
        <f t="shared" si="1"/>
        <v>-4.0800000000000058E-2</v>
      </c>
      <c r="O45" s="29">
        <v>6.7</v>
      </c>
      <c r="P45" s="54">
        <v>0.9</v>
      </c>
      <c r="Q45" s="55" t="s">
        <v>133</v>
      </c>
      <c r="R45" s="30" t="s">
        <v>129</v>
      </c>
    </row>
    <row r="46" spans="2:18" ht="28.5" customHeight="1">
      <c r="C46" s="50">
        <v>40</v>
      </c>
      <c r="D46" s="57">
        <v>68</v>
      </c>
      <c r="E46" s="51" t="s">
        <v>89</v>
      </c>
      <c r="F46" s="52" t="s">
        <v>120</v>
      </c>
      <c r="G46" s="53">
        <v>1</v>
      </c>
      <c r="H46" s="14" t="s">
        <v>137</v>
      </c>
      <c r="I46" s="15">
        <v>32.1</v>
      </c>
      <c r="J46" s="14">
        <v>2.0499999999999998</v>
      </c>
      <c r="K46" s="14">
        <v>1.08</v>
      </c>
      <c r="L46" s="16">
        <v>20</v>
      </c>
      <c r="M46" s="14">
        <f t="shared" si="0"/>
        <v>0.64200000000000002</v>
      </c>
      <c r="N46" s="14">
        <f t="shared" si="1"/>
        <v>0.14200000000000002</v>
      </c>
      <c r="O46" s="29">
        <v>9.3000000000000007</v>
      </c>
      <c r="P46" s="54">
        <v>1.4</v>
      </c>
      <c r="Q46" s="55" t="s">
        <v>133</v>
      </c>
      <c r="R46" s="30" t="s">
        <v>132</v>
      </c>
    </row>
    <row r="47" spans="2:18">
      <c r="M47" s="56">
        <f>MIN(M7:M46)</f>
        <v>0.22500000000000001</v>
      </c>
      <c r="N47" s="56"/>
    </row>
  </sheetData>
  <autoFilter ref="C6:R6" xr:uid="{00000000-0009-0000-0000-000001000000}">
    <sortState xmlns:xlrd2="http://schemas.microsoft.com/office/spreadsheetml/2017/richdata2" ref="C7:R46">
      <sortCondition ref="C6"/>
    </sortState>
  </autoFilter>
  <mergeCells count="4">
    <mergeCell ref="C3:R3"/>
    <mergeCell ref="C5:G5"/>
    <mergeCell ref="H5:P5"/>
    <mergeCell ref="Q5:R5"/>
  </mergeCells>
  <phoneticPr fontId="9" type="noConversion"/>
  <conditionalFormatting sqref="O5:O6">
    <cfRule type="cellIs" dxfId="49" priority="103" operator="equal">
      <formula>"N/A"</formula>
    </cfRule>
  </conditionalFormatting>
  <conditionalFormatting sqref="O12:O22 O7:O10">
    <cfRule type="cellIs" dxfId="48" priority="101" operator="equal">
      <formula>"N/A"</formula>
    </cfRule>
    <cfRule type="cellIs" dxfId="47" priority="102" operator="lessThan">
      <formula>7</formula>
    </cfRule>
  </conditionalFormatting>
  <conditionalFormatting sqref="P7:P8 P15:P16">
    <cfRule type="cellIs" dxfId="46" priority="100" operator="lessThan">
      <formula>1.5</formula>
    </cfRule>
  </conditionalFormatting>
  <conditionalFormatting sqref="P9">
    <cfRule type="cellIs" dxfId="45" priority="97" operator="lessThan">
      <formula>1.5</formula>
    </cfRule>
  </conditionalFormatting>
  <conditionalFormatting sqref="P10">
    <cfRule type="cellIs" dxfId="44" priority="91" operator="lessThan">
      <formula>1.5</formula>
    </cfRule>
  </conditionalFormatting>
  <conditionalFormatting sqref="O11">
    <cfRule type="cellIs" dxfId="43" priority="89" operator="equal">
      <formula>"N/A"</formula>
    </cfRule>
    <cfRule type="cellIs" dxfId="42" priority="90" operator="lessThan">
      <formula>7</formula>
    </cfRule>
  </conditionalFormatting>
  <conditionalFormatting sqref="P11">
    <cfRule type="cellIs" dxfId="41" priority="88" operator="lessThan">
      <formula>1.5</formula>
    </cfRule>
  </conditionalFormatting>
  <conditionalFormatting sqref="P12">
    <cfRule type="cellIs" dxfId="40" priority="82" operator="lessThan">
      <formula>1.5</formula>
    </cfRule>
  </conditionalFormatting>
  <conditionalFormatting sqref="P13">
    <cfRule type="cellIs" dxfId="39" priority="79" operator="lessThan">
      <formula>1.5</formula>
    </cfRule>
  </conditionalFormatting>
  <conditionalFormatting sqref="P14">
    <cfRule type="cellIs" dxfId="38" priority="76" operator="lessThan">
      <formula>1.5</formula>
    </cfRule>
  </conditionalFormatting>
  <conditionalFormatting sqref="P17:P18 P28:P29">
    <cfRule type="cellIs" dxfId="37" priority="36" operator="lessThan">
      <formula>1.5</formula>
    </cfRule>
  </conditionalFormatting>
  <conditionalFormatting sqref="P19">
    <cfRule type="cellIs" dxfId="36" priority="35" operator="lessThan">
      <formula>1.5</formula>
    </cfRule>
  </conditionalFormatting>
  <conditionalFormatting sqref="P20:P21">
    <cfRule type="cellIs" dxfId="35" priority="34" operator="lessThan">
      <formula>1.5</formula>
    </cfRule>
  </conditionalFormatting>
  <conditionalFormatting sqref="P22">
    <cfRule type="cellIs" dxfId="34" priority="33" operator="lessThan">
      <formula>1.5</formula>
    </cfRule>
  </conditionalFormatting>
  <conditionalFormatting sqref="O23">
    <cfRule type="cellIs" dxfId="33" priority="31" operator="equal">
      <formula>"N/A"</formula>
    </cfRule>
    <cfRule type="cellIs" dxfId="32" priority="32" operator="lessThan">
      <formula>7</formula>
    </cfRule>
  </conditionalFormatting>
  <conditionalFormatting sqref="P23">
    <cfRule type="cellIs" dxfId="31" priority="30" operator="lessThan">
      <formula>1.5</formula>
    </cfRule>
  </conditionalFormatting>
  <conditionalFormatting sqref="P24">
    <cfRule type="cellIs" dxfId="30" priority="29" operator="lessThan">
      <formula>1.5</formula>
    </cfRule>
  </conditionalFormatting>
  <conditionalFormatting sqref="P25">
    <cfRule type="cellIs" dxfId="29" priority="28" operator="lessThan">
      <formula>1.5</formula>
    </cfRule>
  </conditionalFormatting>
  <conditionalFormatting sqref="P26">
    <cfRule type="cellIs" dxfId="28" priority="27" operator="lessThan">
      <formula>1.5</formula>
    </cfRule>
  </conditionalFormatting>
  <conditionalFormatting sqref="P27">
    <cfRule type="cellIs" dxfId="27" priority="26" operator="lessThan">
      <formula>1.5</formula>
    </cfRule>
  </conditionalFormatting>
  <conditionalFormatting sqref="O24:O29">
    <cfRule type="cellIs" dxfId="26" priority="24" operator="equal">
      <formula>"N/A"</formula>
    </cfRule>
    <cfRule type="cellIs" dxfId="25" priority="25" operator="lessThan">
      <formula>7</formula>
    </cfRule>
  </conditionalFormatting>
  <conditionalFormatting sqref="O30:O34">
    <cfRule type="cellIs" dxfId="24" priority="22" operator="equal">
      <formula>"N/A"</formula>
    </cfRule>
    <cfRule type="cellIs" dxfId="23" priority="23" operator="lessThan">
      <formula>7</formula>
    </cfRule>
  </conditionalFormatting>
  <conditionalFormatting sqref="P30:P31 P41:P42">
    <cfRule type="cellIs" dxfId="22" priority="21" operator="lessThan">
      <formula>1.5</formula>
    </cfRule>
  </conditionalFormatting>
  <conditionalFormatting sqref="P32">
    <cfRule type="cellIs" dxfId="21" priority="20" operator="lessThan">
      <formula>1.5</formula>
    </cfRule>
  </conditionalFormatting>
  <conditionalFormatting sqref="P33">
    <cfRule type="cellIs" dxfId="20" priority="19" operator="lessThan">
      <formula>1.5</formula>
    </cfRule>
  </conditionalFormatting>
  <conditionalFormatting sqref="P34">
    <cfRule type="cellIs" dxfId="19" priority="18" operator="lessThan">
      <formula>1.5</formula>
    </cfRule>
  </conditionalFormatting>
  <conditionalFormatting sqref="O35">
    <cfRule type="cellIs" dxfId="18" priority="16" operator="equal">
      <formula>"N/A"</formula>
    </cfRule>
    <cfRule type="cellIs" dxfId="17" priority="17" operator="lessThan">
      <formula>7</formula>
    </cfRule>
  </conditionalFormatting>
  <conditionalFormatting sqref="P35">
    <cfRule type="cellIs" dxfId="16" priority="15" operator="lessThan">
      <formula>1.5</formula>
    </cfRule>
  </conditionalFormatting>
  <conditionalFormatting sqref="P36">
    <cfRule type="cellIs" dxfId="15" priority="14" operator="lessThan">
      <formula>1.5</formula>
    </cfRule>
  </conditionalFormatting>
  <conditionalFormatting sqref="P37">
    <cfRule type="cellIs" dxfId="14" priority="13" operator="lessThan">
      <formula>1.5</formula>
    </cfRule>
  </conditionalFormatting>
  <conditionalFormatting sqref="P38:P39">
    <cfRule type="cellIs" dxfId="13" priority="12" operator="lessThan">
      <formula>1.5</formula>
    </cfRule>
  </conditionalFormatting>
  <conditionalFormatting sqref="P40">
    <cfRule type="cellIs" dxfId="12" priority="11" operator="lessThan">
      <formula>1.5</formula>
    </cfRule>
  </conditionalFormatting>
  <conditionalFormatting sqref="O36:O42">
    <cfRule type="cellIs" dxfId="11" priority="9" operator="equal">
      <formula>"N/A"</formula>
    </cfRule>
    <cfRule type="cellIs" dxfId="10" priority="10" operator="lessThan">
      <formula>7</formula>
    </cfRule>
  </conditionalFormatting>
  <conditionalFormatting sqref="P43:P44">
    <cfRule type="cellIs" dxfId="9" priority="8" operator="lessThan">
      <formula>1.5</formula>
    </cfRule>
  </conditionalFormatting>
  <conditionalFormatting sqref="O43:O44">
    <cfRule type="cellIs" dxfId="8" priority="6" operator="equal">
      <formula>"N/A"</formula>
    </cfRule>
    <cfRule type="cellIs" dxfId="7" priority="7" operator="lessThan">
      <formula>7</formula>
    </cfRule>
  </conditionalFormatting>
  <conditionalFormatting sqref="P45:P46">
    <cfRule type="cellIs" dxfId="6" priority="5" operator="lessThan">
      <formula>1.5</formula>
    </cfRule>
  </conditionalFormatting>
  <conditionalFormatting sqref="O45:O46">
    <cfRule type="cellIs" dxfId="5" priority="3" operator="equal">
      <formula>"N/A"</formula>
    </cfRule>
    <cfRule type="cellIs" dxfId="4" priority="4" operator="lessThan">
      <formula>7</formula>
    </cfRule>
  </conditionalFormatting>
  <conditionalFormatting sqref="M40:M46 M7:N7 M8:M38 N8:N46">
    <cfRule type="cellIs" dxfId="3" priority="2" operator="lessThan">
      <formula>1</formula>
    </cfRule>
  </conditionalFormatting>
  <conditionalFormatting sqref="M39">
    <cfRule type="cellIs" dxfId="2" priority="1" operator="lessThan">
      <formula>1</formula>
    </cfRule>
  </conditionalFormatting>
  <pageMargins left="0.17000000178813934" right="0.15736110508441925" top="0.78736108541488647" bottom="0.35430556535720825" header="0.31486111879348755" footer="0.31486111879348755"/>
  <pageSetup paperSize="9" scale="3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B0F1-84C9-EE47-A594-711C1B237D3B}">
  <dimension ref="A1:B8"/>
  <sheetViews>
    <sheetView tabSelected="1" workbookViewId="0">
      <selection sqref="A1:B8"/>
    </sheetView>
  </sheetViews>
  <sheetFormatPr baseColWidth="10" defaultRowHeight="17"/>
  <sheetData>
    <row r="1" spans="1:2" ht="30">
      <c r="A1" s="44" t="s">
        <v>73</v>
      </c>
      <c r="B1" s="47" t="s">
        <v>117</v>
      </c>
    </row>
    <row r="2" spans="1:2">
      <c r="A2" s="57">
        <v>46</v>
      </c>
      <c r="B2" s="189">
        <v>0.47949999999999998</v>
      </c>
    </row>
    <row r="3" spans="1:2">
      <c r="A3" s="58">
        <v>60</v>
      </c>
      <c r="B3" s="189">
        <v>0.35199999999999998</v>
      </c>
    </row>
    <row r="4" spans="1:2">
      <c r="A4" s="57">
        <v>61</v>
      </c>
      <c r="B4" s="189">
        <v>0.378</v>
      </c>
    </row>
    <row r="5" spans="1:2">
      <c r="A5" s="57">
        <v>62</v>
      </c>
      <c r="B5" s="189">
        <v>0.22500000000000001</v>
      </c>
    </row>
    <row r="6" spans="1:2">
      <c r="A6" s="57">
        <v>63</v>
      </c>
      <c r="B6" s="189">
        <v>0.4556</v>
      </c>
    </row>
    <row r="7" spans="1:2">
      <c r="A7" s="57">
        <v>64</v>
      </c>
      <c r="B7" s="189">
        <v>0.2616</v>
      </c>
    </row>
    <row r="8" spans="1:2">
      <c r="A8" s="57">
        <v>67</v>
      </c>
      <c r="B8" s="189">
        <v>0.45919999999999994</v>
      </c>
    </row>
  </sheetData>
  <conditionalFormatting sqref="B5:B8 B2:B3">
    <cfRule type="cellIs" dxfId="1" priority="2" operator="lessThan">
      <formula>1</formula>
    </cfRule>
  </conditionalFormatting>
  <conditionalFormatting sqref="B4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C4:W347"/>
  <sheetViews>
    <sheetView view="pageBreakPreview" topLeftCell="A329" zoomScale="70" zoomScaleNormal="120" zoomScaleSheetLayoutView="70" workbookViewId="0"/>
  </sheetViews>
  <sheetFormatPr baseColWidth="10" defaultColWidth="9" defaultRowHeight="14"/>
  <cols>
    <col min="1" max="1" width="3.5" style="12" customWidth="1"/>
    <col min="2" max="2" width="3.83203125" style="12" customWidth="1"/>
    <col min="3" max="3" width="5.1640625" style="12" customWidth="1"/>
    <col min="4" max="4" width="4.1640625" style="12" bestFit="1" customWidth="1"/>
    <col min="5" max="5" width="11.83203125" style="12" customWidth="1"/>
    <col min="6" max="6" width="10.1640625" style="12" customWidth="1"/>
    <col min="7" max="7" width="11.1640625" style="12" customWidth="1"/>
    <col min="8" max="8" width="8.6640625" style="12" customWidth="1"/>
    <col min="9" max="9" width="9.6640625" style="12" customWidth="1"/>
    <col min="10" max="10" width="10.83203125" style="12" customWidth="1"/>
    <col min="11" max="11" width="13" style="12" customWidth="1"/>
    <col min="12" max="12" width="9.1640625" style="12" customWidth="1"/>
    <col min="13" max="13" width="8.5" style="12" customWidth="1"/>
    <col min="14" max="14" width="8.1640625" style="12" customWidth="1"/>
    <col min="15" max="15" width="9.5" style="12" customWidth="1"/>
    <col min="16" max="16" width="10.1640625" style="12" customWidth="1"/>
    <col min="17" max="17" width="10.33203125" style="12" customWidth="1"/>
    <col min="18" max="18" width="9.6640625" style="12" customWidth="1"/>
    <col min="19" max="19" width="14.1640625" style="12" customWidth="1"/>
    <col min="20" max="20" width="4.1640625" style="12" customWidth="1"/>
    <col min="21" max="16384" width="9" style="12"/>
  </cols>
  <sheetData>
    <row r="4" spans="3:20" ht="36" customHeight="1"/>
    <row r="5" spans="3:20" s="1" customFormat="1" ht="41.25" customHeight="1">
      <c r="D5" s="185" t="s">
        <v>69</v>
      </c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</row>
    <row r="6" spans="3:20" s="13" customFormat="1" ht="27" customHeight="1"/>
    <row r="7" spans="3:20" s="13" customFormat="1" ht="24.75" customHeight="1">
      <c r="D7" s="186" t="s">
        <v>2</v>
      </c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8"/>
    </row>
    <row r="8" spans="3:20" s="13" customFormat="1" ht="18" customHeight="1">
      <c r="D8" s="178" t="s">
        <v>8</v>
      </c>
      <c r="E8" s="179"/>
      <c r="F8" s="181">
        <f>'RNA QC Details'!D7</f>
        <v>2</v>
      </c>
      <c r="G8" s="181"/>
      <c r="H8" s="181"/>
      <c r="I8" s="181"/>
      <c r="J8" s="181"/>
      <c r="K8" s="182"/>
      <c r="L8" s="183" t="s">
        <v>7</v>
      </c>
      <c r="M8" s="183"/>
      <c r="N8" s="184">
        <f>'RNA QC Details'!D8</f>
        <v>4</v>
      </c>
      <c r="O8" s="183"/>
      <c r="P8" s="183"/>
      <c r="Q8" s="183"/>
      <c r="R8" s="183"/>
      <c r="S8" s="11"/>
    </row>
    <row r="9" spans="3:20" s="13" customFormat="1" ht="20.5" customHeight="1">
      <c r="C9" s="12"/>
      <c r="D9" s="6"/>
      <c r="E9" s="2"/>
      <c r="F9" s="2"/>
      <c r="G9" s="2"/>
      <c r="H9" s="2"/>
      <c r="I9" s="2"/>
      <c r="J9" s="2"/>
      <c r="K9" s="7"/>
      <c r="L9" s="2"/>
      <c r="M9" s="2"/>
      <c r="N9" s="2"/>
      <c r="O9" s="2"/>
      <c r="P9" s="2"/>
      <c r="Q9" s="2"/>
      <c r="R9" s="2"/>
      <c r="S9" s="7"/>
      <c r="T9" s="12"/>
    </row>
    <row r="10" spans="3:20" ht="20.5" customHeight="1">
      <c r="D10" s="6"/>
      <c r="E10" s="2"/>
      <c r="F10" s="2"/>
      <c r="G10" s="2"/>
      <c r="H10" s="2"/>
      <c r="I10" s="2"/>
      <c r="J10" s="2"/>
      <c r="K10" s="7"/>
      <c r="L10" s="2"/>
      <c r="M10" s="2"/>
      <c r="N10" s="2"/>
      <c r="O10" s="2"/>
      <c r="P10" s="2"/>
      <c r="Q10" s="2"/>
      <c r="R10" s="2"/>
      <c r="S10" s="7"/>
    </row>
    <row r="11" spans="3:20" ht="20.5" customHeight="1">
      <c r="D11" s="6"/>
      <c r="E11" s="2"/>
      <c r="F11" s="2"/>
      <c r="G11" s="2"/>
      <c r="H11" s="2"/>
      <c r="I11" s="2"/>
      <c r="J11" s="2"/>
      <c r="K11" s="7"/>
      <c r="L11" s="2"/>
      <c r="M11" s="2"/>
      <c r="N11" s="2"/>
      <c r="O11" s="2"/>
      <c r="P11" s="2"/>
      <c r="Q11" s="2"/>
      <c r="R11" s="2"/>
      <c r="S11" s="7"/>
    </row>
    <row r="12" spans="3:20" ht="20.5" customHeight="1">
      <c r="D12" s="6"/>
      <c r="E12" s="2"/>
      <c r="F12" s="2"/>
      <c r="G12" s="2"/>
      <c r="H12" s="2"/>
      <c r="I12" s="2"/>
      <c r="J12" s="2"/>
      <c r="K12" s="7"/>
      <c r="L12" s="2"/>
      <c r="M12" s="2"/>
      <c r="N12" s="2"/>
      <c r="O12" s="2"/>
      <c r="P12" s="2"/>
      <c r="Q12" s="2"/>
      <c r="R12" s="2"/>
      <c r="S12" s="7"/>
    </row>
    <row r="13" spans="3:20" s="13" customFormat="1" ht="20.5" customHeight="1">
      <c r="C13" s="12"/>
      <c r="D13" s="6"/>
      <c r="E13" s="2"/>
      <c r="F13" s="2"/>
      <c r="G13" s="2"/>
      <c r="H13" s="2"/>
      <c r="I13" s="2"/>
      <c r="J13" s="2"/>
      <c r="K13" s="7"/>
      <c r="L13" s="2"/>
      <c r="M13" s="2"/>
      <c r="N13" s="2"/>
      <c r="O13" s="2"/>
      <c r="P13" s="2"/>
      <c r="Q13" s="2"/>
      <c r="R13" s="2"/>
      <c r="S13" s="7"/>
      <c r="T13" s="12"/>
    </row>
    <row r="14" spans="3:20" s="13" customFormat="1" ht="20.5" customHeight="1">
      <c r="C14" s="12"/>
      <c r="D14" s="6"/>
      <c r="E14" s="2"/>
      <c r="F14" s="2"/>
      <c r="G14" s="2"/>
      <c r="H14" s="2"/>
      <c r="I14" s="2"/>
      <c r="J14" s="2"/>
      <c r="K14" s="7"/>
      <c r="L14" s="2"/>
      <c r="M14" s="2"/>
      <c r="N14" s="2"/>
      <c r="O14" s="2"/>
      <c r="P14" s="2"/>
      <c r="Q14" s="2"/>
      <c r="R14" s="2"/>
      <c r="S14" s="7"/>
      <c r="T14" s="12"/>
    </row>
    <row r="15" spans="3:20" ht="20.5" customHeight="1">
      <c r="D15" s="6"/>
      <c r="E15" s="2"/>
      <c r="F15" s="2"/>
      <c r="G15" s="2"/>
      <c r="H15" s="2"/>
      <c r="I15" s="2"/>
      <c r="J15" s="2"/>
      <c r="K15" s="7"/>
      <c r="L15" s="2"/>
      <c r="M15" s="2"/>
      <c r="N15" s="2"/>
      <c r="O15" s="2"/>
      <c r="P15" s="2"/>
      <c r="Q15" s="2"/>
      <c r="R15" s="2"/>
      <c r="S15" s="7"/>
    </row>
    <row r="16" spans="3:20" ht="20.5" customHeight="1">
      <c r="D16" s="6"/>
      <c r="E16" s="2"/>
      <c r="F16" s="2"/>
      <c r="G16" s="2"/>
      <c r="H16" s="2"/>
      <c r="I16" s="2"/>
      <c r="J16" s="2"/>
      <c r="K16" s="7"/>
      <c r="L16" s="2"/>
      <c r="M16" s="2"/>
      <c r="N16" s="2"/>
      <c r="O16" s="2"/>
      <c r="P16" s="2"/>
      <c r="Q16" s="2"/>
      <c r="R16" s="2"/>
      <c r="S16" s="7"/>
    </row>
    <row r="17" spans="3:20" ht="20.5" customHeight="1">
      <c r="D17" s="6"/>
      <c r="E17" s="2"/>
      <c r="F17" s="2"/>
      <c r="G17" s="2"/>
      <c r="H17" s="2"/>
      <c r="I17" s="2"/>
      <c r="J17" s="2"/>
      <c r="K17" s="7"/>
      <c r="L17" s="2"/>
      <c r="M17" s="2"/>
      <c r="N17" s="2"/>
      <c r="O17" s="2"/>
      <c r="P17" s="2"/>
      <c r="Q17" s="2"/>
      <c r="R17" s="2"/>
      <c r="S17" s="7"/>
    </row>
    <row r="18" spans="3:20" ht="20.5" customHeight="1">
      <c r="D18" s="6"/>
      <c r="E18" s="2"/>
      <c r="F18" s="2"/>
      <c r="G18" s="2"/>
      <c r="H18" s="2"/>
      <c r="I18" s="2"/>
      <c r="J18" s="2"/>
      <c r="K18" s="7"/>
      <c r="L18" s="2"/>
      <c r="M18" s="2"/>
      <c r="N18" s="2"/>
      <c r="O18" s="2"/>
      <c r="P18" s="2"/>
      <c r="Q18" s="2"/>
      <c r="R18" s="2"/>
      <c r="S18" s="7"/>
    </row>
    <row r="19" spans="3:20" ht="20.5" customHeight="1">
      <c r="D19" s="6"/>
      <c r="E19" s="2"/>
      <c r="F19" s="2"/>
      <c r="G19" s="2"/>
      <c r="H19" s="2"/>
      <c r="I19" s="2"/>
      <c r="J19" s="2"/>
      <c r="K19" s="7"/>
      <c r="L19" s="2"/>
      <c r="M19" s="2"/>
      <c r="N19" s="2"/>
      <c r="O19" s="2"/>
      <c r="P19" s="2"/>
      <c r="Q19" s="2"/>
      <c r="R19" s="2"/>
      <c r="S19" s="7"/>
    </row>
    <row r="20" spans="3:20" ht="20.5" customHeight="1">
      <c r="D20" s="6"/>
      <c r="E20" s="2"/>
      <c r="F20" s="2"/>
      <c r="G20" s="2"/>
      <c r="H20" s="2"/>
      <c r="I20" s="2"/>
      <c r="J20" s="2"/>
      <c r="K20" s="7"/>
      <c r="L20" s="2"/>
      <c r="M20" s="2"/>
      <c r="N20" s="2"/>
      <c r="O20" s="2"/>
      <c r="P20" s="2"/>
      <c r="Q20" s="2"/>
      <c r="R20" s="2"/>
      <c r="S20" s="7"/>
    </row>
    <row r="21" spans="3:20" ht="20.5" customHeight="1">
      <c r="D21" s="6"/>
      <c r="E21" s="2"/>
      <c r="F21" s="2"/>
      <c r="G21" s="2"/>
      <c r="H21" s="2"/>
      <c r="I21" s="2"/>
      <c r="J21" s="2"/>
      <c r="K21" s="7"/>
      <c r="L21" s="2"/>
      <c r="M21" s="2"/>
      <c r="N21" s="2"/>
      <c r="O21" s="2"/>
      <c r="P21" s="2"/>
      <c r="Q21" s="2"/>
      <c r="R21" s="2"/>
      <c r="S21" s="7"/>
    </row>
    <row r="22" spans="3:20" ht="20.5" customHeight="1">
      <c r="D22" s="6"/>
      <c r="E22" s="2"/>
      <c r="F22" s="2"/>
      <c r="G22" s="2"/>
      <c r="H22" s="2"/>
      <c r="I22" s="2"/>
      <c r="J22" s="2"/>
      <c r="K22" s="7"/>
      <c r="L22" s="2"/>
      <c r="M22" s="2"/>
      <c r="N22" s="2"/>
      <c r="O22" s="2"/>
      <c r="P22" s="2"/>
      <c r="Q22" s="2"/>
      <c r="R22" s="2"/>
      <c r="S22" s="7"/>
    </row>
    <row r="23" spans="3:20" ht="20.5" customHeight="1">
      <c r="D23" s="6"/>
      <c r="E23" s="2"/>
      <c r="F23" s="2"/>
      <c r="G23" s="2"/>
      <c r="H23" s="2"/>
      <c r="I23" s="2"/>
      <c r="J23" s="2"/>
      <c r="K23" s="7"/>
      <c r="L23" s="2"/>
      <c r="M23" s="2"/>
      <c r="N23" s="2"/>
      <c r="O23" s="2"/>
      <c r="P23" s="2"/>
      <c r="Q23" s="2"/>
      <c r="R23" s="2"/>
      <c r="S23" s="7"/>
    </row>
    <row r="24" spans="3:20" ht="36" customHeight="1">
      <c r="D24" s="6"/>
      <c r="E24" s="2"/>
      <c r="F24" s="2"/>
      <c r="G24" s="2"/>
      <c r="H24" s="2"/>
      <c r="I24" s="2"/>
      <c r="J24" s="2"/>
      <c r="K24" s="7"/>
      <c r="L24" s="2"/>
      <c r="M24" s="2"/>
      <c r="N24" s="2"/>
      <c r="O24" s="2"/>
      <c r="P24" s="2"/>
      <c r="Q24" s="2"/>
      <c r="R24" s="2"/>
      <c r="S24" s="7"/>
    </row>
    <row r="25" spans="3:20" ht="18.75" customHeight="1">
      <c r="D25" s="178" t="s">
        <v>9</v>
      </c>
      <c r="E25" s="179"/>
      <c r="F25" s="180">
        <f>'RNA QC Details'!D9</f>
        <v>6</v>
      </c>
      <c r="G25" s="181"/>
      <c r="H25" s="181"/>
      <c r="I25" s="181"/>
      <c r="J25" s="181"/>
      <c r="K25" s="182"/>
      <c r="L25" s="183" t="s">
        <v>11</v>
      </c>
      <c r="M25" s="183"/>
      <c r="N25" s="184">
        <f>'RNA QC Details'!D10</f>
        <v>16</v>
      </c>
      <c r="O25" s="183"/>
      <c r="P25" s="183"/>
      <c r="Q25" s="183"/>
      <c r="R25" s="183"/>
      <c r="S25" s="11"/>
    </row>
    <row r="26" spans="3:20" s="13" customFormat="1" ht="20.5" customHeight="1">
      <c r="C26" s="12"/>
      <c r="D26" s="10"/>
      <c r="E26" s="9"/>
      <c r="F26" s="9"/>
      <c r="G26" s="9"/>
      <c r="H26" s="9"/>
      <c r="I26" s="9"/>
      <c r="J26" s="9"/>
      <c r="K26" s="8"/>
      <c r="L26" s="9"/>
      <c r="M26" s="9"/>
      <c r="N26" s="9"/>
      <c r="O26" s="9"/>
      <c r="P26" s="9"/>
      <c r="Q26" s="9"/>
      <c r="R26" s="9"/>
      <c r="S26" s="8"/>
      <c r="T26" s="12"/>
    </row>
    <row r="27" spans="3:20" ht="20.5" customHeight="1">
      <c r="D27" s="6"/>
      <c r="E27" s="2"/>
      <c r="F27" s="2"/>
      <c r="G27" s="2"/>
      <c r="H27" s="2"/>
      <c r="I27" s="2"/>
      <c r="J27" s="2"/>
      <c r="K27" s="7"/>
      <c r="L27" s="2"/>
      <c r="M27" s="2"/>
      <c r="N27" s="2"/>
      <c r="O27" s="2"/>
      <c r="P27" s="2"/>
      <c r="Q27" s="2"/>
      <c r="R27" s="2"/>
      <c r="S27" s="7"/>
    </row>
    <row r="28" spans="3:20" ht="20.5" customHeight="1">
      <c r="D28" s="6"/>
      <c r="E28" s="2"/>
      <c r="F28" s="2"/>
      <c r="G28" s="2"/>
      <c r="H28" s="2"/>
      <c r="I28" s="2"/>
      <c r="J28" s="2"/>
      <c r="K28" s="7"/>
      <c r="L28" s="2"/>
      <c r="M28" s="2"/>
      <c r="N28" s="2"/>
      <c r="O28" s="2"/>
      <c r="P28" s="2"/>
      <c r="Q28" s="2"/>
      <c r="R28" s="2"/>
      <c r="S28" s="7"/>
    </row>
    <row r="29" spans="3:20" ht="20.5" customHeight="1">
      <c r="D29" s="6"/>
      <c r="E29" s="2"/>
      <c r="F29" s="2"/>
      <c r="G29" s="2"/>
      <c r="H29" s="2"/>
      <c r="I29" s="2"/>
      <c r="J29" s="2"/>
      <c r="K29" s="7"/>
      <c r="L29" s="2"/>
      <c r="M29" s="2"/>
      <c r="N29" s="2"/>
      <c r="O29" s="2"/>
      <c r="P29" s="2"/>
      <c r="Q29" s="2"/>
      <c r="R29" s="2"/>
      <c r="S29" s="7"/>
    </row>
    <row r="30" spans="3:20" s="13" customFormat="1" ht="20.5" customHeight="1">
      <c r="C30" s="12"/>
      <c r="D30" s="6"/>
      <c r="E30" s="2"/>
      <c r="F30" s="2"/>
      <c r="G30" s="2"/>
      <c r="H30" s="2"/>
      <c r="I30" s="2"/>
      <c r="J30" s="2"/>
      <c r="K30" s="7"/>
      <c r="L30" s="2"/>
      <c r="M30" s="2"/>
      <c r="N30" s="2"/>
      <c r="O30" s="2"/>
      <c r="P30" s="2"/>
      <c r="Q30" s="2"/>
      <c r="R30" s="2"/>
      <c r="S30" s="7"/>
      <c r="T30" s="12"/>
    </row>
    <row r="31" spans="3:20" s="13" customFormat="1" ht="20.5" customHeight="1">
      <c r="C31" s="12"/>
      <c r="D31" s="6"/>
      <c r="E31" s="2"/>
      <c r="F31" s="2"/>
      <c r="G31" s="2"/>
      <c r="H31" s="2"/>
      <c r="I31" s="2"/>
      <c r="J31" s="2"/>
      <c r="K31" s="7"/>
      <c r="L31" s="2"/>
      <c r="M31" s="2"/>
      <c r="N31" s="2"/>
      <c r="O31" s="2"/>
      <c r="P31" s="2"/>
      <c r="Q31" s="2"/>
      <c r="R31" s="2"/>
      <c r="S31" s="7"/>
      <c r="T31" s="12"/>
    </row>
    <row r="32" spans="3:20" ht="20.5" customHeight="1">
      <c r="D32" s="6"/>
      <c r="E32" s="2"/>
      <c r="F32" s="2"/>
      <c r="G32" s="2"/>
      <c r="H32" s="2"/>
      <c r="I32" s="2"/>
      <c r="J32" s="2"/>
      <c r="K32" s="7"/>
      <c r="L32" s="2"/>
      <c r="M32" s="2"/>
      <c r="N32" s="2"/>
      <c r="O32" s="2"/>
      <c r="P32" s="2"/>
      <c r="Q32" s="2"/>
      <c r="R32" s="2"/>
      <c r="S32" s="7"/>
    </row>
    <row r="33" spans="3:20" ht="20.5" customHeight="1">
      <c r="D33" s="6"/>
      <c r="E33" s="2"/>
      <c r="F33" s="2"/>
      <c r="G33" s="2"/>
      <c r="H33" s="2"/>
      <c r="I33" s="2"/>
      <c r="J33" s="2"/>
      <c r="K33" s="7"/>
      <c r="L33" s="2"/>
      <c r="M33" s="2"/>
      <c r="N33" s="2"/>
      <c r="O33" s="2"/>
      <c r="P33" s="2"/>
      <c r="Q33" s="2"/>
      <c r="R33" s="2"/>
      <c r="S33" s="7"/>
    </row>
    <row r="34" spans="3:20" ht="20.5" customHeight="1">
      <c r="D34" s="6"/>
      <c r="E34" s="2"/>
      <c r="F34" s="2"/>
      <c r="G34" s="2"/>
      <c r="H34" s="2"/>
      <c r="I34" s="2"/>
      <c r="J34" s="2"/>
      <c r="K34" s="7"/>
      <c r="L34" s="2"/>
      <c r="M34" s="2"/>
      <c r="N34" s="2"/>
      <c r="O34" s="2"/>
      <c r="P34" s="2"/>
      <c r="Q34" s="2"/>
      <c r="R34" s="2"/>
      <c r="S34" s="7"/>
    </row>
    <row r="35" spans="3:20" ht="20.5" customHeight="1">
      <c r="D35" s="6"/>
      <c r="E35" s="2"/>
      <c r="F35" s="2"/>
      <c r="G35" s="2"/>
      <c r="H35" s="2"/>
      <c r="I35" s="2"/>
      <c r="J35" s="2"/>
      <c r="K35" s="7"/>
      <c r="L35" s="2"/>
      <c r="M35" s="2"/>
      <c r="N35" s="2"/>
      <c r="O35" s="2"/>
      <c r="P35" s="2"/>
      <c r="Q35" s="2"/>
      <c r="R35" s="2"/>
      <c r="S35" s="7"/>
    </row>
    <row r="36" spans="3:20" ht="20.5" customHeight="1">
      <c r="D36" s="6"/>
      <c r="E36" s="2"/>
      <c r="F36" s="2"/>
      <c r="G36" s="2"/>
      <c r="H36" s="2"/>
      <c r="I36" s="2"/>
      <c r="J36" s="2"/>
      <c r="K36" s="7"/>
      <c r="L36" s="2"/>
      <c r="M36" s="2"/>
      <c r="N36" s="2"/>
      <c r="O36" s="2"/>
      <c r="P36" s="2"/>
      <c r="Q36" s="2"/>
      <c r="R36" s="2"/>
      <c r="S36" s="7"/>
    </row>
    <row r="37" spans="3:20" ht="20.5" customHeight="1">
      <c r="D37" s="6"/>
      <c r="E37" s="2"/>
      <c r="F37" s="2"/>
      <c r="G37" s="2"/>
      <c r="H37" s="2"/>
      <c r="I37" s="2"/>
      <c r="J37" s="2"/>
      <c r="K37" s="7"/>
      <c r="L37" s="2"/>
      <c r="M37" s="2"/>
      <c r="N37" s="2"/>
      <c r="O37" s="2"/>
      <c r="P37" s="2"/>
      <c r="Q37" s="2"/>
      <c r="R37" s="2"/>
      <c r="S37" s="7"/>
    </row>
    <row r="38" spans="3:20" ht="20.5" customHeight="1">
      <c r="D38" s="6"/>
      <c r="E38" s="2"/>
      <c r="F38" s="2"/>
      <c r="G38" s="2"/>
      <c r="H38" s="2"/>
      <c r="I38" s="2"/>
      <c r="J38" s="2"/>
      <c r="K38" s="7"/>
      <c r="L38" s="2"/>
      <c r="M38" s="2"/>
      <c r="N38" s="2"/>
      <c r="O38" s="2"/>
      <c r="P38" s="2"/>
      <c r="Q38" s="2"/>
      <c r="R38" s="2"/>
      <c r="S38" s="7"/>
    </row>
    <row r="39" spans="3:20" ht="20.5" customHeight="1">
      <c r="D39" s="6"/>
      <c r="E39" s="2"/>
      <c r="F39" s="2"/>
      <c r="G39" s="2"/>
      <c r="H39" s="2"/>
      <c r="I39" s="2"/>
      <c r="J39" s="2"/>
      <c r="K39" s="7"/>
      <c r="L39" s="2"/>
      <c r="M39" s="2"/>
      <c r="N39" s="2"/>
      <c r="O39" s="2"/>
      <c r="P39" s="2"/>
      <c r="Q39" s="2"/>
      <c r="R39" s="2"/>
      <c r="S39" s="7"/>
    </row>
    <row r="40" spans="3:20" ht="20.5" customHeight="1">
      <c r="D40" s="6"/>
      <c r="E40" s="2"/>
      <c r="F40" s="2"/>
      <c r="G40" s="2"/>
      <c r="H40" s="2"/>
      <c r="I40" s="2"/>
      <c r="J40" s="2"/>
      <c r="K40" s="7"/>
      <c r="L40" s="2"/>
      <c r="M40" s="2"/>
      <c r="N40" s="2"/>
      <c r="O40" s="2"/>
      <c r="P40" s="2"/>
      <c r="Q40" s="2"/>
      <c r="R40" s="2"/>
      <c r="S40" s="7"/>
    </row>
    <row r="41" spans="3:20" ht="36.75" customHeight="1">
      <c r="D41" s="4"/>
      <c r="E41" s="3"/>
      <c r="F41" s="3"/>
      <c r="G41" s="3"/>
      <c r="H41" s="3"/>
      <c r="I41" s="3"/>
      <c r="J41" s="3"/>
      <c r="K41" s="5"/>
      <c r="L41" s="3"/>
      <c r="M41" s="3"/>
      <c r="N41" s="3"/>
      <c r="O41" s="3"/>
      <c r="P41" s="3"/>
      <c r="Q41" s="3"/>
      <c r="R41" s="3"/>
      <c r="S41" s="5"/>
    </row>
    <row r="42" spans="3:20" ht="18.75" customHeight="1">
      <c r="D42" s="178" t="s">
        <v>3</v>
      </c>
      <c r="E42" s="179"/>
      <c r="F42" s="180">
        <f>'RNA QC Details'!D11</f>
        <v>17</v>
      </c>
      <c r="G42" s="181"/>
      <c r="H42" s="181"/>
      <c r="I42" s="181"/>
      <c r="J42" s="181"/>
      <c r="K42" s="182"/>
      <c r="L42" s="183" t="s">
        <v>10</v>
      </c>
      <c r="M42" s="183"/>
      <c r="N42" s="184">
        <f>'RNA QC Details'!D12</f>
        <v>21</v>
      </c>
      <c r="O42" s="183"/>
      <c r="P42" s="183"/>
      <c r="Q42" s="183"/>
      <c r="R42" s="183"/>
      <c r="S42" s="11"/>
    </row>
    <row r="43" spans="3:20" s="13" customFormat="1" ht="20.5" customHeight="1">
      <c r="C43" s="12"/>
      <c r="D43" s="10"/>
      <c r="E43" s="9"/>
      <c r="F43" s="9"/>
      <c r="G43" s="9"/>
      <c r="H43" s="9"/>
      <c r="I43" s="9"/>
      <c r="J43" s="9"/>
      <c r="K43" s="8"/>
      <c r="L43" s="9"/>
      <c r="M43" s="9"/>
      <c r="N43" s="9"/>
      <c r="O43" s="9"/>
      <c r="P43" s="9"/>
      <c r="Q43" s="9"/>
      <c r="R43" s="9"/>
      <c r="S43" s="8"/>
      <c r="T43" s="12"/>
    </row>
    <row r="44" spans="3:20" ht="20.5" customHeight="1">
      <c r="D44" s="6"/>
      <c r="E44" s="2"/>
      <c r="F44" s="2"/>
      <c r="G44" s="2"/>
      <c r="H44" s="2"/>
      <c r="I44" s="2"/>
      <c r="J44" s="2"/>
      <c r="K44" s="7"/>
      <c r="L44" s="2"/>
      <c r="M44" s="2"/>
      <c r="N44" s="2"/>
      <c r="O44" s="2"/>
      <c r="P44" s="2"/>
      <c r="Q44" s="2"/>
      <c r="R44" s="2"/>
      <c r="S44" s="7"/>
    </row>
    <row r="45" spans="3:20" ht="20.5" customHeight="1">
      <c r="D45" s="6"/>
      <c r="E45" s="2"/>
      <c r="F45" s="2"/>
      <c r="G45" s="2"/>
      <c r="H45" s="2"/>
      <c r="I45" s="2"/>
      <c r="J45" s="2"/>
      <c r="K45" s="7"/>
      <c r="L45" s="2"/>
      <c r="M45" s="2"/>
      <c r="N45" s="2"/>
      <c r="O45" s="2"/>
      <c r="P45" s="2"/>
      <c r="Q45" s="2"/>
      <c r="R45" s="2"/>
      <c r="S45" s="7"/>
    </row>
    <row r="46" spans="3:20" ht="20.5" customHeight="1">
      <c r="D46" s="6"/>
      <c r="E46" s="2"/>
      <c r="F46" s="2"/>
      <c r="G46" s="2"/>
      <c r="H46" s="2"/>
      <c r="I46" s="2"/>
      <c r="J46" s="2"/>
      <c r="K46" s="7"/>
      <c r="L46" s="2"/>
      <c r="M46" s="2"/>
      <c r="N46" s="2"/>
      <c r="O46" s="2"/>
      <c r="P46" s="2"/>
      <c r="Q46" s="2"/>
      <c r="R46" s="2"/>
      <c r="S46" s="7"/>
    </row>
    <row r="47" spans="3:20" s="13" customFormat="1" ht="26.25" customHeight="1">
      <c r="C47" s="12"/>
      <c r="D47" s="6"/>
      <c r="E47" s="2"/>
      <c r="F47" s="2"/>
      <c r="G47" s="2"/>
      <c r="H47" s="2"/>
      <c r="I47" s="2"/>
      <c r="J47" s="2"/>
      <c r="K47" s="7"/>
      <c r="L47" s="2"/>
      <c r="M47" s="2"/>
      <c r="N47" s="2"/>
      <c r="O47" s="2"/>
      <c r="P47" s="2"/>
      <c r="Q47" s="2"/>
      <c r="R47" s="2"/>
      <c r="S47" s="7"/>
      <c r="T47" s="12"/>
    </row>
    <row r="48" spans="3:20" s="13" customFormat="1" ht="20.5" customHeight="1">
      <c r="C48" s="12"/>
      <c r="D48" s="6"/>
      <c r="E48" s="2"/>
      <c r="F48" s="2"/>
      <c r="G48" s="2"/>
      <c r="H48" s="2"/>
      <c r="I48" s="2"/>
      <c r="J48" s="2"/>
      <c r="K48" s="7"/>
      <c r="L48" s="2"/>
      <c r="M48" s="2"/>
      <c r="N48" s="2"/>
      <c r="O48" s="2"/>
      <c r="P48" s="2"/>
      <c r="Q48" s="2"/>
      <c r="R48" s="2"/>
      <c r="S48" s="7"/>
      <c r="T48" s="12"/>
    </row>
    <row r="49" spans="3:23" ht="20.5" customHeight="1">
      <c r="D49" s="6"/>
      <c r="E49" s="2"/>
      <c r="F49" s="2"/>
      <c r="G49" s="2"/>
      <c r="H49" s="2"/>
      <c r="I49" s="2"/>
      <c r="J49" s="2"/>
      <c r="K49" s="7"/>
      <c r="L49" s="2"/>
      <c r="M49" s="2"/>
      <c r="N49" s="2"/>
      <c r="O49" s="2"/>
      <c r="P49" s="2"/>
      <c r="Q49" s="2"/>
      <c r="R49" s="2"/>
      <c r="S49" s="7"/>
    </row>
    <row r="50" spans="3:23" ht="20.5" customHeight="1">
      <c r="D50" s="6"/>
      <c r="E50" s="2"/>
      <c r="F50" s="2"/>
      <c r="G50" s="2"/>
      <c r="H50" s="2"/>
      <c r="I50" s="2"/>
      <c r="J50" s="2"/>
      <c r="K50" s="7"/>
      <c r="L50" s="2"/>
      <c r="M50" s="2"/>
      <c r="N50" s="2"/>
      <c r="O50" s="2"/>
      <c r="P50" s="2"/>
      <c r="Q50" s="2"/>
      <c r="R50" s="2"/>
      <c r="S50" s="7"/>
    </row>
    <row r="51" spans="3:23" ht="20.5" customHeight="1">
      <c r="D51" s="6"/>
      <c r="E51" s="2"/>
      <c r="F51" s="2"/>
      <c r="G51" s="2"/>
      <c r="H51" s="2"/>
      <c r="I51" s="2"/>
      <c r="J51" s="2"/>
      <c r="K51" s="7"/>
      <c r="L51" s="2"/>
      <c r="M51" s="2"/>
      <c r="N51" s="2"/>
      <c r="O51" s="2"/>
      <c r="P51" s="2"/>
      <c r="Q51" s="2"/>
      <c r="R51" s="2"/>
      <c r="S51" s="7"/>
    </row>
    <row r="52" spans="3:23" ht="20.5" customHeight="1">
      <c r="D52" s="6"/>
      <c r="E52" s="2"/>
      <c r="F52" s="2"/>
      <c r="G52" s="2"/>
      <c r="H52" s="2"/>
      <c r="I52" s="2"/>
      <c r="J52" s="2"/>
      <c r="K52" s="7"/>
      <c r="L52" s="2"/>
      <c r="M52" s="2"/>
      <c r="N52" s="2"/>
      <c r="O52" s="2"/>
      <c r="P52" s="2"/>
      <c r="Q52" s="2"/>
      <c r="R52" s="2"/>
      <c r="S52" s="7"/>
    </row>
    <row r="53" spans="3:23" ht="20.5" customHeight="1">
      <c r="D53" s="6"/>
      <c r="E53" s="2"/>
      <c r="F53" s="2"/>
      <c r="G53" s="2"/>
      <c r="H53" s="2"/>
      <c r="I53" s="2"/>
      <c r="J53" s="2"/>
      <c r="K53" s="7"/>
      <c r="L53" s="2"/>
      <c r="M53" s="2"/>
      <c r="N53" s="2"/>
      <c r="O53" s="2"/>
      <c r="P53" s="2"/>
      <c r="Q53" s="2"/>
      <c r="R53" s="2"/>
      <c r="S53" s="7"/>
    </row>
    <row r="54" spans="3:23" ht="20.5" customHeight="1">
      <c r="D54" s="6"/>
      <c r="E54" s="2"/>
      <c r="F54" s="2"/>
      <c r="G54" s="2"/>
      <c r="H54" s="2"/>
      <c r="I54" s="2"/>
      <c r="J54" s="2"/>
      <c r="K54" s="7"/>
      <c r="L54" s="2"/>
      <c r="M54" s="2"/>
      <c r="N54" s="2"/>
      <c r="O54" s="2"/>
      <c r="P54" s="2"/>
      <c r="Q54" s="2"/>
      <c r="R54" s="2"/>
      <c r="S54" s="7"/>
    </row>
    <row r="55" spans="3:23" ht="20.5" customHeight="1">
      <c r="D55" s="6"/>
      <c r="E55" s="2"/>
      <c r="F55" s="2"/>
      <c r="G55" s="2"/>
      <c r="H55" s="2"/>
      <c r="I55" s="2"/>
      <c r="J55" s="2"/>
      <c r="K55" s="7"/>
      <c r="L55" s="2"/>
      <c r="M55" s="2"/>
      <c r="N55" s="2"/>
      <c r="O55" s="2"/>
      <c r="P55" s="2"/>
      <c r="Q55" s="2"/>
      <c r="R55" s="2"/>
      <c r="S55" s="7"/>
    </row>
    <row r="56" spans="3:23" ht="20.5" customHeight="1">
      <c r="D56" s="6"/>
      <c r="E56" s="2"/>
      <c r="F56" s="2"/>
      <c r="G56" s="2"/>
      <c r="H56" s="2"/>
      <c r="I56" s="2"/>
      <c r="J56" s="2"/>
      <c r="K56" s="7"/>
      <c r="L56" s="2"/>
      <c r="M56" s="2"/>
      <c r="N56" s="2"/>
      <c r="O56" s="2"/>
      <c r="P56" s="2"/>
      <c r="Q56" s="2"/>
      <c r="R56" s="2"/>
      <c r="S56" s="7"/>
    </row>
    <row r="57" spans="3:23" ht="20.5" customHeight="1">
      <c r="D57" s="6"/>
      <c r="E57" s="2"/>
      <c r="F57" s="2"/>
      <c r="G57" s="2"/>
      <c r="H57" s="2"/>
      <c r="I57" s="2"/>
      <c r="J57" s="2"/>
      <c r="K57" s="7"/>
      <c r="L57" s="2"/>
      <c r="M57" s="2"/>
      <c r="N57" s="2"/>
      <c r="O57" s="2"/>
      <c r="P57" s="2"/>
      <c r="Q57" s="2"/>
      <c r="R57" s="2"/>
      <c r="S57" s="7"/>
    </row>
    <row r="58" spans="3:23" ht="30" customHeight="1">
      <c r="D58" s="4"/>
      <c r="E58" s="3"/>
      <c r="F58" s="3"/>
      <c r="G58" s="3"/>
      <c r="H58" s="3"/>
      <c r="I58" s="3"/>
      <c r="J58" s="3"/>
      <c r="K58" s="5"/>
      <c r="L58" s="3"/>
      <c r="M58" s="3"/>
      <c r="N58" s="3"/>
      <c r="O58" s="3"/>
      <c r="P58" s="3"/>
      <c r="Q58" s="3"/>
      <c r="R58" s="3"/>
      <c r="S58" s="5"/>
    </row>
    <row r="59" spans="3:23" ht="18.75" customHeight="1">
      <c r="D59" s="178" t="s">
        <v>4</v>
      </c>
      <c r="E59" s="179"/>
      <c r="F59" s="180">
        <f>'RNA QC Details'!D13</f>
        <v>22</v>
      </c>
      <c r="G59" s="181"/>
      <c r="H59" s="181"/>
      <c r="I59" s="181"/>
      <c r="J59" s="181"/>
      <c r="K59" s="182"/>
      <c r="L59" s="183" t="s">
        <v>5</v>
      </c>
      <c r="M59" s="183"/>
      <c r="N59" s="184">
        <f>'RNA QC Details'!D14</f>
        <v>23</v>
      </c>
      <c r="O59" s="183"/>
      <c r="P59" s="183"/>
      <c r="Q59" s="183"/>
      <c r="R59" s="183"/>
      <c r="S59" s="11"/>
    </row>
    <row r="60" spans="3:23" s="13" customFormat="1" ht="20.5" customHeight="1">
      <c r="C60" s="12"/>
      <c r="D60" s="10"/>
      <c r="E60" s="9"/>
      <c r="F60" s="9"/>
      <c r="G60" s="9"/>
      <c r="H60" s="9"/>
      <c r="I60" s="9"/>
      <c r="J60" s="9"/>
      <c r="K60" s="8"/>
      <c r="L60" s="9"/>
      <c r="M60" s="9"/>
      <c r="N60" s="9"/>
      <c r="O60" s="9"/>
      <c r="P60" s="9"/>
      <c r="Q60" s="9"/>
      <c r="R60" s="9"/>
      <c r="S60" s="8"/>
      <c r="T60" s="12"/>
      <c r="U60" s="12"/>
    </row>
    <row r="61" spans="3:23" ht="20.5" customHeight="1">
      <c r="D61" s="6"/>
      <c r="E61" s="2"/>
      <c r="F61" s="2"/>
      <c r="G61" s="2"/>
      <c r="H61" s="2"/>
      <c r="I61" s="2"/>
      <c r="J61" s="2"/>
      <c r="K61" s="7"/>
      <c r="L61" s="2"/>
      <c r="M61" s="2"/>
      <c r="N61" s="2"/>
      <c r="O61" s="2"/>
      <c r="P61" s="2"/>
      <c r="Q61" s="2"/>
      <c r="R61" s="2"/>
      <c r="S61" s="7"/>
    </row>
    <row r="62" spans="3:23" ht="20.5" customHeight="1">
      <c r="D62" s="6"/>
      <c r="E62" s="2"/>
      <c r="F62" s="2"/>
      <c r="G62" s="2"/>
      <c r="H62" s="2"/>
      <c r="I62" s="2"/>
      <c r="J62" s="2"/>
      <c r="K62" s="7"/>
      <c r="L62" s="2"/>
      <c r="M62" s="2"/>
      <c r="N62" s="2"/>
      <c r="O62" s="2"/>
      <c r="P62" s="2"/>
      <c r="Q62" s="2"/>
      <c r="R62" s="2"/>
      <c r="S62" s="7"/>
    </row>
    <row r="63" spans="3:23" ht="20.5" customHeight="1">
      <c r="D63" s="6"/>
      <c r="E63" s="2"/>
      <c r="F63" s="2"/>
      <c r="G63" s="2"/>
      <c r="H63" s="2"/>
      <c r="I63" s="2"/>
      <c r="J63" s="2"/>
      <c r="K63" s="7"/>
      <c r="L63" s="2"/>
      <c r="M63" s="2"/>
      <c r="N63" s="2"/>
      <c r="O63" s="2"/>
      <c r="P63" s="2"/>
      <c r="Q63" s="2"/>
      <c r="R63" s="2"/>
      <c r="S63" s="7"/>
    </row>
    <row r="64" spans="3:23" s="13" customFormat="1" ht="20.5" customHeight="1">
      <c r="C64" s="12"/>
      <c r="D64" s="6"/>
      <c r="E64" s="2"/>
      <c r="F64" s="2"/>
      <c r="G64" s="2"/>
      <c r="H64" s="2"/>
      <c r="I64" s="2"/>
      <c r="J64" s="2"/>
      <c r="K64" s="7"/>
      <c r="L64" s="2"/>
      <c r="M64" s="2"/>
      <c r="N64" s="2"/>
      <c r="O64" s="2"/>
      <c r="P64" s="2"/>
      <c r="Q64" s="2"/>
      <c r="R64" s="2"/>
      <c r="S64" s="7"/>
      <c r="T64" s="12"/>
      <c r="V64" s="12"/>
      <c r="W64" s="12"/>
    </row>
    <row r="65" spans="3:23" s="13" customFormat="1" ht="20.5" customHeight="1">
      <c r="C65" s="12"/>
      <c r="D65" s="6"/>
      <c r="E65" s="2"/>
      <c r="F65" s="2"/>
      <c r="G65" s="2"/>
      <c r="H65" s="2"/>
      <c r="I65" s="2"/>
      <c r="J65" s="2"/>
      <c r="K65" s="7"/>
      <c r="L65" s="2"/>
      <c r="M65" s="2"/>
      <c r="N65" s="2"/>
      <c r="O65" s="2"/>
      <c r="P65" s="2"/>
      <c r="Q65" s="2"/>
      <c r="R65" s="2"/>
      <c r="S65" s="7"/>
      <c r="T65" s="12"/>
      <c r="V65" s="12"/>
      <c r="W65" s="12"/>
    </row>
    <row r="66" spans="3:23" ht="20.5" customHeight="1">
      <c r="D66" s="6"/>
      <c r="E66" s="2"/>
      <c r="F66" s="2"/>
      <c r="G66" s="2"/>
      <c r="H66" s="2"/>
      <c r="I66" s="2"/>
      <c r="J66" s="2"/>
      <c r="K66" s="7"/>
      <c r="L66" s="2"/>
      <c r="M66" s="2"/>
      <c r="N66" s="2"/>
      <c r="O66" s="2"/>
      <c r="P66" s="2"/>
      <c r="Q66" s="2"/>
      <c r="R66" s="2"/>
      <c r="S66" s="7"/>
    </row>
    <row r="67" spans="3:23" ht="20.5" customHeight="1">
      <c r="D67" s="6"/>
      <c r="E67" s="2"/>
      <c r="F67" s="2"/>
      <c r="G67" s="2"/>
      <c r="H67" s="2"/>
      <c r="I67" s="2"/>
      <c r="J67" s="2"/>
      <c r="K67" s="7"/>
      <c r="L67" s="2"/>
      <c r="M67" s="2"/>
      <c r="N67" s="2"/>
      <c r="O67" s="2"/>
      <c r="P67" s="2"/>
      <c r="Q67" s="2"/>
      <c r="R67" s="2"/>
      <c r="S67" s="7"/>
    </row>
    <row r="68" spans="3:23" ht="20.5" customHeight="1">
      <c r="D68" s="6"/>
      <c r="E68" s="2"/>
      <c r="F68" s="2"/>
      <c r="G68" s="2"/>
      <c r="H68" s="2"/>
      <c r="I68" s="2"/>
      <c r="J68" s="2"/>
      <c r="K68" s="7"/>
      <c r="L68" s="2"/>
      <c r="M68" s="2"/>
      <c r="N68" s="2"/>
      <c r="O68" s="2"/>
      <c r="P68" s="2"/>
      <c r="Q68" s="2"/>
      <c r="R68" s="2"/>
      <c r="S68" s="7"/>
      <c r="V68" s="13"/>
      <c r="W68" s="13"/>
    </row>
    <row r="69" spans="3:23" ht="20.5" customHeight="1">
      <c r="D69" s="6"/>
      <c r="E69" s="2"/>
      <c r="F69" s="2"/>
      <c r="G69" s="2"/>
      <c r="H69" s="2"/>
      <c r="I69" s="2"/>
      <c r="J69" s="2"/>
      <c r="K69" s="7"/>
      <c r="L69" s="2"/>
      <c r="M69" s="2"/>
      <c r="N69" s="2"/>
      <c r="O69" s="2"/>
      <c r="P69" s="2"/>
      <c r="Q69" s="2"/>
      <c r="R69" s="2"/>
      <c r="S69" s="7"/>
    </row>
    <row r="70" spans="3:23" ht="20.5" customHeight="1">
      <c r="D70" s="6"/>
      <c r="E70" s="2"/>
      <c r="F70" s="2"/>
      <c r="G70" s="2"/>
      <c r="H70" s="2"/>
      <c r="I70" s="2"/>
      <c r="J70" s="2"/>
      <c r="K70" s="7"/>
      <c r="L70" s="2"/>
      <c r="M70" s="2"/>
      <c r="N70" s="2"/>
      <c r="O70" s="2"/>
      <c r="P70" s="2"/>
      <c r="Q70" s="2"/>
      <c r="R70" s="2"/>
      <c r="S70" s="7"/>
    </row>
    <row r="71" spans="3:23" ht="20.5" customHeight="1">
      <c r="D71" s="6"/>
      <c r="E71" s="2"/>
      <c r="F71" s="2"/>
      <c r="G71" s="2"/>
      <c r="H71" s="2"/>
      <c r="I71" s="2"/>
      <c r="J71" s="2"/>
      <c r="K71" s="7"/>
      <c r="L71" s="2"/>
      <c r="M71" s="2"/>
      <c r="N71" s="2"/>
      <c r="O71" s="2"/>
      <c r="P71" s="2"/>
      <c r="Q71" s="2"/>
      <c r="R71" s="2"/>
      <c r="S71" s="7"/>
    </row>
    <row r="72" spans="3:23" ht="20.5" customHeight="1">
      <c r="D72" s="6"/>
      <c r="E72" s="2"/>
      <c r="F72" s="2"/>
      <c r="G72" s="2"/>
      <c r="H72" s="2"/>
      <c r="I72" s="2"/>
      <c r="J72" s="2"/>
      <c r="K72" s="7"/>
      <c r="L72" s="2"/>
      <c r="M72" s="2"/>
      <c r="N72" s="2"/>
      <c r="O72" s="2"/>
      <c r="P72" s="2"/>
      <c r="Q72" s="2"/>
      <c r="R72" s="2"/>
      <c r="S72" s="7"/>
    </row>
    <row r="73" spans="3:23" ht="20.5" customHeight="1">
      <c r="D73" s="6"/>
      <c r="E73" s="2"/>
      <c r="F73" s="2"/>
      <c r="G73" s="2"/>
      <c r="H73" s="2"/>
      <c r="I73" s="2"/>
      <c r="J73" s="2"/>
      <c r="K73" s="7"/>
      <c r="L73" s="2"/>
      <c r="M73" s="2"/>
      <c r="N73" s="2"/>
      <c r="O73" s="2"/>
      <c r="P73" s="2"/>
      <c r="Q73" s="2"/>
      <c r="R73" s="2"/>
      <c r="S73" s="7"/>
    </row>
    <row r="74" spans="3:23" ht="20.5" customHeight="1">
      <c r="D74" s="6"/>
      <c r="E74" s="2"/>
      <c r="F74" s="2"/>
      <c r="G74" s="2"/>
      <c r="H74" s="2"/>
      <c r="I74" s="2"/>
      <c r="J74" s="2"/>
      <c r="K74" s="7"/>
      <c r="L74" s="2"/>
      <c r="M74" s="2"/>
      <c r="N74" s="2"/>
      <c r="O74" s="2"/>
      <c r="P74" s="2"/>
      <c r="Q74" s="2"/>
      <c r="R74" s="2"/>
      <c r="S74" s="7"/>
    </row>
    <row r="75" spans="3:23" ht="36.75" customHeight="1">
      <c r="D75" s="4"/>
      <c r="E75" s="3"/>
      <c r="F75" s="3"/>
      <c r="G75" s="3"/>
      <c r="H75" s="3"/>
      <c r="I75" s="3"/>
      <c r="J75" s="3"/>
      <c r="K75" s="5"/>
      <c r="L75" s="3"/>
      <c r="M75" s="3"/>
      <c r="N75" s="3"/>
      <c r="O75" s="3"/>
      <c r="P75" s="3"/>
      <c r="Q75" s="3"/>
      <c r="R75" s="3"/>
      <c r="S75" s="5"/>
    </row>
    <row r="76" spans="3:23" ht="18.75" customHeight="1">
      <c r="D76" s="178" t="s">
        <v>6</v>
      </c>
      <c r="E76" s="179"/>
      <c r="F76" s="180">
        <f>'RNA QC Details'!D15</f>
        <v>24</v>
      </c>
      <c r="G76" s="181"/>
      <c r="H76" s="181"/>
      <c r="I76" s="181"/>
      <c r="J76" s="181"/>
      <c r="K76" s="182"/>
      <c r="L76" s="183" t="s">
        <v>13</v>
      </c>
      <c r="M76" s="183"/>
      <c r="N76" s="184">
        <f>'RNA QC Details'!D16</f>
        <v>25</v>
      </c>
      <c r="O76" s="183"/>
      <c r="P76" s="183"/>
      <c r="Q76" s="183"/>
      <c r="R76" s="183"/>
      <c r="S76" s="11"/>
    </row>
    <row r="77" spans="3:23" s="13" customFormat="1" ht="20.5" customHeight="1">
      <c r="C77" s="12"/>
      <c r="D77" s="10"/>
      <c r="E77" s="9"/>
      <c r="F77" s="9"/>
      <c r="G77" s="9"/>
      <c r="H77" s="9"/>
      <c r="I77" s="9"/>
      <c r="J77" s="9"/>
      <c r="K77" s="8"/>
      <c r="L77" s="9"/>
      <c r="M77" s="9"/>
      <c r="N77" s="9"/>
      <c r="O77" s="9"/>
      <c r="P77" s="9"/>
      <c r="Q77" s="9"/>
      <c r="R77" s="9"/>
      <c r="S77" s="8"/>
      <c r="T77" s="12"/>
      <c r="V77" s="12"/>
      <c r="W77" s="12"/>
    </row>
    <row r="78" spans="3:23" ht="20.5" customHeight="1">
      <c r="D78" s="6"/>
      <c r="E78" s="2"/>
      <c r="F78" s="2"/>
      <c r="G78" s="2"/>
      <c r="H78" s="2"/>
      <c r="I78" s="2"/>
      <c r="J78" s="2"/>
      <c r="K78" s="7"/>
      <c r="L78" s="2"/>
      <c r="M78" s="2"/>
      <c r="N78" s="2"/>
      <c r="O78" s="2"/>
      <c r="P78" s="2"/>
      <c r="Q78" s="2"/>
      <c r="R78" s="2"/>
      <c r="S78" s="7"/>
    </row>
    <row r="79" spans="3:23" ht="20.5" customHeight="1">
      <c r="D79" s="6"/>
      <c r="E79" s="2"/>
      <c r="F79" s="2"/>
      <c r="G79" s="2"/>
      <c r="H79" s="2"/>
      <c r="I79" s="2"/>
      <c r="J79" s="2"/>
      <c r="K79" s="7"/>
      <c r="L79" s="2"/>
      <c r="M79" s="2"/>
      <c r="N79" s="2"/>
      <c r="O79" s="2"/>
      <c r="P79" s="2"/>
      <c r="Q79" s="2"/>
      <c r="R79" s="2"/>
      <c r="S79" s="7"/>
    </row>
    <row r="80" spans="3:23" ht="20.5" customHeight="1">
      <c r="D80" s="6"/>
      <c r="E80" s="2"/>
      <c r="F80" s="2"/>
      <c r="G80" s="2"/>
      <c r="H80" s="2"/>
      <c r="I80" s="2"/>
      <c r="J80" s="2"/>
      <c r="K80" s="7"/>
      <c r="L80" s="2"/>
      <c r="M80" s="2"/>
      <c r="N80" s="2"/>
      <c r="O80" s="2"/>
      <c r="P80" s="2"/>
      <c r="Q80" s="2"/>
      <c r="R80" s="2"/>
      <c r="S80" s="7"/>
    </row>
    <row r="81" spans="3:23" s="13" customFormat="1" ht="20.5" customHeight="1">
      <c r="C81" s="12"/>
      <c r="D81" s="6"/>
      <c r="E81" s="2"/>
      <c r="F81" s="2"/>
      <c r="G81" s="2"/>
      <c r="H81" s="2"/>
      <c r="I81" s="2"/>
      <c r="J81" s="2"/>
      <c r="K81" s="7"/>
      <c r="L81" s="2"/>
      <c r="M81" s="2"/>
      <c r="N81" s="2"/>
      <c r="O81" s="2"/>
      <c r="P81" s="2"/>
      <c r="Q81" s="2"/>
      <c r="R81" s="2"/>
      <c r="S81" s="7"/>
      <c r="T81" s="12"/>
      <c r="V81" s="12"/>
      <c r="W81" s="12"/>
    </row>
    <row r="82" spans="3:23" s="13" customFormat="1" ht="20.5" customHeight="1">
      <c r="C82" s="12"/>
      <c r="D82" s="6"/>
      <c r="E82" s="2"/>
      <c r="F82" s="2"/>
      <c r="G82" s="2"/>
      <c r="H82" s="2"/>
      <c r="I82" s="2"/>
      <c r="J82" s="2"/>
      <c r="K82" s="7"/>
      <c r="L82" s="2"/>
      <c r="M82" s="2"/>
      <c r="N82" s="2"/>
      <c r="O82" s="2"/>
      <c r="P82" s="2"/>
      <c r="Q82" s="2"/>
      <c r="R82" s="2"/>
      <c r="S82" s="7"/>
      <c r="T82" s="12"/>
      <c r="V82" s="12"/>
      <c r="W82" s="12"/>
    </row>
    <row r="83" spans="3:23" ht="20.5" customHeight="1">
      <c r="D83" s="6"/>
      <c r="E83" s="2"/>
      <c r="F83" s="2"/>
      <c r="G83" s="2"/>
      <c r="H83" s="2"/>
      <c r="I83" s="2"/>
      <c r="J83" s="2"/>
      <c r="K83" s="7"/>
      <c r="L83" s="2"/>
      <c r="M83" s="2"/>
      <c r="N83" s="2"/>
      <c r="O83" s="2"/>
      <c r="P83" s="2"/>
      <c r="Q83" s="2"/>
      <c r="R83" s="2"/>
      <c r="S83" s="7"/>
    </row>
    <row r="84" spans="3:23" ht="20.5" customHeight="1">
      <c r="D84" s="6"/>
      <c r="E84" s="2"/>
      <c r="F84" s="2"/>
      <c r="G84" s="2"/>
      <c r="H84" s="2"/>
      <c r="I84" s="2"/>
      <c r="J84" s="2"/>
      <c r="K84" s="7"/>
      <c r="L84" s="2"/>
      <c r="M84" s="2"/>
      <c r="N84" s="2"/>
      <c r="O84" s="2"/>
      <c r="P84" s="2"/>
      <c r="Q84" s="2"/>
      <c r="R84" s="2"/>
      <c r="S84" s="7"/>
    </row>
    <row r="85" spans="3:23" ht="20.5" customHeight="1">
      <c r="D85" s="6"/>
      <c r="E85" s="2"/>
      <c r="F85" s="2"/>
      <c r="G85" s="2"/>
      <c r="H85" s="2"/>
      <c r="I85" s="2"/>
      <c r="J85" s="2"/>
      <c r="K85" s="7"/>
      <c r="L85" s="2"/>
      <c r="M85" s="2"/>
      <c r="N85" s="2"/>
      <c r="O85" s="2"/>
      <c r="P85" s="2"/>
      <c r="Q85" s="2"/>
      <c r="R85" s="2"/>
      <c r="S85" s="7"/>
    </row>
    <row r="86" spans="3:23" ht="20.5" customHeight="1">
      <c r="D86" s="6"/>
      <c r="E86" s="2"/>
      <c r="F86" s="2"/>
      <c r="G86" s="2"/>
      <c r="H86" s="2"/>
      <c r="I86" s="2"/>
      <c r="J86" s="2"/>
      <c r="K86" s="7"/>
      <c r="L86" s="2"/>
      <c r="M86" s="2"/>
      <c r="N86" s="2"/>
      <c r="O86" s="2"/>
      <c r="P86" s="2"/>
      <c r="Q86" s="2"/>
      <c r="R86" s="2"/>
      <c r="S86" s="7"/>
    </row>
    <row r="87" spans="3:23" ht="20.5" customHeight="1">
      <c r="D87" s="6"/>
      <c r="E87" s="2"/>
      <c r="F87" s="2"/>
      <c r="G87" s="2"/>
      <c r="H87" s="2"/>
      <c r="I87" s="2"/>
      <c r="J87" s="2"/>
      <c r="K87" s="7"/>
      <c r="L87" s="2"/>
      <c r="M87" s="2"/>
      <c r="N87" s="2"/>
      <c r="O87" s="2"/>
      <c r="P87" s="2"/>
      <c r="Q87" s="2"/>
      <c r="R87" s="2"/>
      <c r="S87" s="7"/>
    </row>
    <row r="88" spans="3:23" ht="20.5" customHeight="1">
      <c r="D88" s="6"/>
      <c r="E88" s="2"/>
      <c r="F88" s="2"/>
      <c r="G88" s="2"/>
      <c r="H88" s="2"/>
      <c r="I88" s="2"/>
      <c r="J88" s="2"/>
      <c r="K88" s="7"/>
      <c r="L88" s="2"/>
      <c r="M88" s="2"/>
      <c r="N88" s="2"/>
      <c r="O88" s="2"/>
      <c r="P88" s="2"/>
      <c r="Q88" s="2"/>
      <c r="R88" s="2"/>
      <c r="S88" s="7"/>
      <c r="V88" s="13"/>
      <c r="W88" s="13"/>
    </row>
    <row r="89" spans="3:23" ht="20.5" customHeight="1">
      <c r="D89" s="6"/>
      <c r="E89" s="2"/>
      <c r="F89" s="2"/>
      <c r="G89" s="2"/>
      <c r="H89" s="2"/>
      <c r="I89" s="2"/>
      <c r="J89" s="2"/>
      <c r="K89" s="7"/>
      <c r="L89" s="2"/>
      <c r="M89" s="2"/>
      <c r="N89" s="2"/>
      <c r="O89" s="2"/>
      <c r="P89" s="2"/>
      <c r="Q89" s="2"/>
      <c r="R89" s="2"/>
      <c r="S89" s="7"/>
    </row>
    <row r="90" spans="3:23" ht="20.5" customHeight="1">
      <c r="D90" s="6"/>
      <c r="E90" s="2"/>
      <c r="F90" s="2"/>
      <c r="G90" s="2"/>
      <c r="H90" s="2"/>
      <c r="I90" s="2"/>
      <c r="J90" s="2"/>
      <c r="K90" s="7"/>
      <c r="L90" s="2"/>
      <c r="M90" s="2"/>
      <c r="N90" s="2"/>
      <c r="O90" s="2"/>
      <c r="P90" s="2"/>
      <c r="Q90" s="2"/>
      <c r="R90" s="2"/>
      <c r="S90" s="7"/>
    </row>
    <row r="91" spans="3:23" ht="20.5" customHeight="1">
      <c r="D91" s="6"/>
      <c r="E91" s="2"/>
      <c r="F91" s="2"/>
      <c r="G91" s="2"/>
      <c r="H91" s="2"/>
      <c r="I91" s="2"/>
      <c r="J91" s="2"/>
      <c r="K91" s="7"/>
      <c r="L91" s="2"/>
      <c r="M91" s="2"/>
      <c r="N91" s="2"/>
      <c r="O91" s="2"/>
      <c r="P91" s="2"/>
      <c r="Q91" s="2"/>
      <c r="R91" s="2"/>
      <c r="S91" s="7"/>
    </row>
    <row r="92" spans="3:23" ht="35.25" customHeight="1">
      <c r="D92" s="4"/>
      <c r="E92" s="3"/>
      <c r="F92" s="3"/>
      <c r="G92" s="3"/>
      <c r="H92" s="3"/>
      <c r="I92" s="3"/>
      <c r="J92" s="3"/>
      <c r="K92" s="5"/>
      <c r="L92" s="3"/>
      <c r="M92" s="3"/>
      <c r="N92" s="3"/>
      <c r="O92" s="3"/>
      <c r="P92" s="3"/>
      <c r="Q92" s="3"/>
      <c r="R92" s="3"/>
      <c r="S92" s="5"/>
    </row>
    <row r="93" spans="3:23" ht="18.75" customHeight="1">
      <c r="D93" s="178" t="s">
        <v>12</v>
      </c>
      <c r="E93" s="179"/>
      <c r="F93" s="180">
        <f>'RNA QC Details'!D17</f>
        <v>26</v>
      </c>
      <c r="G93" s="181"/>
      <c r="H93" s="181"/>
      <c r="I93" s="181"/>
      <c r="J93" s="181"/>
      <c r="K93" s="182"/>
      <c r="L93" s="183" t="s">
        <v>14</v>
      </c>
      <c r="M93" s="183"/>
      <c r="N93" s="184">
        <f>'RNA QC Details'!D18</f>
        <v>28</v>
      </c>
      <c r="O93" s="183"/>
      <c r="P93" s="183"/>
      <c r="Q93" s="183"/>
      <c r="R93" s="183"/>
      <c r="S93" s="11"/>
    </row>
    <row r="94" spans="3:23" s="13" customFormat="1" ht="20.5" customHeight="1">
      <c r="C94" s="12"/>
      <c r="D94" s="10"/>
      <c r="E94" s="9"/>
      <c r="F94" s="9"/>
      <c r="G94" s="9"/>
      <c r="H94" s="9"/>
      <c r="I94" s="9"/>
      <c r="J94" s="9"/>
      <c r="K94" s="8"/>
      <c r="L94" s="9"/>
      <c r="M94" s="9"/>
      <c r="N94" s="9"/>
      <c r="O94" s="9"/>
      <c r="P94" s="9"/>
      <c r="Q94" s="9"/>
      <c r="R94" s="9"/>
      <c r="S94" s="8"/>
      <c r="T94" s="12"/>
      <c r="V94" s="12"/>
      <c r="W94" s="12"/>
    </row>
    <row r="95" spans="3:23" ht="20.5" customHeight="1">
      <c r="D95" s="6"/>
      <c r="E95" s="2"/>
      <c r="F95" s="2"/>
      <c r="G95" s="2"/>
      <c r="H95" s="2"/>
      <c r="I95" s="2"/>
      <c r="J95" s="2"/>
      <c r="K95" s="7"/>
      <c r="L95" s="2"/>
      <c r="M95" s="2"/>
      <c r="N95" s="2"/>
      <c r="O95" s="2"/>
      <c r="P95" s="2"/>
      <c r="Q95" s="2"/>
      <c r="R95" s="2"/>
      <c r="S95" s="7"/>
    </row>
    <row r="96" spans="3:23" ht="20.5" customHeight="1">
      <c r="D96" s="6"/>
      <c r="E96" s="2"/>
      <c r="F96" s="2"/>
      <c r="G96" s="2"/>
      <c r="H96" s="2"/>
      <c r="I96" s="2"/>
      <c r="J96" s="2"/>
      <c r="K96" s="7"/>
      <c r="L96" s="2"/>
      <c r="M96" s="2"/>
      <c r="N96" s="2"/>
      <c r="O96" s="2"/>
      <c r="P96" s="2"/>
      <c r="Q96" s="2"/>
      <c r="R96" s="2"/>
      <c r="S96" s="7"/>
    </row>
    <row r="97" spans="3:23" ht="20.5" customHeight="1">
      <c r="D97" s="6"/>
      <c r="E97" s="2"/>
      <c r="F97" s="2"/>
      <c r="G97" s="2"/>
      <c r="H97" s="2"/>
      <c r="I97" s="2"/>
      <c r="J97" s="2"/>
      <c r="K97" s="7"/>
      <c r="L97" s="2"/>
      <c r="M97" s="2"/>
      <c r="N97" s="2"/>
      <c r="O97" s="2"/>
      <c r="P97" s="2"/>
      <c r="Q97" s="2"/>
      <c r="R97" s="2"/>
      <c r="S97" s="7"/>
      <c r="V97" s="13"/>
      <c r="W97" s="13"/>
    </row>
    <row r="98" spans="3:23" s="13" customFormat="1" ht="20.5" customHeight="1">
      <c r="C98" s="12"/>
      <c r="D98" s="6"/>
      <c r="E98" s="2"/>
      <c r="F98" s="2"/>
      <c r="G98" s="2"/>
      <c r="H98" s="2"/>
      <c r="I98" s="2"/>
      <c r="J98" s="2"/>
      <c r="K98" s="7"/>
      <c r="L98" s="2"/>
      <c r="M98" s="2"/>
      <c r="N98" s="2"/>
      <c r="O98" s="2"/>
      <c r="P98" s="2"/>
      <c r="Q98" s="2"/>
      <c r="R98" s="2"/>
      <c r="S98" s="7"/>
      <c r="T98" s="12"/>
      <c r="V98" s="12"/>
      <c r="W98" s="12"/>
    </row>
    <row r="99" spans="3:23" s="13" customFormat="1" ht="20.5" customHeight="1">
      <c r="C99" s="12"/>
      <c r="D99" s="6"/>
      <c r="E99" s="2"/>
      <c r="F99" s="2"/>
      <c r="G99" s="2"/>
      <c r="H99" s="2"/>
      <c r="I99" s="2"/>
      <c r="J99" s="2"/>
      <c r="K99" s="7"/>
      <c r="L99" s="2"/>
      <c r="M99" s="2"/>
      <c r="N99" s="2"/>
      <c r="O99" s="2"/>
      <c r="P99" s="2"/>
      <c r="Q99" s="2"/>
      <c r="R99" s="2"/>
      <c r="S99" s="7"/>
      <c r="T99" s="12"/>
      <c r="V99" s="12"/>
      <c r="W99" s="12"/>
    </row>
    <row r="100" spans="3:23" ht="20.5" customHeight="1">
      <c r="D100" s="6"/>
      <c r="E100" s="2"/>
      <c r="F100" s="2"/>
      <c r="G100" s="2"/>
      <c r="H100" s="2"/>
      <c r="I100" s="2"/>
      <c r="J100" s="2"/>
      <c r="K100" s="7"/>
      <c r="L100" s="2"/>
      <c r="M100" s="2"/>
      <c r="N100" s="2"/>
      <c r="O100" s="2"/>
      <c r="P100" s="2"/>
      <c r="Q100" s="2"/>
      <c r="R100" s="2"/>
      <c r="S100" s="7"/>
    </row>
    <row r="101" spans="3:23" ht="20.5" customHeight="1">
      <c r="D101" s="6"/>
      <c r="E101" s="2"/>
      <c r="F101" s="2"/>
      <c r="G101" s="2"/>
      <c r="H101" s="2"/>
      <c r="I101" s="2"/>
      <c r="J101" s="2"/>
      <c r="K101" s="7"/>
      <c r="L101" s="2"/>
      <c r="M101" s="2"/>
      <c r="N101" s="2"/>
      <c r="O101" s="2"/>
      <c r="P101" s="2"/>
      <c r="Q101" s="2"/>
      <c r="R101" s="2"/>
      <c r="S101" s="7"/>
      <c r="V101" s="13"/>
      <c r="W101" s="13"/>
    </row>
    <row r="102" spans="3:23" ht="20.5" customHeight="1">
      <c r="D102" s="6"/>
      <c r="E102" s="2"/>
      <c r="F102" s="2"/>
      <c r="G102" s="2"/>
      <c r="H102" s="2"/>
      <c r="I102" s="2"/>
      <c r="J102" s="2"/>
      <c r="K102" s="7"/>
      <c r="L102" s="2"/>
      <c r="M102" s="2"/>
      <c r="N102" s="2"/>
      <c r="O102" s="2"/>
      <c r="P102" s="2"/>
      <c r="Q102" s="2"/>
      <c r="R102" s="2"/>
      <c r="S102" s="7"/>
    </row>
    <row r="103" spans="3:23" ht="20.5" customHeight="1">
      <c r="D103" s="6"/>
      <c r="E103" s="2"/>
      <c r="F103" s="2"/>
      <c r="G103" s="2"/>
      <c r="H103" s="2"/>
      <c r="I103" s="2"/>
      <c r="J103" s="2"/>
      <c r="K103" s="7"/>
      <c r="L103" s="2"/>
      <c r="M103" s="2"/>
      <c r="N103" s="2"/>
      <c r="O103" s="2"/>
      <c r="P103" s="2"/>
      <c r="Q103" s="2"/>
      <c r="R103" s="2"/>
      <c r="S103" s="7"/>
    </row>
    <row r="104" spans="3:23" ht="20.5" customHeight="1">
      <c r="D104" s="6"/>
      <c r="E104" s="2"/>
      <c r="F104" s="2"/>
      <c r="G104" s="2"/>
      <c r="H104" s="2"/>
      <c r="I104" s="2"/>
      <c r="J104" s="2"/>
      <c r="K104" s="7"/>
      <c r="L104" s="2"/>
      <c r="M104" s="2"/>
      <c r="N104" s="2"/>
      <c r="O104" s="2"/>
      <c r="P104" s="2"/>
      <c r="Q104" s="2"/>
      <c r="R104" s="2"/>
      <c r="S104" s="7"/>
      <c r="V104" s="13"/>
      <c r="W104" s="13"/>
    </row>
    <row r="105" spans="3:23" ht="20.5" customHeight="1">
      <c r="D105" s="6"/>
      <c r="E105" s="2"/>
      <c r="F105" s="2"/>
      <c r="G105" s="2"/>
      <c r="H105" s="2"/>
      <c r="I105" s="2"/>
      <c r="J105" s="2"/>
      <c r="K105" s="7"/>
      <c r="L105" s="2"/>
      <c r="M105" s="2"/>
      <c r="N105" s="2"/>
      <c r="O105" s="2"/>
      <c r="P105" s="2"/>
      <c r="Q105" s="2"/>
      <c r="R105" s="2"/>
      <c r="S105" s="7"/>
      <c r="V105" s="13"/>
      <c r="W105" s="13"/>
    </row>
    <row r="106" spans="3:23" ht="20.5" customHeight="1">
      <c r="D106" s="6"/>
      <c r="E106" s="2"/>
      <c r="F106" s="2"/>
      <c r="G106" s="2"/>
      <c r="H106" s="2"/>
      <c r="I106" s="2"/>
      <c r="J106" s="2"/>
      <c r="K106" s="7"/>
      <c r="L106" s="2"/>
      <c r="M106" s="2"/>
      <c r="N106" s="2"/>
      <c r="O106" s="2"/>
      <c r="P106" s="2"/>
      <c r="Q106" s="2"/>
      <c r="R106" s="2"/>
      <c r="S106" s="7"/>
    </row>
    <row r="107" spans="3:23" ht="20.5" customHeight="1">
      <c r="D107" s="6"/>
      <c r="E107" s="2"/>
      <c r="F107" s="2"/>
      <c r="G107" s="2"/>
      <c r="H107" s="2"/>
      <c r="I107" s="2"/>
      <c r="J107" s="2"/>
      <c r="K107" s="7"/>
      <c r="L107" s="2"/>
      <c r="M107" s="2"/>
      <c r="N107" s="2"/>
      <c r="O107" s="2"/>
      <c r="P107" s="2"/>
      <c r="Q107" s="2"/>
      <c r="R107" s="2"/>
      <c r="S107" s="7"/>
    </row>
    <row r="108" spans="3:23" ht="20.5" customHeight="1">
      <c r="D108" s="6"/>
      <c r="E108" s="2"/>
      <c r="F108" s="2"/>
      <c r="G108" s="2"/>
      <c r="H108" s="2"/>
      <c r="I108" s="2"/>
      <c r="J108" s="2"/>
      <c r="K108" s="7"/>
      <c r="L108" s="2"/>
      <c r="M108" s="2"/>
      <c r="N108" s="2"/>
      <c r="O108" s="2"/>
      <c r="P108" s="2"/>
      <c r="Q108" s="2"/>
      <c r="R108" s="2"/>
      <c r="S108" s="7"/>
    </row>
    <row r="109" spans="3:23" ht="36" customHeight="1">
      <c r="D109" s="4"/>
      <c r="E109" s="3"/>
      <c r="F109" s="3"/>
      <c r="G109" s="3"/>
      <c r="H109" s="3"/>
      <c r="I109" s="3"/>
      <c r="J109" s="3"/>
      <c r="K109" s="5"/>
      <c r="L109" s="3"/>
      <c r="M109" s="3"/>
      <c r="N109" s="3"/>
      <c r="O109" s="3"/>
      <c r="P109" s="3"/>
      <c r="Q109" s="3"/>
      <c r="R109" s="3"/>
      <c r="S109" s="5"/>
    </row>
    <row r="110" spans="3:23" ht="19.5" customHeight="1">
      <c r="D110" s="178" t="s">
        <v>91</v>
      </c>
      <c r="E110" s="179"/>
      <c r="F110" s="181">
        <f>'RNA QC Details'!D19</f>
        <v>29</v>
      </c>
      <c r="G110" s="181"/>
      <c r="H110" s="181"/>
      <c r="I110" s="181"/>
      <c r="J110" s="181"/>
      <c r="K110" s="182"/>
      <c r="L110" s="183" t="s">
        <v>92</v>
      </c>
      <c r="M110" s="183"/>
      <c r="N110" s="184">
        <f>'RNA QC Details'!D20</f>
        <v>30</v>
      </c>
      <c r="O110" s="183"/>
      <c r="P110" s="183"/>
      <c r="Q110" s="183"/>
      <c r="R110" s="183"/>
      <c r="S110" s="11"/>
    </row>
    <row r="111" spans="3:23" ht="20.25" customHeight="1">
      <c r="D111" s="6"/>
      <c r="E111" s="2"/>
      <c r="F111" s="2"/>
      <c r="G111" s="2"/>
      <c r="H111" s="2"/>
      <c r="I111" s="2"/>
      <c r="J111" s="2"/>
      <c r="K111" s="7"/>
      <c r="L111" s="2"/>
      <c r="M111" s="2"/>
      <c r="N111" s="2"/>
      <c r="O111" s="2"/>
      <c r="P111" s="2"/>
      <c r="Q111" s="2"/>
      <c r="R111" s="2"/>
      <c r="S111" s="7"/>
    </row>
    <row r="112" spans="3:23" ht="20.25" customHeight="1">
      <c r="D112" s="6"/>
      <c r="E112" s="2"/>
      <c r="F112" s="2"/>
      <c r="G112" s="2"/>
      <c r="H112" s="2"/>
      <c r="I112" s="2"/>
      <c r="J112" s="2"/>
      <c r="K112" s="7"/>
      <c r="L112" s="2"/>
      <c r="M112" s="2"/>
      <c r="N112" s="2"/>
      <c r="O112" s="2"/>
      <c r="P112" s="2"/>
      <c r="Q112" s="2"/>
      <c r="R112" s="2"/>
      <c r="S112" s="7"/>
    </row>
    <row r="113" spans="4:19" ht="20.25" customHeight="1">
      <c r="D113" s="6"/>
      <c r="E113" s="2"/>
      <c r="F113" s="2"/>
      <c r="G113" s="2"/>
      <c r="H113" s="2"/>
      <c r="I113" s="2"/>
      <c r="J113" s="2"/>
      <c r="K113" s="7"/>
      <c r="L113" s="2"/>
      <c r="M113" s="2"/>
      <c r="N113" s="2"/>
      <c r="O113" s="2"/>
      <c r="P113" s="2"/>
      <c r="Q113" s="2"/>
      <c r="R113" s="2"/>
      <c r="S113" s="7"/>
    </row>
    <row r="114" spans="4:19" ht="20.25" customHeight="1">
      <c r="D114" s="6"/>
      <c r="E114" s="2"/>
      <c r="F114" s="2"/>
      <c r="G114" s="2"/>
      <c r="H114" s="2"/>
      <c r="I114" s="2"/>
      <c r="J114" s="2"/>
      <c r="K114" s="7"/>
      <c r="L114" s="2"/>
      <c r="M114" s="2"/>
      <c r="N114" s="2"/>
      <c r="O114" s="2"/>
      <c r="P114" s="2"/>
      <c r="Q114" s="2"/>
      <c r="R114" s="2"/>
      <c r="S114" s="7"/>
    </row>
    <row r="115" spans="4:19" ht="20.25" customHeight="1">
      <c r="D115" s="6"/>
      <c r="E115" s="2"/>
      <c r="F115" s="2"/>
      <c r="G115" s="2"/>
      <c r="H115" s="2"/>
      <c r="I115" s="2"/>
      <c r="J115" s="2"/>
      <c r="K115" s="7"/>
      <c r="L115" s="2"/>
      <c r="M115" s="2"/>
      <c r="N115" s="2"/>
      <c r="O115" s="2"/>
      <c r="P115" s="2"/>
      <c r="Q115" s="2"/>
      <c r="R115" s="2"/>
      <c r="S115" s="7"/>
    </row>
    <row r="116" spans="4:19" ht="20.25" customHeight="1">
      <c r="D116" s="6"/>
      <c r="E116" s="2"/>
      <c r="F116" s="2"/>
      <c r="G116" s="2"/>
      <c r="H116" s="2"/>
      <c r="I116" s="2"/>
      <c r="J116" s="2"/>
      <c r="K116" s="7"/>
      <c r="L116" s="2"/>
      <c r="M116" s="2"/>
      <c r="N116" s="2"/>
      <c r="O116" s="2"/>
      <c r="P116" s="2"/>
      <c r="Q116" s="2"/>
      <c r="R116" s="2"/>
      <c r="S116" s="7"/>
    </row>
    <row r="117" spans="4:19" ht="20.25" customHeight="1">
      <c r="D117" s="6"/>
      <c r="E117" s="2"/>
      <c r="F117" s="2"/>
      <c r="G117" s="2"/>
      <c r="H117" s="2"/>
      <c r="I117" s="2"/>
      <c r="J117" s="2"/>
      <c r="K117" s="7"/>
      <c r="L117" s="2"/>
      <c r="M117" s="2"/>
      <c r="N117" s="2"/>
      <c r="O117" s="2"/>
      <c r="P117" s="2"/>
      <c r="Q117" s="2"/>
      <c r="R117" s="2"/>
      <c r="S117" s="7"/>
    </row>
    <row r="118" spans="4:19" ht="20.25" customHeight="1">
      <c r="D118" s="6"/>
      <c r="E118" s="2"/>
      <c r="F118" s="2"/>
      <c r="G118" s="2"/>
      <c r="H118" s="2"/>
      <c r="I118" s="2"/>
      <c r="J118" s="2"/>
      <c r="K118" s="7"/>
      <c r="L118" s="2"/>
      <c r="M118" s="2"/>
      <c r="N118" s="2"/>
      <c r="O118" s="2"/>
      <c r="P118" s="2"/>
      <c r="Q118" s="2"/>
      <c r="R118" s="2"/>
      <c r="S118" s="7"/>
    </row>
    <row r="119" spans="4:19" ht="20.25" customHeight="1">
      <c r="D119" s="6"/>
      <c r="E119" s="2"/>
      <c r="F119" s="2"/>
      <c r="G119" s="2"/>
      <c r="H119" s="2"/>
      <c r="I119" s="2"/>
      <c r="J119" s="2"/>
      <c r="K119" s="7"/>
      <c r="L119" s="2"/>
      <c r="M119" s="2"/>
      <c r="N119" s="2"/>
      <c r="O119" s="2"/>
      <c r="P119" s="2"/>
      <c r="Q119" s="2"/>
      <c r="R119" s="2"/>
      <c r="S119" s="7"/>
    </row>
    <row r="120" spans="4:19" ht="20.25" customHeight="1">
      <c r="D120" s="6"/>
      <c r="E120" s="2"/>
      <c r="F120" s="2"/>
      <c r="G120" s="2"/>
      <c r="H120" s="2"/>
      <c r="I120" s="2"/>
      <c r="J120" s="2"/>
      <c r="K120" s="7"/>
      <c r="L120" s="2"/>
      <c r="M120" s="2"/>
      <c r="N120" s="2"/>
      <c r="O120" s="2"/>
      <c r="P120" s="2"/>
      <c r="Q120" s="2"/>
      <c r="R120" s="2"/>
      <c r="S120" s="7"/>
    </row>
    <row r="121" spans="4:19" ht="20.25" customHeight="1">
      <c r="D121" s="6"/>
      <c r="E121" s="2"/>
      <c r="F121" s="2"/>
      <c r="G121" s="2"/>
      <c r="H121" s="2"/>
      <c r="I121" s="2"/>
      <c r="J121" s="2"/>
      <c r="K121" s="7"/>
      <c r="L121" s="2"/>
      <c r="M121" s="2"/>
      <c r="N121" s="2"/>
      <c r="O121" s="2"/>
      <c r="P121" s="2"/>
      <c r="Q121" s="2"/>
      <c r="R121" s="2"/>
      <c r="S121" s="7"/>
    </row>
    <row r="122" spans="4:19" ht="20.25" customHeight="1">
      <c r="D122" s="6"/>
      <c r="E122" s="2"/>
      <c r="F122" s="2"/>
      <c r="G122" s="2"/>
      <c r="H122" s="2"/>
      <c r="I122" s="2"/>
      <c r="J122" s="2"/>
      <c r="K122" s="7"/>
      <c r="L122" s="2"/>
      <c r="M122" s="2"/>
      <c r="N122" s="2"/>
      <c r="O122" s="2"/>
      <c r="P122" s="2"/>
      <c r="Q122" s="2"/>
      <c r="R122" s="2"/>
      <c r="S122" s="7"/>
    </row>
    <row r="123" spans="4:19" ht="20.25" customHeight="1">
      <c r="D123" s="6"/>
      <c r="E123" s="2"/>
      <c r="F123" s="2"/>
      <c r="G123" s="2"/>
      <c r="H123" s="2"/>
      <c r="I123" s="2"/>
      <c r="J123" s="2"/>
      <c r="K123" s="7"/>
      <c r="L123" s="2"/>
      <c r="M123" s="2"/>
      <c r="N123" s="2"/>
      <c r="O123" s="2"/>
      <c r="P123" s="2"/>
      <c r="Q123" s="2"/>
      <c r="R123" s="2"/>
      <c r="S123" s="7"/>
    </row>
    <row r="124" spans="4:19" ht="20.25" customHeight="1">
      <c r="D124" s="6"/>
      <c r="E124" s="2"/>
      <c r="F124" s="2"/>
      <c r="G124" s="2"/>
      <c r="H124" s="2"/>
      <c r="I124" s="2"/>
      <c r="J124" s="2"/>
      <c r="K124" s="7"/>
      <c r="L124" s="2"/>
      <c r="M124" s="2"/>
      <c r="N124" s="2"/>
      <c r="O124" s="2"/>
      <c r="P124" s="2"/>
      <c r="Q124" s="2"/>
      <c r="R124" s="2"/>
      <c r="S124" s="7"/>
    </row>
    <row r="125" spans="4:19" ht="20.25" customHeight="1">
      <c r="D125" s="6"/>
      <c r="E125" s="2"/>
      <c r="F125" s="2"/>
      <c r="G125" s="2"/>
      <c r="H125" s="2"/>
      <c r="I125" s="2"/>
      <c r="J125" s="2"/>
      <c r="K125" s="7"/>
      <c r="L125" s="2"/>
      <c r="M125" s="2"/>
      <c r="N125" s="2"/>
      <c r="O125" s="2"/>
      <c r="P125" s="2"/>
      <c r="Q125" s="2"/>
      <c r="R125" s="2"/>
      <c r="S125" s="7"/>
    </row>
    <row r="126" spans="4:19" ht="36.75" customHeight="1">
      <c r="D126" s="6"/>
      <c r="E126" s="2"/>
      <c r="F126" s="2"/>
      <c r="G126" s="2"/>
      <c r="H126" s="2"/>
      <c r="I126" s="2"/>
      <c r="J126" s="2"/>
      <c r="K126" s="7"/>
      <c r="L126" s="2"/>
      <c r="M126" s="2"/>
      <c r="N126" s="2"/>
      <c r="O126" s="2"/>
      <c r="P126" s="2"/>
      <c r="Q126" s="2"/>
      <c r="R126" s="2"/>
      <c r="S126" s="7"/>
    </row>
    <row r="127" spans="4:19" ht="19.5" customHeight="1">
      <c r="D127" s="178" t="s">
        <v>93</v>
      </c>
      <c r="E127" s="179"/>
      <c r="F127" s="180">
        <f>'RNA QC Details'!D21</f>
        <v>31</v>
      </c>
      <c r="G127" s="181"/>
      <c r="H127" s="181"/>
      <c r="I127" s="181"/>
      <c r="J127" s="181"/>
      <c r="K127" s="182"/>
      <c r="L127" s="183" t="s">
        <v>94</v>
      </c>
      <c r="M127" s="183"/>
      <c r="N127" s="184">
        <f>'RNA QC Details'!D22</f>
        <v>33</v>
      </c>
      <c r="O127" s="183"/>
      <c r="P127" s="183"/>
      <c r="Q127" s="183"/>
      <c r="R127" s="183"/>
      <c r="S127" s="11"/>
    </row>
    <row r="128" spans="4:19" ht="20.25" customHeight="1">
      <c r="D128" s="10"/>
      <c r="E128" s="9"/>
      <c r="F128" s="9"/>
      <c r="G128" s="9"/>
      <c r="H128" s="9"/>
      <c r="I128" s="9"/>
      <c r="J128" s="9"/>
      <c r="K128" s="8"/>
      <c r="L128" s="9"/>
      <c r="M128" s="9"/>
      <c r="N128" s="9"/>
      <c r="O128" s="9"/>
      <c r="P128" s="9"/>
      <c r="Q128" s="9"/>
      <c r="R128" s="9"/>
      <c r="S128" s="8"/>
    </row>
    <row r="129" spans="4:19" ht="20.25" customHeight="1">
      <c r="D129" s="6"/>
      <c r="E129" s="2"/>
      <c r="F129" s="2"/>
      <c r="G129" s="2"/>
      <c r="H129" s="2"/>
      <c r="I129" s="2"/>
      <c r="J129" s="2"/>
      <c r="K129" s="7"/>
      <c r="L129" s="2"/>
      <c r="M129" s="2"/>
      <c r="N129" s="2"/>
      <c r="O129" s="2"/>
      <c r="P129" s="2"/>
      <c r="Q129" s="2"/>
      <c r="R129" s="2"/>
      <c r="S129" s="7"/>
    </row>
    <row r="130" spans="4:19" ht="20.25" customHeight="1">
      <c r="D130" s="6"/>
      <c r="E130" s="2"/>
      <c r="F130" s="2"/>
      <c r="G130" s="2"/>
      <c r="H130" s="2"/>
      <c r="I130" s="2"/>
      <c r="J130" s="2"/>
      <c r="K130" s="7"/>
      <c r="L130" s="2"/>
      <c r="M130" s="2"/>
      <c r="N130" s="2"/>
      <c r="O130" s="2"/>
      <c r="P130" s="2"/>
      <c r="Q130" s="2"/>
      <c r="R130" s="2"/>
      <c r="S130" s="7"/>
    </row>
    <row r="131" spans="4:19" ht="20.25" customHeight="1">
      <c r="D131" s="6"/>
      <c r="E131" s="2"/>
      <c r="F131" s="2"/>
      <c r="G131" s="2"/>
      <c r="H131" s="2"/>
      <c r="I131" s="2"/>
      <c r="J131" s="2"/>
      <c r="K131" s="7"/>
      <c r="L131" s="2"/>
      <c r="M131" s="2"/>
      <c r="N131" s="2"/>
      <c r="O131" s="2"/>
      <c r="P131" s="2"/>
      <c r="Q131" s="2"/>
      <c r="R131" s="2"/>
      <c r="S131" s="7"/>
    </row>
    <row r="132" spans="4:19" ht="20.25" customHeight="1">
      <c r="D132" s="6"/>
      <c r="E132" s="2"/>
      <c r="F132" s="2"/>
      <c r="G132" s="2"/>
      <c r="H132" s="2"/>
      <c r="I132" s="2"/>
      <c r="J132" s="2"/>
      <c r="K132" s="7"/>
      <c r="L132" s="2"/>
      <c r="M132" s="2"/>
      <c r="N132" s="2"/>
      <c r="O132" s="2"/>
      <c r="P132" s="2"/>
      <c r="Q132" s="2"/>
      <c r="R132" s="2"/>
      <c r="S132" s="7"/>
    </row>
    <row r="133" spans="4:19" ht="20.25" customHeight="1">
      <c r="D133" s="6"/>
      <c r="E133" s="2"/>
      <c r="F133" s="2"/>
      <c r="G133" s="2"/>
      <c r="H133" s="2"/>
      <c r="I133" s="2"/>
      <c r="J133" s="2"/>
      <c r="K133" s="7"/>
      <c r="L133" s="2"/>
      <c r="M133" s="2"/>
      <c r="N133" s="2"/>
      <c r="O133" s="2"/>
      <c r="P133" s="2"/>
      <c r="Q133" s="2"/>
      <c r="R133" s="2"/>
      <c r="S133" s="7"/>
    </row>
    <row r="134" spans="4:19" ht="20.25" customHeight="1">
      <c r="D134" s="6"/>
      <c r="E134" s="2"/>
      <c r="F134" s="2"/>
      <c r="G134" s="2"/>
      <c r="H134" s="2"/>
      <c r="I134" s="2"/>
      <c r="J134" s="2"/>
      <c r="K134" s="7"/>
      <c r="L134" s="2"/>
      <c r="M134" s="2"/>
      <c r="N134" s="2"/>
      <c r="O134" s="2"/>
      <c r="P134" s="2"/>
      <c r="Q134" s="2"/>
      <c r="R134" s="2"/>
      <c r="S134" s="7"/>
    </row>
    <row r="135" spans="4:19" ht="20.25" customHeight="1">
      <c r="D135" s="6"/>
      <c r="E135" s="2"/>
      <c r="F135" s="2"/>
      <c r="G135" s="2"/>
      <c r="H135" s="2"/>
      <c r="I135" s="2"/>
      <c r="J135" s="2"/>
      <c r="K135" s="7"/>
      <c r="L135" s="2"/>
      <c r="M135" s="2"/>
      <c r="N135" s="2"/>
      <c r="O135" s="2"/>
      <c r="P135" s="2"/>
      <c r="Q135" s="2"/>
      <c r="R135" s="2"/>
      <c r="S135" s="7"/>
    </row>
    <row r="136" spans="4:19" ht="20.25" customHeight="1">
      <c r="D136" s="6"/>
      <c r="E136" s="2"/>
      <c r="F136" s="2"/>
      <c r="G136" s="2"/>
      <c r="H136" s="2"/>
      <c r="I136" s="2"/>
      <c r="J136" s="2"/>
      <c r="K136" s="7"/>
      <c r="L136" s="2"/>
      <c r="M136" s="2"/>
      <c r="N136" s="2"/>
      <c r="O136" s="2"/>
      <c r="P136" s="2"/>
      <c r="Q136" s="2"/>
      <c r="R136" s="2"/>
      <c r="S136" s="7"/>
    </row>
    <row r="137" spans="4:19" ht="20.25" customHeight="1">
      <c r="D137" s="6"/>
      <c r="E137" s="2"/>
      <c r="F137" s="2"/>
      <c r="G137" s="2"/>
      <c r="H137" s="2"/>
      <c r="I137" s="2"/>
      <c r="J137" s="2"/>
      <c r="K137" s="7"/>
      <c r="L137" s="2"/>
      <c r="M137" s="2"/>
      <c r="N137" s="2"/>
      <c r="O137" s="2"/>
      <c r="P137" s="2"/>
      <c r="Q137" s="2"/>
      <c r="R137" s="2"/>
      <c r="S137" s="7"/>
    </row>
    <row r="138" spans="4:19" ht="20.25" customHeight="1">
      <c r="D138" s="6"/>
      <c r="E138" s="2"/>
      <c r="F138" s="2"/>
      <c r="G138" s="2"/>
      <c r="H138" s="2"/>
      <c r="I138" s="2"/>
      <c r="J138" s="2"/>
      <c r="K138" s="7"/>
      <c r="L138" s="2"/>
      <c r="M138" s="2"/>
      <c r="N138" s="2"/>
      <c r="O138" s="2"/>
      <c r="P138" s="2"/>
      <c r="Q138" s="2"/>
      <c r="R138" s="2"/>
      <c r="S138" s="7"/>
    </row>
    <row r="139" spans="4:19" ht="20.25" customHeight="1">
      <c r="D139" s="6"/>
      <c r="E139" s="2"/>
      <c r="F139" s="2"/>
      <c r="G139" s="2"/>
      <c r="H139" s="2"/>
      <c r="I139" s="2"/>
      <c r="J139" s="2"/>
      <c r="K139" s="7"/>
      <c r="L139" s="2"/>
      <c r="M139" s="2"/>
      <c r="N139" s="2"/>
      <c r="O139" s="2"/>
      <c r="P139" s="2"/>
      <c r="Q139" s="2"/>
      <c r="R139" s="2"/>
      <c r="S139" s="7"/>
    </row>
    <row r="140" spans="4:19" ht="20.25" customHeight="1">
      <c r="D140" s="6"/>
      <c r="E140" s="2"/>
      <c r="F140" s="2"/>
      <c r="G140" s="2"/>
      <c r="H140" s="2"/>
      <c r="I140" s="2"/>
      <c r="J140" s="2"/>
      <c r="K140" s="7"/>
      <c r="L140" s="2"/>
      <c r="M140" s="2"/>
      <c r="N140" s="2"/>
      <c r="O140" s="2"/>
      <c r="P140" s="2"/>
      <c r="Q140" s="2"/>
      <c r="R140" s="2"/>
      <c r="S140" s="7"/>
    </row>
    <row r="141" spans="4:19" ht="20.25" customHeight="1">
      <c r="D141" s="6"/>
      <c r="E141" s="2"/>
      <c r="F141" s="2"/>
      <c r="G141" s="2"/>
      <c r="H141" s="2"/>
      <c r="I141" s="2"/>
      <c r="J141" s="2"/>
      <c r="K141" s="7"/>
      <c r="L141" s="2"/>
      <c r="M141" s="2"/>
      <c r="N141" s="2"/>
      <c r="O141" s="2"/>
      <c r="P141" s="2"/>
      <c r="Q141" s="2"/>
      <c r="R141" s="2"/>
      <c r="S141" s="7"/>
    </row>
    <row r="142" spans="4:19" ht="20.25" customHeight="1">
      <c r="D142" s="6"/>
      <c r="E142" s="2"/>
      <c r="F142" s="2"/>
      <c r="G142" s="2"/>
      <c r="H142" s="2"/>
      <c r="I142" s="2"/>
      <c r="J142" s="2"/>
      <c r="K142" s="7"/>
      <c r="L142" s="2"/>
      <c r="M142" s="2"/>
      <c r="N142" s="2"/>
      <c r="O142" s="2"/>
      <c r="P142" s="2"/>
      <c r="Q142" s="2"/>
      <c r="R142" s="2"/>
      <c r="S142" s="7"/>
    </row>
    <row r="143" spans="4:19" ht="36.75" customHeight="1">
      <c r="D143" s="4"/>
      <c r="E143" s="3"/>
      <c r="F143" s="3"/>
      <c r="G143" s="3"/>
      <c r="H143" s="3"/>
      <c r="I143" s="3"/>
      <c r="J143" s="3"/>
      <c r="K143" s="5"/>
      <c r="L143" s="3"/>
      <c r="M143" s="3"/>
      <c r="N143" s="3"/>
      <c r="O143" s="3"/>
      <c r="P143" s="3"/>
      <c r="Q143" s="3"/>
      <c r="R143" s="3"/>
      <c r="S143" s="5"/>
    </row>
    <row r="144" spans="4:19" ht="19.5" customHeight="1">
      <c r="D144" s="178" t="s">
        <v>95</v>
      </c>
      <c r="E144" s="179"/>
      <c r="F144" s="180">
        <f>'RNA QC Details'!D23</f>
        <v>37</v>
      </c>
      <c r="G144" s="181"/>
      <c r="H144" s="181"/>
      <c r="I144" s="181"/>
      <c r="J144" s="181"/>
      <c r="K144" s="182"/>
      <c r="L144" s="183" t="s">
        <v>96</v>
      </c>
      <c r="M144" s="183"/>
      <c r="N144" s="184">
        <f>'RNA QC Details'!D24</f>
        <v>39</v>
      </c>
      <c r="O144" s="183"/>
      <c r="P144" s="183"/>
      <c r="Q144" s="183"/>
      <c r="R144" s="183"/>
      <c r="S144" s="11"/>
    </row>
    <row r="145" spans="4:19" ht="20.25" customHeight="1">
      <c r="D145" s="10"/>
      <c r="E145" s="9"/>
      <c r="F145" s="9"/>
      <c r="G145" s="9"/>
      <c r="H145" s="9"/>
      <c r="I145" s="9"/>
      <c r="J145" s="9"/>
      <c r="K145" s="8"/>
      <c r="L145" s="9"/>
      <c r="M145" s="9"/>
      <c r="N145" s="9"/>
      <c r="O145" s="9"/>
      <c r="P145" s="9"/>
      <c r="Q145" s="9"/>
      <c r="R145" s="9"/>
      <c r="S145" s="8"/>
    </row>
    <row r="146" spans="4:19" ht="20.25" customHeight="1">
      <c r="D146" s="6"/>
      <c r="E146" s="2"/>
      <c r="F146" s="2"/>
      <c r="G146" s="2"/>
      <c r="H146" s="2"/>
      <c r="I146" s="2"/>
      <c r="J146" s="2"/>
      <c r="K146" s="7"/>
      <c r="L146" s="2"/>
      <c r="M146" s="2"/>
      <c r="N146" s="2"/>
      <c r="O146" s="2"/>
      <c r="P146" s="2"/>
      <c r="Q146" s="2"/>
      <c r="R146" s="2"/>
      <c r="S146" s="7"/>
    </row>
    <row r="147" spans="4:19" ht="20.25" customHeight="1">
      <c r="D147" s="6"/>
      <c r="E147" s="2"/>
      <c r="F147" s="2"/>
      <c r="G147" s="2"/>
      <c r="H147" s="2"/>
      <c r="I147" s="2"/>
      <c r="J147" s="2"/>
      <c r="K147" s="7"/>
      <c r="L147" s="2"/>
      <c r="M147" s="2"/>
      <c r="N147" s="2"/>
      <c r="O147" s="2"/>
      <c r="P147" s="2"/>
      <c r="Q147" s="2"/>
      <c r="R147" s="2"/>
      <c r="S147" s="7"/>
    </row>
    <row r="148" spans="4:19" ht="20.25" customHeight="1">
      <c r="D148" s="6"/>
      <c r="E148" s="2"/>
      <c r="F148" s="2"/>
      <c r="G148" s="2"/>
      <c r="H148" s="2"/>
      <c r="I148" s="2"/>
      <c r="J148" s="2"/>
      <c r="K148" s="7"/>
      <c r="L148" s="2"/>
      <c r="M148" s="2"/>
      <c r="N148" s="2"/>
      <c r="O148" s="2"/>
      <c r="P148" s="2"/>
      <c r="Q148" s="2"/>
      <c r="R148" s="2"/>
      <c r="S148" s="7"/>
    </row>
    <row r="149" spans="4:19" ht="20.25" customHeight="1">
      <c r="D149" s="6"/>
      <c r="E149" s="2"/>
      <c r="F149" s="2"/>
      <c r="G149" s="2"/>
      <c r="H149" s="2"/>
      <c r="I149" s="2"/>
      <c r="J149" s="2"/>
      <c r="K149" s="7"/>
      <c r="L149" s="2"/>
      <c r="M149" s="2"/>
      <c r="N149" s="2"/>
      <c r="O149" s="2"/>
      <c r="P149" s="2"/>
      <c r="Q149" s="2"/>
      <c r="R149" s="2"/>
      <c r="S149" s="7"/>
    </row>
    <row r="150" spans="4:19" ht="20.25" customHeight="1">
      <c r="D150" s="6"/>
      <c r="E150" s="2"/>
      <c r="F150" s="2"/>
      <c r="G150" s="2"/>
      <c r="H150" s="2"/>
      <c r="I150" s="2"/>
      <c r="J150" s="2"/>
      <c r="K150" s="7"/>
      <c r="L150" s="2"/>
      <c r="M150" s="2"/>
      <c r="N150" s="2"/>
      <c r="O150" s="2"/>
      <c r="P150" s="2"/>
      <c r="Q150" s="2"/>
      <c r="R150" s="2"/>
      <c r="S150" s="7"/>
    </row>
    <row r="151" spans="4:19" ht="20.25" customHeight="1">
      <c r="D151" s="6"/>
      <c r="E151" s="2"/>
      <c r="F151" s="2"/>
      <c r="G151" s="2"/>
      <c r="H151" s="2"/>
      <c r="I151" s="2"/>
      <c r="J151" s="2"/>
      <c r="K151" s="7"/>
      <c r="L151" s="2"/>
      <c r="M151" s="2"/>
      <c r="N151" s="2"/>
      <c r="O151" s="2"/>
      <c r="P151" s="2"/>
      <c r="Q151" s="2"/>
      <c r="R151" s="2"/>
      <c r="S151" s="7"/>
    </row>
    <row r="152" spans="4:19" ht="20.25" customHeight="1">
      <c r="D152" s="6"/>
      <c r="E152" s="2"/>
      <c r="F152" s="2"/>
      <c r="G152" s="2"/>
      <c r="H152" s="2"/>
      <c r="I152" s="2"/>
      <c r="J152" s="2"/>
      <c r="K152" s="7"/>
      <c r="L152" s="2"/>
      <c r="M152" s="2"/>
      <c r="N152" s="2"/>
      <c r="O152" s="2"/>
      <c r="P152" s="2"/>
      <c r="Q152" s="2"/>
      <c r="R152" s="2"/>
      <c r="S152" s="7"/>
    </row>
    <row r="153" spans="4:19" ht="20.25" customHeight="1">
      <c r="D153" s="6"/>
      <c r="E153" s="2"/>
      <c r="F153" s="2"/>
      <c r="G153" s="2"/>
      <c r="H153" s="2"/>
      <c r="I153" s="2"/>
      <c r="J153" s="2"/>
      <c r="K153" s="7"/>
      <c r="L153" s="2"/>
      <c r="M153" s="2"/>
      <c r="N153" s="2"/>
      <c r="O153" s="2"/>
      <c r="P153" s="2"/>
      <c r="Q153" s="2"/>
      <c r="R153" s="2"/>
      <c r="S153" s="7"/>
    </row>
    <row r="154" spans="4:19" ht="20.25" customHeight="1">
      <c r="D154" s="6"/>
      <c r="E154" s="2"/>
      <c r="F154" s="2"/>
      <c r="G154" s="2"/>
      <c r="H154" s="2"/>
      <c r="I154" s="2"/>
      <c r="J154" s="2"/>
      <c r="K154" s="7"/>
      <c r="L154" s="2"/>
      <c r="M154" s="2"/>
      <c r="N154" s="2"/>
      <c r="O154" s="2"/>
      <c r="P154" s="2"/>
      <c r="Q154" s="2"/>
      <c r="R154" s="2"/>
      <c r="S154" s="7"/>
    </row>
    <row r="155" spans="4:19" ht="20.25" customHeight="1">
      <c r="D155" s="6"/>
      <c r="E155" s="2"/>
      <c r="F155" s="2"/>
      <c r="G155" s="2"/>
      <c r="H155" s="2"/>
      <c r="I155" s="2"/>
      <c r="J155" s="2"/>
      <c r="K155" s="7"/>
      <c r="L155" s="2"/>
      <c r="M155" s="2"/>
      <c r="N155" s="2"/>
      <c r="O155" s="2"/>
      <c r="P155" s="2"/>
      <c r="Q155" s="2"/>
      <c r="R155" s="2"/>
      <c r="S155" s="7"/>
    </row>
    <row r="156" spans="4:19" ht="20.25" customHeight="1">
      <c r="D156" s="6"/>
      <c r="E156" s="2"/>
      <c r="F156" s="2"/>
      <c r="G156" s="2"/>
      <c r="H156" s="2"/>
      <c r="I156" s="2"/>
      <c r="J156" s="2"/>
      <c r="K156" s="7"/>
      <c r="L156" s="2"/>
      <c r="M156" s="2"/>
      <c r="N156" s="2"/>
      <c r="O156" s="2"/>
      <c r="P156" s="2"/>
      <c r="Q156" s="2"/>
      <c r="R156" s="2"/>
      <c r="S156" s="7"/>
    </row>
    <row r="157" spans="4:19" ht="20.25" customHeight="1">
      <c r="D157" s="6"/>
      <c r="E157" s="2"/>
      <c r="F157" s="2"/>
      <c r="G157" s="2"/>
      <c r="H157" s="2"/>
      <c r="I157" s="2"/>
      <c r="J157" s="2"/>
      <c r="K157" s="7"/>
      <c r="L157" s="2"/>
      <c r="M157" s="2"/>
      <c r="N157" s="2"/>
      <c r="O157" s="2"/>
      <c r="P157" s="2"/>
      <c r="Q157" s="2"/>
      <c r="R157" s="2"/>
      <c r="S157" s="7"/>
    </row>
    <row r="158" spans="4:19" ht="20.25" customHeight="1">
      <c r="D158" s="6"/>
      <c r="E158" s="2"/>
      <c r="F158" s="2"/>
      <c r="G158" s="2"/>
      <c r="H158" s="2"/>
      <c r="I158" s="2"/>
      <c r="J158" s="2"/>
      <c r="K158" s="7"/>
      <c r="L158" s="2"/>
      <c r="M158" s="2"/>
      <c r="N158" s="2"/>
      <c r="O158" s="2"/>
      <c r="P158" s="2"/>
      <c r="Q158" s="2"/>
      <c r="R158" s="2"/>
      <c r="S158" s="7"/>
    </row>
    <row r="159" spans="4:19" ht="20.25" customHeight="1">
      <c r="D159" s="6"/>
      <c r="E159" s="2"/>
      <c r="F159" s="2"/>
      <c r="G159" s="2"/>
      <c r="H159" s="2"/>
      <c r="I159" s="2"/>
      <c r="J159" s="2"/>
      <c r="K159" s="7"/>
      <c r="L159" s="2"/>
      <c r="M159" s="2"/>
      <c r="N159" s="2"/>
      <c r="O159" s="2"/>
      <c r="P159" s="2"/>
      <c r="Q159" s="2"/>
      <c r="R159" s="2"/>
      <c r="S159" s="7"/>
    </row>
    <row r="160" spans="4:19" ht="36.75" customHeight="1">
      <c r="D160" s="4"/>
      <c r="E160" s="3"/>
      <c r="F160" s="3"/>
      <c r="G160" s="3"/>
      <c r="H160" s="3"/>
      <c r="I160" s="3"/>
      <c r="J160" s="3"/>
      <c r="K160" s="5"/>
      <c r="L160" s="3"/>
      <c r="M160" s="3"/>
      <c r="N160" s="3"/>
      <c r="O160" s="3"/>
      <c r="P160" s="3"/>
      <c r="Q160" s="3"/>
      <c r="R160" s="3"/>
      <c r="S160" s="5"/>
    </row>
    <row r="161" spans="4:19" ht="19.5" customHeight="1">
      <c r="D161" s="178" t="s">
        <v>97</v>
      </c>
      <c r="E161" s="179"/>
      <c r="F161" s="180">
        <f>'RNA QC Details'!D25</f>
        <v>42</v>
      </c>
      <c r="G161" s="181"/>
      <c r="H161" s="181"/>
      <c r="I161" s="181"/>
      <c r="J161" s="181"/>
      <c r="K161" s="182"/>
      <c r="L161" s="183" t="s">
        <v>98</v>
      </c>
      <c r="M161" s="183"/>
      <c r="N161" s="184">
        <f>'RNA QC Details'!D26</f>
        <v>43</v>
      </c>
      <c r="O161" s="183"/>
      <c r="P161" s="183"/>
      <c r="Q161" s="183"/>
      <c r="R161" s="183"/>
      <c r="S161" s="11"/>
    </row>
    <row r="162" spans="4:19" ht="20.25" customHeight="1">
      <c r="D162" s="10"/>
      <c r="E162" s="9"/>
      <c r="F162" s="9"/>
      <c r="G162" s="9"/>
      <c r="H162" s="9"/>
      <c r="I162" s="9"/>
      <c r="J162" s="9"/>
      <c r="K162" s="8"/>
      <c r="L162" s="9"/>
      <c r="M162" s="9"/>
      <c r="N162" s="9"/>
      <c r="O162" s="9"/>
      <c r="P162" s="9"/>
      <c r="Q162" s="9"/>
      <c r="R162" s="9"/>
      <c r="S162" s="8"/>
    </row>
    <row r="163" spans="4:19" ht="20.25" customHeight="1">
      <c r="D163" s="6"/>
      <c r="E163" s="2"/>
      <c r="F163" s="2"/>
      <c r="G163" s="2"/>
      <c r="H163" s="2"/>
      <c r="I163" s="2"/>
      <c r="J163" s="2"/>
      <c r="K163" s="7"/>
      <c r="L163" s="2"/>
      <c r="M163" s="2"/>
      <c r="N163" s="2"/>
      <c r="O163" s="2"/>
      <c r="P163" s="2"/>
      <c r="Q163" s="2"/>
      <c r="R163" s="2"/>
      <c r="S163" s="7"/>
    </row>
    <row r="164" spans="4:19" ht="20.25" customHeight="1">
      <c r="D164" s="6"/>
      <c r="E164" s="2"/>
      <c r="F164" s="2"/>
      <c r="G164" s="2"/>
      <c r="H164" s="2"/>
      <c r="I164" s="2"/>
      <c r="J164" s="2"/>
      <c r="K164" s="7"/>
      <c r="L164" s="2"/>
      <c r="M164" s="2"/>
      <c r="N164" s="2"/>
      <c r="O164" s="2"/>
      <c r="P164" s="2"/>
      <c r="Q164" s="2"/>
      <c r="R164" s="2"/>
      <c r="S164" s="7"/>
    </row>
    <row r="165" spans="4:19" ht="20.25" customHeight="1">
      <c r="D165" s="6"/>
      <c r="E165" s="2"/>
      <c r="F165" s="2"/>
      <c r="G165" s="2"/>
      <c r="H165" s="2"/>
      <c r="I165" s="2"/>
      <c r="J165" s="2"/>
      <c r="K165" s="7"/>
      <c r="L165" s="2"/>
      <c r="M165" s="2"/>
      <c r="N165" s="2"/>
      <c r="O165" s="2"/>
      <c r="P165" s="2"/>
      <c r="Q165" s="2"/>
      <c r="R165" s="2"/>
      <c r="S165" s="7"/>
    </row>
    <row r="166" spans="4:19" ht="20.25" customHeight="1">
      <c r="D166" s="6"/>
      <c r="E166" s="2"/>
      <c r="F166" s="2"/>
      <c r="G166" s="2"/>
      <c r="H166" s="2"/>
      <c r="I166" s="2"/>
      <c r="J166" s="2"/>
      <c r="K166" s="7"/>
      <c r="L166" s="2"/>
      <c r="M166" s="2"/>
      <c r="N166" s="2"/>
      <c r="O166" s="2"/>
      <c r="P166" s="2"/>
      <c r="Q166" s="2"/>
      <c r="R166" s="2"/>
      <c r="S166" s="7"/>
    </row>
    <row r="167" spans="4:19" ht="20.25" customHeight="1">
      <c r="D167" s="6"/>
      <c r="E167" s="2"/>
      <c r="F167" s="2"/>
      <c r="G167" s="2"/>
      <c r="H167" s="2"/>
      <c r="I167" s="2"/>
      <c r="J167" s="2"/>
      <c r="K167" s="7"/>
      <c r="L167" s="2"/>
      <c r="M167" s="2"/>
      <c r="N167" s="2"/>
      <c r="O167" s="2"/>
      <c r="P167" s="2"/>
      <c r="Q167" s="2"/>
      <c r="R167" s="2"/>
      <c r="S167" s="7"/>
    </row>
    <row r="168" spans="4:19" ht="20.25" customHeight="1">
      <c r="D168" s="6"/>
      <c r="E168" s="2"/>
      <c r="F168" s="2"/>
      <c r="G168" s="2"/>
      <c r="H168" s="2"/>
      <c r="I168" s="2"/>
      <c r="J168" s="2"/>
      <c r="K168" s="7"/>
      <c r="L168" s="2"/>
      <c r="M168" s="2"/>
      <c r="N168" s="2"/>
      <c r="O168" s="2"/>
      <c r="P168" s="2"/>
      <c r="Q168" s="2"/>
      <c r="R168" s="2"/>
      <c r="S168" s="7"/>
    </row>
    <row r="169" spans="4:19" ht="20.25" customHeight="1">
      <c r="D169" s="6"/>
      <c r="E169" s="2"/>
      <c r="F169" s="2"/>
      <c r="G169" s="2"/>
      <c r="H169" s="2"/>
      <c r="I169" s="2"/>
      <c r="J169" s="2"/>
      <c r="K169" s="7"/>
      <c r="L169" s="2"/>
      <c r="M169" s="2"/>
      <c r="N169" s="2"/>
      <c r="O169" s="2"/>
      <c r="P169" s="2"/>
      <c r="Q169" s="2"/>
      <c r="R169" s="2"/>
      <c r="S169" s="7"/>
    </row>
    <row r="170" spans="4:19" ht="20.25" customHeight="1">
      <c r="D170" s="6"/>
      <c r="E170" s="2"/>
      <c r="F170" s="2"/>
      <c r="G170" s="2"/>
      <c r="H170" s="2"/>
      <c r="I170" s="2"/>
      <c r="J170" s="2"/>
      <c r="K170" s="7"/>
      <c r="L170" s="2"/>
      <c r="M170" s="2"/>
      <c r="N170" s="2"/>
      <c r="O170" s="2"/>
      <c r="P170" s="2"/>
      <c r="Q170" s="2"/>
      <c r="R170" s="2"/>
      <c r="S170" s="7"/>
    </row>
    <row r="171" spans="4:19" ht="20.25" customHeight="1">
      <c r="D171" s="6"/>
      <c r="E171" s="2"/>
      <c r="F171" s="2"/>
      <c r="G171" s="2"/>
      <c r="H171" s="2"/>
      <c r="I171" s="2"/>
      <c r="J171" s="2"/>
      <c r="K171" s="7"/>
      <c r="L171" s="2"/>
      <c r="M171" s="2"/>
      <c r="N171" s="2"/>
      <c r="O171" s="2"/>
      <c r="P171" s="2"/>
      <c r="Q171" s="2"/>
      <c r="R171" s="2"/>
      <c r="S171" s="7"/>
    </row>
    <row r="172" spans="4:19" ht="20.25" customHeight="1">
      <c r="D172" s="6"/>
      <c r="E172" s="2"/>
      <c r="F172" s="2"/>
      <c r="G172" s="2"/>
      <c r="H172" s="2"/>
      <c r="I172" s="2"/>
      <c r="J172" s="2"/>
      <c r="K172" s="7"/>
      <c r="L172" s="2"/>
      <c r="M172" s="2"/>
      <c r="N172" s="2"/>
      <c r="O172" s="2"/>
      <c r="P172" s="2"/>
      <c r="Q172" s="2"/>
      <c r="R172" s="2"/>
      <c r="S172" s="7"/>
    </row>
    <row r="173" spans="4:19" ht="20.25" customHeight="1">
      <c r="D173" s="6"/>
      <c r="E173" s="2"/>
      <c r="F173" s="2"/>
      <c r="G173" s="2"/>
      <c r="H173" s="2"/>
      <c r="I173" s="2"/>
      <c r="J173" s="2"/>
      <c r="K173" s="7"/>
      <c r="L173" s="2"/>
      <c r="M173" s="2"/>
      <c r="N173" s="2"/>
      <c r="O173" s="2"/>
      <c r="P173" s="2"/>
      <c r="Q173" s="2"/>
      <c r="R173" s="2"/>
      <c r="S173" s="7"/>
    </row>
    <row r="174" spans="4:19" ht="20.25" customHeight="1">
      <c r="D174" s="6"/>
      <c r="E174" s="2"/>
      <c r="F174" s="2"/>
      <c r="G174" s="2"/>
      <c r="H174" s="2"/>
      <c r="I174" s="2"/>
      <c r="J174" s="2"/>
      <c r="K174" s="7"/>
      <c r="L174" s="2"/>
      <c r="M174" s="2"/>
      <c r="N174" s="2"/>
      <c r="O174" s="2"/>
      <c r="P174" s="2"/>
      <c r="Q174" s="2"/>
      <c r="R174" s="2"/>
      <c r="S174" s="7"/>
    </row>
    <row r="175" spans="4:19" ht="20.25" customHeight="1">
      <c r="D175" s="6"/>
      <c r="E175" s="2"/>
      <c r="F175" s="2"/>
      <c r="G175" s="2"/>
      <c r="H175" s="2"/>
      <c r="I175" s="2"/>
      <c r="J175" s="2"/>
      <c r="K175" s="7"/>
      <c r="L175" s="2"/>
      <c r="M175" s="2"/>
      <c r="N175" s="2"/>
      <c r="O175" s="2"/>
      <c r="P175" s="2"/>
      <c r="Q175" s="2"/>
      <c r="R175" s="2"/>
      <c r="S175" s="7"/>
    </row>
    <row r="176" spans="4:19" ht="20.25" customHeight="1">
      <c r="D176" s="6"/>
      <c r="E176" s="2"/>
      <c r="F176" s="2"/>
      <c r="G176" s="2"/>
      <c r="H176" s="2"/>
      <c r="I176" s="2"/>
      <c r="J176" s="2"/>
      <c r="K176" s="7"/>
      <c r="L176" s="2"/>
      <c r="M176" s="2"/>
      <c r="N176" s="2"/>
      <c r="O176" s="2"/>
      <c r="P176" s="2"/>
      <c r="Q176" s="2"/>
      <c r="R176" s="2"/>
      <c r="S176" s="7"/>
    </row>
    <row r="177" spans="4:19" ht="36.75" customHeight="1">
      <c r="D177" s="4"/>
      <c r="E177" s="3"/>
      <c r="F177" s="3"/>
      <c r="G177" s="3"/>
      <c r="H177" s="3"/>
      <c r="I177" s="3"/>
      <c r="J177" s="3"/>
      <c r="K177" s="5"/>
      <c r="L177" s="3"/>
      <c r="M177" s="3"/>
      <c r="N177" s="3"/>
      <c r="O177" s="3"/>
      <c r="P177" s="3"/>
      <c r="Q177" s="3"/>
      <c r="R177" s="3"/>
      <c r="S177" s="5"/>
    </row>
    <row r="178" spans="4:19" ht="19.5" customHeight="1">
      <c r="D178" s="178" t="s">
        <v>99</v>
      </c>
      <c r="E178" s="179"/>
      <c r="F178" s="180">
        <f>'RNA QC Details'!D27</f>
        <v>45</v>
      </c>
      <c r="G178" s="181"/>
      <c r="H178" s="181"/>
      <c r="I178" s="181"/>
      <c r="J178" s="181"/>
      <c r="K178" s="182"/>
      <c r="L178" s="183" t="s">
        <v>105</v>
      </c>
      <c r="M178" s="183"/>
      <c r="N178" s="184">
        <f>'RNA QC Details'!D28</f>
        <v>46</v>
      </c>
      <c r="O178" s="183"/>
      <c r="P178" s="183"/>
      <c r="Q178" s="183"/>
      <c r="R178" s="183"/>
      <c r="S178" s="11"/>
    </row>
    <row r="179" spans="4:19" ht="20.25" customHeight="1">
      <c r="D179" s="10"/>
      <c r="E179" s="9"/>
      <c r="F179" s="9"/>
      <c r="G179" s="9"/>
      <c r="H179" s="9"/>
      <c r="I179" s="9"/>
      <c r="J179" s="9"/>
      <c r="K179" s="8"/>
      <c r="L179" s="9"/>
      <c r="M179" s="9"/>
      <c r="N179" s="9"/>
      <c r="O179" s="9"/>
      <c r="P179" s="9"/>
      <c r="Q179" s="9"/>
      <c r="R179" s="9"/>
      <c r="S179" s="8"/>
    </row>
    <row r="180" spans="4:19" ht="20.25" customHeight="1">
      <c r="D180" s="6"/>
      <c r="E180" s="2"/>
      <c r="F180" s="2"/>
      <c r="G180" s="2"/>
      <c r="H180" s="2"/>
      <c r="I180" s="2"/>
      <c r="J180" s="2"/>
      <c r="K180" s="7"/>
      <c r="L180" s="2"/>
      <c r="M180" s="2"/>
      <c r="N180" s="2"/>
      <c r="O180" s="2"/>
      <c r="P180" s="2"/>
      <c r="Q180" s="2"/>
      <c r="R180" s="2"/>
      <c r="S180" s="7"/>
    </row>
    <row r="181" spans="4:19" ht="20.25" customHeight="1">
      <c r="D181" s="6"/>
      <c r="E181" s="2"/>
      <c r="F181" s="2"/>
      <c r="G181" s="2"/>
      <c r="H181" s="2"/>
      <c r="I181" s="2"/>
      <c r="J181" s="2"/>
      <c r="K181" s="7"/>
      <c r="L181" s="2"/>
      <c r="M181" s="2"/>
      <c r="N181" s="2"/>
      <c r="O181" s="2"/>
      <c r="P181" s="2"/>
      <c r="Q181" s="2"/>
      <c r="R181" s="2"/>
      <c r="S181" s="7"/>
    </row>
    <row r="182" spans="4:19" ht="20.25" customHeight="1">
      <c r="D182" s="6"/>
      <c r="E182" s="2"/>
      <c r="F182" s="2"/>
      <c r="G182" s="2"/>
      <c r="H182" s="2"/>
      <c r="I182" s="2"/>
      <c r="J182" s="2"/>
      <c r="K182" s="7"/>
      <c r="L182" s="2"/>
      <c r="M182" s="2"/>
      <c r="N182" s="2"/>
      <c r="O182" s="2"/>
      <c r="P182" s="2"/>
      <c r="Q182" s="2"/>
      <c r="R182" s="2"/>
      <c r="S182" s="7"/>
    </row>
    <row r="183" spans="4:19" ht="20.25" customHeight="1">
      <c r="D183" s="6"/>
      <c r="E183" s="2"/>
      <c r="F183" s="2"/>
      <c r="G183" s="2"/>
      <c r="H183" s="2"/>
      <c r="I183" s="2"/>
      <c r="J183" s="2"/>
      <c r="K183" s="7"/>
      <c r="L183" s="2"/>
      <c r="M183" s="2"/>
      <c r="N183" s="2"/>
      <c r="O183" s="2"/>
      <c r="P183" s="2"/>
      <c r="Q183" s="2"/>
      <c r="R183" s="2"/>
      <c r="S183" s="7"/>
    </row>
    <row r="184" spans="4:19" ht="20.25" customHeight="1">
      <c r="D184" s="6"/>
      <c r="E184" s="2"/>
      <c r="F184" s="2"/>
      <c r="G184" s="2"/>
      <c r="H184" s="2"/>
      <c r="I184" s="2"/>
      <c r="J184" s="2"/>
      <c r="K184" s="7"/>
      <c r="L184" s="2"/>
      <c r="M184" s="2"/>
      <c r="N184" s="2"/>
      <c r="O184" s="2"/>
      <c r="P184" s="2"/>
      <c r="Q184" s="2"/>
      <c r="R184" s="2"/>
      <c r="S184" s="7"/>
    </row>
    <row r="185" spans="4:19" ht="20.25" customHeight="1">
      <c r="D185" s="6"/>
      <c r="E185" s="2"/>
      <c r="F185" s="2"/>
      <c r="G185" s="2"/>
      <c r="H185" s="2"/>
      <c r="I185" s="2"/>
      <c r="J185" s="2"/>
      <c r="K185" s="7"/>
      <c r="L185" s="2"/>
      <c r="M185" s="2"/>
      <c r="N185" s="2"/>
      <c r="O185" s="2"/>
      <c r="P185" s="2"/>
      <c r="Q185" s="2"/>
      <c r="R185" s="2"/>
      <c r="S185" s="7"/>
    </row>
    <row r="186" spans="4:19" ht="20.25" customHeight="1">
      <c r="D186" s="6"/>
      <c r="E186" s="2"/>
      <c r="F186" s="2"/>
      <c r="G186" s="2"/>
      <c r="H186" s="2"/>
      <c r="I186" s="2"/>
      <c r="J186" s="2"/>
      <c r="K186" s="7"/>
      <c r="L186" s="2"/>
      <c r="M186" s="2"/>
      <c r="N186" s="2"/>
      <c r="O186" s="2"/>
      <c r="P186" s="2"/>
      <c r="Q186" s="2"/>
      <c r="R186" s="2"/>
      <c r="S186" s="7"/>
    </row>
    <row r="187" spans="4:19" ht="20.25" customHeight="1">
      <c r="D187" s="6"/>
      <c r="E187" s="2"/>
      <c r="F187" s="2"/>
      <c r="G187" s="2"/>
      <c r="H187" s="2"/>
      <c r="I187" s="2"/>
      <c r="J187" s="2"/>
      <c r="K187" s="7"/>
      <c r="L187" s="2"/>
      <c r="M187" s="2"/>
      <c r="N187" s="2"/>
      <c r="O187" s="2"/>
      <c r="P187" s="2"/>
      <c r="Q187" s="2"/>
      <c r="R187" s="2"/>
      <c r="S187" s="7"/>
    </row>
    <row r="188" spans="4:19" ht="20.25" customHeight="1">
      <c r="D188" s="6"/>
      <c r="E188" s="2"/>
      <c r="F188" s="2"/>
      <c r="G188" s="2"/>
      <c r="H188" s="2"/>
      <c r="I188" s="2"/>
      <c r="J188" s="2"/>
      <c r="K188" s="7"/>
      <c r="L188" s="2"/>
      <c r="M188" s="2"/>
      <c r="N188" s="2"/>
      <c r="O188" s="2"/>
      <c r="P188" s="2"/>
      <c r="Q188" s="2"/>
      <c r="R188" s="2"/>
      <c r="S188" s="7"/>
    </row>
    <row r="189" spans="4:19" ht="20.25" customHeight="1">
      <c r="D189" s="6"/>
      <c r="E189" s="2"/>
      <c r="F189" s="2"/>
      <c r="G189" s="2"/>
      <c r="H189" s="2"/>
      <c r="I189" s="2"/>
      <c r="J189" s="2"/>
      <c r="K189" s="7"/>
      <c r="L189" s="2"/>
      <c r="M189" s="2"/>
      <c r="N189" s="2"/>
      <c r="O189" s="2"/>
      <c r="P189" s="2"/>
      <c r="Q189" s="2"/>
      <c r="R189" s="2"/>
      <c r="S189" s="7"/>
    </row>
    <row r="190" spans="4:19" ht="20.25" customHeight="1">
      <c r="D190" s="6"/>
      <c r="E190" s="2"/>
      <c r="F190" s="2"/>
      <c r="G190" s="2"/>
      <c r="H190" s="2"/>
      <c r="I190" s="2"/>
      <c r="J190" s="2"/>
      <c r="K190" s="7"/>
      <c r="L190" s="2"/>
      <c r="M190" s="2"/>
      <c r="N190" s="2"/>
      <c r="O190" s="2"/>
      <c r="P190" s="2"/>
      <c r="Q190" s="2"/>
      <c r="R190" s="2"/>
      <c r="S190" s="7"/>
    </row>
    <row r="191" spans="4:19" ht="20.25" customHeight="1">
      <c r="D191" s="6"/>
      <c r="E191" s="2"/>
      <c r="F191" s="2"/>
      <c r="G191" s="2"/>
      <c r="H191" s="2"/>
      <c r="I191" s="2"/>
      <c r="J191" s="2"/>
      <c r="K191" s="7"/>
      <c r="L191" s="2"/>
      <c r="M191" s="2"/>
      <c r="N191" s="2"/>
      <c r="O191" s="2"/>
      <c r="P191" s="2"/>
      <c r="Q191" s="2"/>
      <c r="R191" s="2"/>
      <c r="S191" s="7"/>
    </row>
    <row r="192" spans="4:19" ht="20.25" customHeight="1">
      <c r="D192" s="6"/>
      <c r="E192" s="2"/>
      <c r="F192" s="2"/>
      <c r="G192" s="2"/>
      <c r="H192" s="2"/>
      <c r="I192" s="2"/>
      <c r="J192" s="2"/>
      <c r="K192" s="7"/>
      <c r="L192" s="2"/>
      <c r="M192" s="2"/>
      <c r="N192" s="2"/>
      <c r="O192" s="2"/>
      <c r="P192" s="2"/>
      <c r="Q192" s="2"/>
      <c r="R192" s="2"/>
      <c r="S192" s="7"/>
    </row>
    <row r="193" spans="4:19" ht="20.25" customHeight="1">
      <c r="D193" s="6"/>
      <c r="E193" s="2"/>
      <c r="F193" s="2"/>
      <c r="G193" s="2"/>
      <c r="H193" s="2"/>
      <c r="I193" s="2"/>
      <c r="J193" s="2"/>
      <c r="K193" s="7"/>
      <c r="L193" s="2"/>
      <c r="M193" s="2"/>
      <c r="N193" s="2"/>
      <c r="O193" s="2"/>
      <c r="P193" s="2"/>
      <c r="Q193" s="2"/>
      <c r="R193" s="2"/>
      <c r="S193" s="7"/>
    </row>
    <row r="194" spans="4:19" ht="36.75" customHeight="1">
      <c r="D194" s="4"/>
      <c r="E194" s="3"/>
      <c r="F194" s="3"/>
      <c r="G194" s="3"/>
      <c r="H194" s="3"/>
      <c r="I194" s="3"/>
      <c r="J194" s="3"/>
      <c r="K194" s="5"/>
      <c r="L194" s="3"/>
      <c r="M194" s="3"/>
      <c r="N194" s="3"/>
      <c r="O194" s="3"/>
      <c r="P194" s="3"/>
      <c r="Q194" s="3"/>
      <c r="R194" s="3"/>
      <c r="S194" s="5"/>
    </row>
    <row r="195" spans="4:19" ht="19.5" customHeight="1">
      <c r="D195" s="178" t="s">
        <v>100</v>
      </c>
      <c r="E195" s="179"/>
      <c r="F195" s="180">
        <f>'RNA QC Details'!D29</f>
        <v>47</v>
      </c>
      <c r="G195" s="181"/>
      <c r="H195" s="181"/>
      <c r="I195" s="181"/>
      <c r="J195" s="181"/>
      <c r="K195" s="182"/>
      <c r="L195" s="183" t="s">
        <v>101</v>
      </c>
      <c r="M195" s="183"/>
      <c r="N195" s="184">
        <f>'RNA QC Details'!D30</f>
        <v>50</v>
      </c>
      <c r="O195" s="183"/>
      <c r="P195" s="183"/>
      <c r="Q195" s="183"/>
      <c r="R195" s="183"/>
      <c r="S195" s="11"/>
    </row>
    <row r="196" spans="4:19" ht="20.25" customHeight="1">
      <c r="D196" s="10"/>
      <c r="E196" s="9"/>
      <c r="F196" s="9"/>
      <c r="G196" s="9"/>
      <c r="H196" s="9"/>
      <c r="I196" s="9"/>
      <c r="J196" s="9"/>
      <c r="K196" s="8"/>
      <c r="L196" s="9"/>
      <c r="M196" s="9"/>
      <c r="N196" s="9"/>
      <c r="O196" s="9"/>
      <c r="P196" s="9"/>
      <c r="Q196" s="9"/>
      <c r="R196" s="9"/>
      <c r="S196" s="8"/>
    </row>
    <row r="197" spans="4:19" ht="20.25" customHeight="1">
      <c r="D197" s="6"/>
      <c r="E197" s="2"/>
      <c r="F197" s="2"/>
      <c r="G197" s="2"/>
      <c r="H197" s="2"/>
      <c r="I197" s="2"/>
      <c r="J197" s="2"/>
      <c r="K197" s="7"/>
      <c r="L197" s="2"/>
      <c r="M197" s="2"/>
      <c r="N197" s="2"/>
      <c r="O197" s="2"/>
      <c r="P197" s="2"/>
      <c r="Q197" s="2"/>
      <c r="R197" s="2"/>
      <c r="S197" s="7"/>
    </row>
    <row r="198" spans="4:19" ht="20.25" customHeight="1">
      <c r="D198" s="6"/>
      <c r="E198" s="2"/>
      <c r="F198" s="2"/>
      <c r="G198" s="2"/>
      <c r="H198" s="2"/>
      <c r="I198" s="2"/>
      <c r="J198" s="2"/>
      <c r="K198" s="7"/>
      <c r="L198" s="2"/>
      <c r="M198" s="2"/>
      <c r="N198" s="2"/>
      <c r="O198" s="2"/>
      <c r="P198" s="2"/>
      <c r="Q198" s="2"/>
      <c r="R198" s="2"/>
      <c r="S198" s="7"/>
    </row>
    <row r="199" spans="4:19" ht="20.25" customHeight="1">
      <c r="D199" s="6"/>
      <c r="E199" s="2"/>
      <c r="F199" s="2"/>
      <c r="G199" s="2"/>
      <c r="H199" s="2"/>
      <c r="I199" s="2"/>
      <c r="J199" s="2"/>
      <c r="K199" s="7"/>
      <c r="L199" s="2"/>
      <c r="M199" s="2"/>
      <c r="N199" s="2"/>
      <c r="O199" s="2"/>
      <c r="P199" s="2"/>
      <c r="Q199" s="2"/>
      <c r="R199" s="2"/>
      <c r="S199" s="7"/>
    </row>
    <row r="200" spans="4:19" ht="20.25" customHeight="1">
      <c r="D200" s="6"/>
      <c r="E200" s="2"/>
      <c r="F200" s="2"/>
      <c r="G200" s="2"/>
      <c r="H200" s="2"/>
      <c r="I200" s="2"/>
      <c r="J200" s="2"/>
      <c r="K200" s="7"/>
      <c r="L200" s="2"/>
      <c r="M200" s="2"/>
      <c r="N200" s="2"/>
      <c r="O200" s="2"/>
      <c r="P200" s="2"/>
      <c r="Q200" s="2"/>
      <c r="R200" s="2"/>
      <c r="S200" s="7"/>
    </row>
    <row r="201" spans="4:19" ht="20.25" customHeight="1">
      <c r="D201" s="6"/>
      <c r="E201" s="2"/>
      <c r="F201" s="2"/>
      <c r="G201" s="2"/>
      <c r="H201" s="2"/>
      <c r="I201" s="2"/>
      <c r="J201" s="2"/>
      <c r="K201" s="7"/>
      <c r="L201" s="2"/>
      <c r="M201" s="2"/>
      <c r="N201" s="2"/>
      <c r="O201" s="2"/>
      <c r="P201" s="2"/>
      <c r="Q201" s="2"/>
      <c r="R201" s="2"/>
      <c r="S201" s="7"/>
    </row>
    <row r="202" spans="4:19" ht="20.25" customHeight="1">
      <c r="D202" s="6"/>
      <c r="E202" s="2"/>
      <c r="F202" s="2"/>
      <c r="G202" s="2"/>
      <c r="H202" s="2"/>
      <c r="I202" s="2"/>
      <c r="J202" s="2"/>
      <c r="K202" s="7"/>
      <c r="L202" s="2"/>
      <c r="M202" s="2"/>
      <c r="N202" s="2"/>
      <c r="O202" s="2"/>
      <c r="P202" s="2"/>
      <c r="Q202" s="2"/>
      <c r="R202" s="2"/>
      <c r="S202" s="7"/>
    </row>
    <row r="203" spans="4:19" ht="20.25" customHeight="1">
      <c r="D203" s="6"/>
      <c r="E203" s="2"/>
      <c r="F203" s="2"/>
      <c r="G203" s="2"/>
      <c r="H203" s="2"/>
      <c r="I203" s="2"/>
      <c r="J203" s="2"/>
      <c r="K203" s="7"/>
      <c r="L203" s="2"/>
      <c r="M203" s="2"/>
      <c r="N203" s="2"/>
      <c r="O203" s="2"/>
      <c r="P203" s="2"/>
      <c r="Q203" s="2"/>
      <c r="R203" s="2"/>
      <c r="S203" s="7"/>
    </row>
    <row r="204" spans="4:19" ht="20.25" customHeight="1">
      <c r="D204" s="6"/>
      <c r="E204" s="2"/>
      <c r="F204" s="2"/>
      <c r="G204" s="2"/>
      <c r="H204" s="2"/>
      <c r="I204" s="2"/>
      <c r="J204" s="2"/>
      <c r="K204" s="7"/>
      <c r="L204" s="2"/>
      <c r="M204" s="2"/>
      <c r="N204" s="2"/>
      <c r="O204" s="2"/>
      <c r="P204" s="2"/>
      <c r="Q204" s="2"/>
      <c r="R204" s="2"/>
      <c r="S204" s="7"/>
    </row>
    <row r="205" spans="4:19" ht="20.25" customHeight="1">
      <c r="D205" s="6"/>
      <c r="E205" s="2"/>
      <c r="F205" s="2"/>
      <c r="G205" s="2"/>
      <c r="H205" s="2"/>
      <c r="I205" s="2"/>
      <c r="J205" s="2"/>
      <c r="K205" s="7"/>
      <c r="L205" s="2"/>
      <c r="M205" s="2"/>
      <c r="N205" s="2"/>
      <c r="O205" s="2"/>
      <c r="P205" s="2"/>
      <c r="Q205" s="2"/>
      <c r="R205" s="2"/>
      <c r="S205" s="7"/>
    </row>
    <row r="206" spans="4:19" ht="20.25" customHeight="1">
      <c r="D206" s="6"/>
      <c r="E206" s="2"/>
      <c r="F206" s="2"/>
      <c r="G206" s="2"/>
      <c r="H206" s="2"/>
      <c r="I206" s="2"/>
      <c r="J206" s="2"/>
      <c r="K206" s="7"/>
      <c r="L206" s="2"/>
      <c r="M206" s="2"/>
      <c r="N206" s="2"/>
      <c r="O206" s="2"/>
      <c r="P206" s="2"/>
      <c r="Q206" s="2"/>
      <c r="R206" s="2"/>
      <c r="S206" s="7"/>
    </row>
    <row r="207" spans="4:19" ht="20.25" customHeight="1">
      <c r="D207" s="6"/>
      <c r="E207" s="2"/>
      <c r="F207" s="2"/>
      <c r="G207" s="2"/>
      <c r="H207" s="2"/>
      <c r="I207" s="2"/>
      <c r="J207" s="2"/>
      <c r="K207" s="7"/>
      <c r="L207" s="2"/>
      <c r="M207" s="2"/>
      <c r="N207" s="2"/>
      <c r="O207" s="2"/>
      <c r="P207" s="2"/>
      <c r="Q207" s="2"/>
      <c r="R207" s="2"/>
      <c r="S207" s="7"/>
    </row>
    <row r="208" spans="4:19" ht="20.25" customHeight="1">
      <c r="D208" s="6"/>
      <c r="E208" s="2"/>
      <c r="F208" s="2"/>
      <c r="G208" s="2"/>
      <c r="H208" s="2"/>
      <c r="I208" s="2"/>
      <c r="J208" s="2"/>
      <c r="K208" s="7"/>
      <c r="L208" s="2"/>
      <c r="M208" s="2"/>
      <c r="N208" s="2"/>
      <c r="O208" s="2"/>
      <c r="P208" s="2"/>
      <c r="Q208" s="2"/>
      <c r="R208" s="2"/>
      <c r="S208" s="7"/>
    </row>
    <row r="209" spans="4:19" ht="20.25" customHeight="1">
      <c r="D209" s="6"/>
      <c r="E209" s="2"/>
      <c r="F209" s="2"/>
      <c r="G209" s="2"/>
      <c r="H209" s="2"/>
      <c r="I209" s="2"/>
      <c r="J209" s="2"/>
      <c r="K209" s="7"/>
      <c r="L209" s="2"/>
      <c r="M209" s="2"/>
      <c r="N209" s="2"/>
      <c r="O209" s="2"/>
      <c r="P209" s="2"/>
      <c r="Q209" s="2"/>
      <c r="R209" s="2"/>
      <c r="S209" s="7"/>
    </row>
    <row r="210" spans="4:19" ht="20.25" customHeight="1">
      <c r="D210" s="6"/>
      <c r="E210" s="2"/>
      <c r="F210" s="2"/>
      <c r="G210" s="2"/>
      <c r="H210" s="2"/>
      <c r="I210" s="2"/>
      <c r="J210" s="2"/>
      <c r="K210" s="7"/>
      <c r="L210" s="2"/>
      <c r="M210" s="2"/>
      <c r="N210" s="2"/>
      <c r="O210" s="2"/>
      <c r="P210" s="2"/>
      <c r="Q210" s="2"/>
      <c r="R210" s="2"/>
      <c r="S210" s="7"/>
    </row>
    <row r="211" spans="4:19" ht="36.75" customHeight="1">
      <c r="D211" s="4"/>
      <c r="E211" s="3"/>
      <c r="F211" s="3"/>
      <c r="G211" s="3"/>
      <c r="H211" s="3"/>
      <c r="I211" s="3"/>
      <c r="J211" s="3"/>
      <c r="K211" s="5"/>
      <c r="L211" s="3"/>
      <c r="M211" s="3"/>
      <c r="N211" s="3"/>
      <c r="O211" s="3"/>
      <c r="P211" s="3"/>
      <c r="Q211" s="3"/>
      <c r="R211" s="3"/>
      <c r="S211" s="5"/>
    </row>
    <row r="212" spans="4:19" ht="19.5" customHeight="1">
      <c r="D212" s="178" t="s">
        <v>106</v>
      </c>
      <c r="E212" s="179"/>
      <c r="F212" s="181">
        <f>'RNA QC Details'!D31</f>
        <v>51</v>
      </c>
      <c r="G212" s="181"/>
      <c r="H212" s="181"/>
      <c r="I212" s="181"/>
      <c r="J212" s="181"/>
      <c r="K212" s="182"/>
      <c r="L212" s="183" t="s">
        <v>107</v>
      </c>
      <c r="M212" s="183"/>
      <c r="N212" s="184">
        <f>'RNA QC Details'!D32</f>
        <v>52</v>
      </c>
      <c r="O212" s="183"/>
      <c r="P212" s="183"/>
      <c r="Q212" s="183"/>
      <c r="R212" s="183"/>
      <c r="S212" s="11"/>
    </row>
    <row r="213" spans="4:19" ht="20.25" customHeight="1">
      <c r="D213" s="6"/>
      <c r="E213" s="2"/>
      <c r="F213" s="2"/>
      <c r="G213" s="2"/>
      <c r="H213" s="2"/>
      <c r="I213" s="2"/>
      <c r="J213" s="2"/>
      <c r="K213" s="7"/>
      <c r="L213" s="2"/>
      <c r="M213" s="2"/>
      <c r="N213" s="2"/>
      <c r="O213" s="2"/>
      <c r="P213" s="2"/>
      <c r="Q213" s="2"/>
      <c r="R213" s="2"/>
      <c r="S213" s="7"/>
    </row>
    <row r="214" spans="4:19" ht="20.25" customHeight="1">
      <c r="D214" s="6"/>
      <c r="E214" s="2"/>
      <c r="F214" s="2"/>
      <c r="G214" s="2"/>
      <c r="H214" s="2"/>
      <c r="I214" s="2"/>
      <c r="J214" s="2"/>
      <c r="K214" s="7"/>
      <c r="L214" s="2"/>
      <c r="M214" s="2"/>
      <c r="N214" s="2"/>
      <c r="O214" s="2"/>
      <c r="P214" s="2"/>
      <c r="Q214" s="2"/>
      <c r="R214" s="2"/>
      <c r="S214" s="7"/>
    </row>
    <row r="215" spans="4:19" ht="20.25" customHeight="1">
      <c r="D215" s="6"/>
      <c r="E215" s="2"/>
      <c r="F215" s="2"/>
      <c r="G215" s="2"/>
      <c r="H215" s="2"/>
      <c r="I215" s="2"/>
      <c r="J215" s="2"/>
      <c r="K215" s="7"/>
      <c r="L215" s="2"/>
      <c r="M215" s="2"/>
      <c r="N215" s="2"/>
      <c r="O215" s="2"/>
      <c r="P215" s="2"/>
      <c r="Q215" s="2"/>
      <c r="R215" s="2"/>
      <c r="S215" s="7"/>
    </row>
    <row r="216" spans="4:19" ht="20.25" customHeight="1">
      <c r="D216" s="6"/>
      <c r="E216" s="2"/>
      <c r="F216" s="2"/>
      <c r="G216" s="2"/>
      <c r="H216" s="2"/>
      <c r="I216" s="2"/>
      <c r="J216" s="2"/>
      <c r="K216" s="7"/>
      <c r="L216" s="2"/>
      <c r="M216" s="2"/>
      <c r="N216" s="2"/>
      <c r="O216" s="2"/>
      <c r="P216" s="2"/>
      <c r="Q216" s="2"/>
      <c r="R216" s="2"/>
      <c r="S216" s="7"/>
    </row>
    <row r="217" spans="4:19" ht="20.25" customHeight="1">
      <c r="D217" s="6"/>
      <c r="E217" s="2"/>
      <c r="F217" s="2"/>
      <c r="G217" s="2"/>
      <c r="H217" s="2"/>
      <c r="I217" s="2"/>
      <c r="J217" s="2"/>
      <c r="K217" s="7"/>
      <c r="L217" s="2"/>
      <c r="M217" s="2"/>
      <c r="N217" s="2"/>
      <c r="O217" s="2"/>
      <c r="P217" s="2"/>
      <c r="Q217" s="2"/>
      <c r="R217" s="2"/>
      <c r="S217" s="7"/>
    </row>
    <row r="218" spans="4:19" ht="20.25" customHeight="1">
      <c r="D218" s="6"/>
      <c r="E218" s="2"/>
      <c r="F218" s="2"/>
      <c r="G218" s="2"/>
      <c r="H218" s="2"/>
      <c r="I218" s="2"/>
      <c r="J218" s="2"/>
      <c r="K218" s="7"/>
      <c r="L218" s="2"/>
      <c r="M218" s="2"/>
      <c r="N218" s="2"/>
      <c r="O218" s="2"/>
      <c r="P218" s="2"/>
      <c r="Q218" s="2"/>
      <c r="R218" s="2"/>
      <c r="S218" s="7"/>
    </row>
    <row r="219" spans="4:19" ht="20.25" customHeight="1">
      <c r="D219" s="6"/>
      <c r="E219" s="2"/>
      <c r="F219" s="2"/>
      <c r="G219" s="2"/>
      <c r="H219" s="2"/>
      <c r="I219" s="2"/>
      <c r="J219" s="2"/>
      <c r="K219" s="7"/>
      <c r="L219" s="2"/>
      <c r="M219" s="2"/>
      <c r="N219" s="2"/>
      <c r="O219" s="2"/>
      <c r="P219" s="2"/>
      <c r="Q219" s="2"/>
      <c r="R219" s="2"/>
      <c r="S219" s="7"/>
    </row>
    <row r="220" spans="4:19" ht="20.25" customHeight="1">
      <c r="D220" s="6"/>
      <c r="E220" s="2"/>
      <c r="F220" s="2"/>
      <c r="G220" s="2"/>
      <c r="H220" s="2"/>
      <c r="I220" s="2"/>
      <c r="J220" s="2"/>
      <c r="K220" s="7"/>
      <c r="L220" s="2"/>
      <c r="M220" s="2"/>
      <c r="N220" s="2"/>
      <c r="O220" s="2"/>
      <c r="P220" s="2"/>
      <c r="Q220" s="2"/>
      <c r="R220" s="2"/>
      <c r="S220" s="7"/>
    </row>
    <row r="221" spans="4:19" ht="20.25" customHeight="1">
      <c r="D221" s="6"/>
      <c r="E221" s="2"/>
      <c r="F221" s="2"/>
      <c r="G221" s="2"/>
      <c r="H221" s="2"/>
      <c r="I221" s="2"/>
      <c r="J221" s="2"/>
      <c r="K221" s="7"/>
      <c r="L221" s="2"/>
      <c r="M221" s="2"/>
      <c r="N221" s="2"/>
      <c r="O221" s="2"/>
      <c r="P221" s="2"/>
      <c r="Q221" s="2"/>
      <c r="R221" s="2"/>
      <c r="S221" s="7"/>
    </row>
    <row r="222" spans="4:19" ht="20.25" customHeight="1">
      <c r="D222" s="6"/>
      <c r="E222" s="2"/>
      <c r="F222" s="2"/>
      <c r="G222" s="2"/>
      <c r="H222" s="2"/>
      <c r="I222" s="2"/>
      <c r="J222" s="2"/>
      <c r="K222" s="7"/>
      <c r="L222" s="2"/>
      <c r="M222" s="2"/>
      <c r="N222" s="2"/>
      <c r="O222" s="2"/>
      <c r="P222" s="2"/>
      <c r="Q222" s="2"/>
      <c r="R222" s="2"/>
      <c r="S222" s="7"/>
    </row>
    <row r="223" spans="4:19" ht="20.25" customHeight="1">
      <c r="D223" s="6"/>
      <c r="E223" s="2"/>
      <c r="F223" s="2"/>
      <c r="G223" s="2"/>
      <c r="H223" s="2"/>
      <c r="I223" s="2"/>
      <c r="J223" s="2"/>
      <c r="K223" s="7"/>
      <c r="L223" s="2"/>
      <c r="M223" s="2"/>
      <c r="N223" s="2"/>
      <c r="O223" s="2"/>
      <c r="P223" s="2"/>
      <c r="Q223" s="2"/>
      <c r="R223" s="2"/>
      <c r="S223" s="7"/>
    </row>
    <row r="224" spans="4:19" ht="20.25" customHeight="1">
      <c r="D224" s="6"/>
      <c r="E224" s="2"/>
      <c r="F224" s="2"/>
      <c r="G224" s="2"/>
      <c r="H224" s="2"/>
      <c r="I224" s="2"/>
      <c r="J224" s="2"/>
      <c r="K224" s="7"/>
      <c r="L224" s="2"/>
      <c r="M224" s="2"/>
      <c r="N224" s="2"/>
      <c r="O224" s="2"/>
      <c r="P224" s="2"/>
      <c r="Q224" s="2"/>
      <c r="R224" s="2"/>
      <c r="S224" s="7"/>
    </row>
    <row r="225" spans="4:19" ht="20.25" customHeight="1">
      <c r="D225" s="6"/>
      <c r="E225" s="2"/>
      <c r="F225" s="2"/>
      <c r="G225" s="2"/>
      <c r="H225" s="2"/>
      <c r="I225" s="2"/>
      <c r="J225" s="2"/>
      <c r="K225" s="7"/>
      <c r="L225" s="2"/>
      <c r="M225" s="2"/>
      <c r="N225" s="2"/>
      <c r="O225" s="2"/>
      <c r="P225" s="2"/>
      <c r="Q225" s="2"/>
      <c r="R225" s="2"/>
      <c r="S225" s="7"/>
    </row>
    <row r="226" spans="4:19" ht="20.25" customHeight="1">
      <c r="D226" s="6"/>
      <c r="E226" s="2"/>
      <c r="F226" s="2"/>
      <c r="G226" s="2"/>
      <c r="H226" s="2"/>
      <c r="I226" s="2"/>
      <c r="J226" s="2"/>
      <c r="K226" s="7"/>
      <c r="L226" s="2"/>
      <c r="M226" s="2"/>
      <c r="N226" s="2"/>
      <c r="O226" s="2"/>
      <c r="P226" s="2"/>
      <c r="Q226" s="2"/>
      <c r="R226" s="2"/>
      <c r="S226" s="7"/>
    </row>
    <row r="227" spans="4:19" ht="20.25" customHeight="1">
      <c r="D227" s="6"/>
      <c r="E227" s="2"/>
      <c r="F227" s="2"/>
      <c r="G227" s="2"/>
      <c r="H227" s="2"/>
      <c r="I227" s="2"/>
      <c r="J227" s="2"/>
      <c r="K227" s="7"/>
      <c r="L227" s="2"/>
      <c r="M227" s="2"/>
      <c r="N227" s="2"/>
      <c r="O227" s="2"/>
      <c r="P227" s="2"/>
      <c r="Q227" s="2"/>
      <c r="R227" s="2"/>
      <c r="S227" s="7"/>
    </row>
    <row r="228" spans="4:19" ht="36.75" customHeight="1">
      <c r="D228" s="6"/>
      <c r="E228" s="2"/>
      <c r="F228" s="2"/>
      <c r="G228" s="2"/>
      <c r="H228" s="2"/>
      <c r="I228" s="2"/>
      <c r="J228" s="2"/>
      <c r="K228" s="7"/>
      <c r="L228" s="2"/>
      <c r="M228" s="2"/>
      <c r="N228" s="2"/>
      <c r="O228" s="2"/>
      <c r="P228" s="2"/>
      <c r="Q228" s="2"/>
      <c r="R228" s="2"/>
      <c r="S228" s="7"/>
    </row>
    <row r="229" spans="4:19" ht="19.5" customHeight="1">
      <c r="D229" s="178" t="s">
        <v>102</v>
      </c>
      <c r="E229" s="179"/>
      <c r="F229" s="180">
        <f>'RNA QC Details'!D33</f>
        <v>54</v>
      </c>
      <c r="G229" s="181"/>
      <c r="H229" s="181"/>
      <c r="I229" s="181"/>
      <c r="J229" s="181"/>
      <c r="K229" s="182"/>
      <c r="L229" s="183" t="s">
        <v>108</v>
      </c>
      <c r="M229" s="183"/>
      <c r="N229" s="184">
        <f>'RNA QC Details'!D34</f>
        <v>55</v>
      </c>
      <c r="O229" s="183"/>
      <c r="P229" s="183"/>
      <c r="Q229" s="183"/>
      <c r="R229" s="183"/>
      <c r="S229" s="11"/>
    </row>
    <row r="230" spans="4:19" ht="20.25" customHeight="1">
      <c r="D230" s="10"/>
      <c r="E230" s="9"/>
      <c r="F230" s="9"/>
      <c r="G230" s="9"/>
      <c r="H230" s="9"/>
      <c r="I230" s="9"/>
      <c r="J230" s="9"/>
      <c r="K230" s="8"/>
      <c r="L230" s="9"/>
      <c r="M230" s="9"/>
      <c r="N230" s="9"/>
      <c r="O230" s="9"/>
      <c r="P230" s="9"/>
      <c r="Q230" s="9"/>
      <c r="R230" s="9"/>
      <c r="S230" s="8"/>
    </row>
    <row r="231" spans="4:19" ht="20.25" customHeight="1">
      <c r="D231" s="6"/>
      <c r="E231" s="2"/>
      <c r="F231" s="2"/>
      <c r="G231" s="2"/>
      <c r="H231" s="2"/>
      <c r="I231" s="2"/>
      <c r="J231" s="2"/>
      <c r="K231" s="7"/>
      <c r="L231" s="2"/>
      <c r="M231" s="2"/>
      <c r="N231" s="2"/>
      <c r="O231" s="2"/>
      <c r="P231" s="2"/>
      <c r="Q231" s="2"/>
      <c r="R231" s="2"/>
      <c r="S231" s="7"/>
    </row>
    <row r="232" spans="4:19" ht="20.25" customHeight="1">
      <c r="D232" s="6"/>
      <c r="E232" s="2"/>
      <c r="F232" s="2"/>
      <c r="G232" s="2"/>
      <c r="H232" s="2"/>
      <c r="I232" s="2"/>
      <c r="J232" s="2"/>
      <c r="K232" s="7"/>
      <c r="L232" s="2"/>
      <c r="M232" s="2"/>
      <c r="N232" s="2"/>
      <c r="O232" s="2"/>
      <c r="P232" s="2"/>
      <c r="Q232" s="2"/>
      <c r="R232" s="2"/>
      <c r="S232" s="7"/>
    </row>
    <row r="233" spans="4:19" ht="20.25" customHeight="1">
      <c r="D233" s="6"/>
      <c r="E233" s="2"/>
      <c r="F233" s="2"/>
      <c r="G233" s="2"/>
      <c r="H233" s="2"/>
      <c r="I233" s="2"/>
      <c r="J233" s="2"/>
      <c r="K233" s="7"/>
      <c r="L233" s="2"/>
      <c r="M233" s="2"/>
      <c r="N233" s="2"/>
      <c r="O233" s="2"/>
      <c r="P233" s="2"/>
      <c r="Q233" s="2"/>
      <c r="R233" s="2"/>
      <c r="S233" s="7"/>
    </row>
    <row r="234" spans="4:19" ht="20.25" customHeight="1">
      <c r="D234" s="6"/>
      <c r="E234" s="2"/>
      <c r="F234" s="2"/>
      <c r="G234" s="2"/>
      <c r="H234" s="2"/>
      <c r="I234" s="2"/>
      <c r="J234" s="2"/>
      <c r="K234" s="7"/>
      <c r="L234" s="2"/>
      <c r="M234" s="2"/>
      <c r="N234" s="2"/>
      <c r="O234" s="2"/>
      <c r="P234" s="2"/>
      <c r="Q234" s="2"/>
      <c r="R234" s="2"/>
      <c r="S234" s="7"/>
    </row>
    <row r="235" spans="4:19" ht="20.25" customHeight="1">
      <c r="D235" s="6"/>
      <c r="E235" s="2"/>
      <c r="F235" s="2"/>
      <c r="G235" s="2"/>
      <c r="H235" s="2"/>
      <c r="I235" s="2"/>
      <c r="J235" s="2"/>
      <c r="K235" s="7"/>
      <c r="L235" s="2"/>
      <c r="M235" s="2"/>
      <c r="N235" s="2"/>
      <c r="O235" s="2"/>
      <c r="P235" s="2"/>
      <c r="Q235" s="2"/>
      <c r="R235" s="2"/>
      <c r="S235" s="7"/>
    </row>
    <row r="236" spans="4:19" ht="20.25" customHeight="1">
      <c r="D236" s="6"/>
      <c r="E236" s="2"/>
      <c r="F236" s="2"/>
      <c r="G236" s="2"/>
      <c r="H236" s="2"/>
      <c r="I236" s="2"/>
      <c r="J236" s="2"/>
      <c r="K236" s="7"/>
      <c r="L236" s="2"/>
      <c r="M236" s="2"/>
      <c r="N236" s="2"/>
      <c r="O236" s="2"/>
      <c r="P236" s="2"/>
      <c r="Q236" s="2"/>
      <c r="R236" s="2"/>
      <c r="S236" s="7"/>
    </row>
    <row r="237" spans="4:19" ht="20.25" customHeight="1">
      <c r="D237" s="6"/>
      <c r="E237" s="2"/>
      <c r="F237" s="2"/>
      <c r="G237" s="2"/>
      <c r="H237" s="2"/>
      <c r="I237" s="2"/>
      <c r="J237" s="2"/>
      <c r="K237" s="7"/>
      <c r="L237" s="2"/>
      <c r="M237" s="2"/>
      <c r="N237" s="2"/>
      <c r="O237" s="2"/>
      <c r="P237" s="2"/>
      <c r="Q237" s="2"/>
      <c r="R237" s="2"/>
      <c r="S237" s="7"/>
    </row>
    <row r="238" spans="4:19" ht="20.25" customHeight="1">
      <c r="D238" s="6"/>
      <c r="E238" s="2"/>
      <c r="F238" s="2"/>
      <c r="G238" s="2"/>
      <c r="H238" s="2"/>
      <c r="I238" s="2"/>
      <c r="J238" s="2"/>
      <c r="K238" s="7"/>
      <c r="L238" s="2"/>
      <c r="M238" s="2"/>
      <c r="N238" s="2"/>
      <c r="O238" s="2"/>
      <c r="P238" s="2"/>
      <c r="Q238" s="2"/>
      <c r="R238" s="2"/>
      <c r="S238" s="7"/>
    </row>
    <row r="239" spans="4:19" ht="20.25" customHeight="1">
      <c r="D239" s="6"/>
      <c r="E239" s="2"/>
      <c r="F239" s="2"/>
      <c r="G239" s="2"/>
      <c r="H239" s="2"/>
      <c r="I239" s="2"/>
      <c r="J239" s="2"/>
      <c r="K239" s="7"/>
      <c r="L239" s="2"/>
      <c r="M239" s="2"/>
      <c r="N239" s="2"/>
      <c r="O239" s="2"/>
      <c r="P239" s="2"/>
      <c r="Q239" s="2"/>
      <c r="R239" s="2"/>
      <c r="S239" s="7"/>
    </row>
    <row r="240" spans="4:19" ht="20.25" customHeight="1">
      <c r="D240" s="6"/>
      <c r="E240" s="2"/>
      <c r="F240" s="2"/>
      <c r="G240" s="2"/>
      <c r="H240" s="2"/>
      <c r="I240" s="2"/>
      <c r="J240" s="2"/>
      <c r="K240" s="7"/>
      <c r="L240" s="2"/>
      <c r="M240" s="2"/>
      <c r="N240" s="2"/>
      <c r="O240" s="2"/>
      <c r="P240" s="2"/>
      <c r="Q240" s="2"/>
      <c r="R240" s="2"/>
      <c r="S240" s="7"/>
    </row>
    <row r="241" spans="4:19" ht="20.25" customHeight="1">
      <c r="D241" s="6"/>
      <c r="E241" s="2"/>
      <c r="F241" s="2"/>
      <c r="G241" s="2"/>
      <c r="H241" s="2"/>
      <c r="I241" s="2"/>
      <c r="J241" s="2"/>
      <c r="K241" s="7"/>
      <c r="L241" s="2"/>
      <c r="M241" s="2"/>
      <c r="N241" s="2"/>
      <c r="O241" s="2"/>
      <c r="P241" s="2"/>
      <c r="Q241" s="2"/>
      <c r="R241" s="2"/>
      <c r="S241" s="7"/>
    </row>
    <row r="242" spans="4:19" ht="20.25" customHeight="1">
      <c r="D242" s="6"/>
      <c r="E242" s="2"/>
      <c r="F242" s="2"/>
      <c r="G242" s="2"/>
      <c r="H242" s="2"/>
      <c r="I242" s="2"/>
      <c r="J242" s="2"/>
      <c r="K242" s="7"/>
      <c r="L242" s="2"/>
      <c r="M242" s="2"/>
      <c r="N242" s="2"/>
      <c r="O242" s="2"/>
      <c r="P242" s="2"/>
      <c r="Q242" s="2"/>
      <c r="R242" s="2"/>
      <c r="S242" s="7"/>
    </row>
    <row r="243" spans="4:19" ht="20.25" customHeight="1">
      <c r="D243" s="6"/>
      <c r="E243" s="2"/>
      <c r="F243" s="2"/>
      <c r="G243" s="2"/>
      <c r="H243" s="2"/>
      <c r="I243" s="2"/>
      <c r="J243" s="2"/>
      <c r="K243" s="7"/>
      <c r="L243" s="2"/>
      <c r="M243" s="2"/>
      <c r="N243" s="2"/>
      <c r="O243" s="2"/>
      <c r="P243" s="2"/>
      <c r="Q243" s="2"/>
      <c r="R243" s="2"/>
      <c r="S243" s="7"/>
    </row>
    <row r="244" spans="4:19" ht="20.25" customHeight="1">
      <c r="D244" s="6"/>
      <c r="E244" s="2"/>
      <c r="F244" s="2"/>
      <c r="G244" s="2"/>
      <c r="H244" s="2"/>
      <c r="I244" s="2"/>
      <c r="J244" s="2"/>
      <c r="K244" s="7"/>
      <c r="L244" s="2"/>
      <c r="M244" s="2"/>
      <c r="N244" s="2"/>
      <c r="O244" s="2"/>
      <c r="P244" s="2"/>
      <c r="Q244" s="2"/>
      <c r="R244" s="2"/>
      <c r="S244" s="7"/>
    </row>
    <row r="245" spans="4:19" ht="36.75" customHeight="1">
      <c r="D245" s="4"/>
      <c r="E245" s="3"/>
      <c r="F245" s="3"/>
      <c r="G245" s="3"/>
      <c r="H245" s="3"/>
      <c r="I245" s="3"/>
      <c r="J245" s="3"/>
      <c r="K245" s="5"/>
      <c r="L245" s="3"/>
      <c r="M245" s="3"/>
      <c r="N245" s="3"/>
      <c r="O245" s="3"/>
      <c r="P245" s="3"/>
      <c r="Q245" s="3"/>
      <c r="R245" s="3"/>
      <c r="S245" s="5"/>
    </row>
    <row r="246" spans="4:19" ht="19.5" customHeight="1">
      <c r="D246" s="178" t="s">
        <v>109</v>
      </c>
      <c r="E246" s="179"/>
      <c r="F246" s="180">
        <f>'RNA QC Details'!D35</f>
        <v>56</v>
      </c>
      <c r="G246" s="181"/>
      <c r="H246" s="181"/>
      <c r="I246" s="181"/>
      <c r="J246" s="181"/>
      <c r="K246" s="182"/>
      <c r="L246" s="183" t="s">
        <v>110</v>
      </c>
      <c r="M246" s="183"/>
      <c r="N246" s="184">
        <f>'RNA QC Details'!D36</f>
        <v>57</v>
      </c>
      <c r="O246" s="183"/>
      <c r="P246" s="183"/>
      <c r="Q246" s="183"/>
      <c r="R246" s="183"/>
      <c r="S246" s="11"/>
    </row>
    <row r="247" spans="4:19" ht="20.25" customHeight="1">
      <c r="D247" s="10"/>
      <c r="E247" s="9"/>
      <c r="F247" s="9"/>
      <c r="G247" s="9"/>
      <c r="H247" s="9"/>
      <c r="I247" s="9"/>
      <c r="J247" s="9"/>
      <c r="K247" s="8"/>
      <c r="L247" s="9"/>
      <c r="M247" s="9"/>
      <c r="N247" s="9"/>
      <c r="O247" s="9"/>
      <c r="P247" s="9"/>
      <c r="Q247" s="9"/>
      <c r="R247" s="9"/>
      <c r="S247" s="8"/>
    </row>
    <row r="248" spans="4:19" ht="20.25" customHeight="1">
      <c r="D248" s="6"/>
      <c r="E248" s="2"/>
      <c r="F248" s="2"/>
      <c r="G248" s="2"/>
      <c r="H248" s="2"/>
      <c r="I248" s="2"/>
      <c r="J248" s="2"/>
      <c r="K248" s="7"/>
      <c r="L248" s="2"/>
      <c r="M248" s="2"/>
      <c r="N248" s="2"/>
      <c r="O248" s="2"/>
      <c r="P248" s="2"/>
      <c r="Q248" s="2"/>
      <c r="R248" s="2"/>
      <c r="S248" s="7"/>
    </row>
    <row r="249" spans="4:19" ht="20.25" customHeight="1">
      <c r="D249" s="6"/>
      <c r="E249" s="2"/>
      <c r="F249" s="2"/>
      <c r="G249" s="2"/>
      <c r="H249" s="2"/>
      <c r="I249" s="2"/>
      <c r="J249" s="2"/>
      <c r="K249" s="7"/>
      <c r="L249" s="2"/>
      <c r="M249" s="2"/>
      <c r="N249" s="2"/>
      <c r="O249" s="2"/>
      <c r="P249" s="2"/>
      <c r="Q249" s="2"/>
      <c r="R249" s="2"/>
      <c r="S249" s="7"/>
    </row>
    <row r="250" spans="4:19" ht="20.25" customHeight="1">
      <c r="D250" s="6"/>
      <c r="E250" s="2"/>
      <c r="F250" s="2"/>
      <c r="G250" s="2"/>
      <c r="H250" s="2"/>
      <c r="I250" s="2"/>
      <c r="J250" s="2"/>
      <c r="K250" s="7"/>
      <c r="L250" s="2"/>
      <c r="M250" s="2"/>
      <c r="N250" s="2"/>
      <c r="O250" s="2"/>
      <c r="P250" s="2"/>
      <c r="Q250" s="2"/>
      <c r="R250" s="2"/>
      <c r="S250" s="7"/>
    </row>
    <row r="251" spans="4:19" ht="20.25" customHeight="1">
      <c r="D251" s="6"/>
      <c r="E251" s="2"/>
      <c r="F251" s="2"/>
      <c r="G251" s="2"/>
      <c r="H251" s="2"/>
      <c r="I251" s="2"/>
      <c r="J251" s="2"/>
      <c r="K251" s="7"/>
      <c r="L251" s="2"/>
      <c r="M251" s="2"/>
      <c r="N251" s="2"/>
      <c r="O251" s="2"/>
      <c r="P251" s="2"/>
      <c r="Q251" s="2"/>
      <c r="R251" s="2"/>
      <c r="S251" s="7"/>
    </row>
    <row r="252" spans="4:19" ht="20.25" customHeight="1">
      <c r="D252" s="6"/>
      <c r="E252" s="2"/>
      <c r="F252" s="2"/>
      <c r="G252" s="2"/>
      <c r="H252" s="2"/>
      <c r="I252" s="2"/>
      <c r="J252" s="2"/>
      <c r="K252" s="7"/>
      <c r="L252" s="2"/>
      <c r="M252" s="2"/>
      <c r="N252" s="2"/>
      <c r="O252" s="2"/>
      <c r="P252" s="2"/>
      <c r="Q252" s="2"/>
      <c r="R252" s="2"/>
      <c r="S252" s="7"/>
    </row>
    <row r="253" spans="4:19" ht="20.25" customHeight="1">
      <c r="D253" s="6"/>
      <c r="E253" s="2"/>
      <c r="F253" s="2"/>
      <c r="G253" s="2"/>
      <c r="H253" s="2"/>
      <c r="I253" s="2"/>
      <c r="J253" s="2"/>
      <c r="K253" s="7"/>
      <c r="L253" s="2"/>
      <c r="M253" s="2"/>
      <c r="N253" s="2"/>
      <c r="O253" s="2"/>
      <c r="P253" s="2"/>
      <c r="Q253" s="2"/>
      <c r="R253" s="2"/>
      <c r="S253" s="7"/>
    </row>
    <row r="254" spans="4:19" ht="20.25" customHeight="1">
      <c r="D254" s="6"/>
      <c r="E254" s="2"/>
      <c r="F254" s="2"/>
      <c r="G254" s="2"/>
      <c r="H254" s="2"/>
      <c r="I254" s="2"/>
      <c r="J254" s="2"/>
      <c r="K254" s="7"/>
      <c r="L254" s="2"/>
      <c r="M254" s="2"/>
      <c r="N254" s="2"/>
      <c r="O254" s="2"/>
      <c r="P254" s="2"/>
      <c r="Q254" s="2"/>
      <c r="R254" s="2"/>
      <c r="S254" s="7"/>
    </row>
    <row r="255" spans="4:19" ht="20.25" customHeight="1">
      <c r="D255" s="6"/>
      <c r="E255" s="2"/>
      <c r="F255" s="2"/>
      <c r="G255" s="2"/>
      <c r="H255" s="2"/>
      <c r="I255" s="2"/>
      <c r="J255" s="2"/>
      <c r="K255" s="7"/>
      <c r="L255" s="2"/>
      <c r="M255" s="2"/>
      <c r="N255" s="2"/>
      <c r="O255" s="2"/>
      <c r="P255" s="2"/>
      <c r="Q255" s="2"/>
      <c r="R255" s="2"/>
      <c r="S255" s="7"/>
    </row>
    <row r="256" spans="4:19" ht="20.25" customHeight="1">
      <c r="D256" s="6"/>
      <c r="E256" s="2"/>
      <c r="F256" s="2"/>
      <c r="G256" s="2"/>
      <c r="H256" s="2"/>
      <c r="I256" s="2"/>
      <c r="J256" s="2"/>
      <c r="K256" s="7"/>
      <c r="L256" s="2"/>
      <c r="M256" s="2"/>
      <c r="N256" s="2"/>
      <c r="O256" s="2"/>
      <c r="P256" s="2"/>
      <c r="Q256" s="2"/>
      <c r="R256" s="2"/>
      <c r="S256" s="7"/>
    </row>
    <row r="257" spans="4:19" ht="20.25" customHeight="1">
      <c r="D257" s="6"/>
      <c r="E257" s="2"/>
      <c r="F257" s="2"/>
      <c r="G257" s="2"/>
      <c r="H257" s="2"/>
      <c r="I257" s="2"/>
      <c r="J257" s="2"/>
      <c r="K257" s="7"/>
      <c r="L257" s="2"/>
      <c r="M257" s="2"/>
      <c r="N257" s="2"/>
      <c r="O257" s="2"/>
      <c r="P257" s="2"/>
      <c r="Q257" s="2"/>
      <c r="R257" s="2"/>
      <c r="S257" s="7"/>
    </row>
    <row r="258" spans="4:19" ht="20.25" customHeight="1">
      <c r="D258" s="6"/>
      <c r="E258" s="2"/>
      <c r="F258" s="2"/>
      <c r="G258" s="2"/>
      <c r="H258" s="2"/>
      <c r="I258" s="2"/>
      <c r="J258" s="2"/>
      <c r="K258" s="7"/>
      <c r="L258" s="2"/>
      <c r="M258" s="2"/>
      <c r="N258" s="2"/>
      <c r="O258" s="2"/>
      <c r="P258" s="2"/>
      <c r="Q258" s="2"/>
      <c r="R258" s="2"/>
      <c r="S258" s="7"/>
    </row>
    <row r="259" spans="4:19" ht="20.25" customHeight="1">
      <c r="D259" s="6"/>
      <c r="E259" s="2"/>
      <c r="F259" s="2"/>
      <c r="G259" s="2"/>
      <c r="H259" s="2"/>
      <c r="I259" s="2"/>
      <c r="J259" s="2"/>
      <c r="K259" s="7"/>
      <c r="L259" s="2"/>
      <c r="M259" s="2"/>
      <c r="N259" s="2"/>
      <c r="O259" s="2"/>
      <c r="P259" s="2"/>
      <c r="Q259" s="2"/>
      <c r="R259" s="2"/>
      <c r="S259" s="7"/>
    </row>
    <row r="260" spans="4:19" ht="20.25" customHeight="1">
      <c r="D260" s="6"/>
      <c r="E260" s="2"/>
      <c r="F260" s="2"/>
      <c r="G260" s="2"/>
      <c r="H260" s="2"/>
      <c r="I260" s="2"/>
      <c r="J260" s="2"/>
      <c r="K260" s="7"/>
      <c r="L260" s="2"/>
      <c r="M260" s="2"/>
      <c r="N260" s="2"/>
      <c r="O260" s="2"/>
      <c r="P260" s="2"/>
      <c r="Q260" s="2"/>
      <c r="R260" s="2"/>
      <c r="S260" s="7"/>
    </row>
    <row r="261" spans="4:19" ht="20.25" customHeight="1">
      <c r="D261" s="6"/>
      <c r="E261" s="2"/>
      <c r="F261" s="2"/>
      <c r="G261" s="2"/>
      <c r="H261" s="2"/>
      <c r="I261" s="2"/>
      <c r="J261" s="2"/>
      <c r="K261" s="7"/>
      <c r="L261" s="2"/>
      <c r="M261" s="2"/>
      <c r="N261" s="2"/>
      <c r="O261" s="2"/>
      <c r="P261" s="2"/>
      <c r="Q261" s="2"/>
      <c r="R261" s="2"/>
      <c r="S261" s="7"/>
    </row>
    <row r="262" spans="4:19" ht="36.75" customHeight="1">
      <c r="D262" s="4"/>
      <c r="E262" s="3"/>
      <c r="F262" s="3"/>
      <c r="G262" s="3"/>
      <c r="H262" s="3"/>
      <c r="I262" s="3"/>
      <c r="J262" s="3"/>
      <c r="K262" s="5"/>
      <c r="L262" s="3"/>
      <c r="M262" s="3"/>
      <c r="N262" s="3"/>
      <c r="O262" s="3"/>
      <c r="P262" s="3"/>
      <c r="Q262" s="3"/>
      <c r="R262" s="3"/>
      <c r="S262" s="5"/>
    </row>
    <row r="263" spans="4:19" ht="19.5" customHeight="1">
      <c r="D263" s="178" t="s">
        <v>103</v>
      </c>
      <c r="E263" s="179"/>
      <c r="F263" s="180">
        <f>'RNA QC Details'!D37</f>
        <v>59</v>
      </c>
      <c r="G263" s="181"/>
      <c r="H263" s="181"/>
      <c r="I263" s="181"/>
      <c r="J263" s="181"/>
      <c r="K263" s="182"/>
      <c r="L263" s="183" t="s">
        <v>111</v>
      </c>
      <c r="M263" s="183"/>
      <c r="N263" s="184">
        <f>'RNA QC Details'!D38</f>
        <v>60</v>
      </c>
      <c r="O263" s="183"/>
      <c r="P263" s="183"/>
      <c r="Q263" s="183"/>
      <c r="R263" s="183"/>
      <c r="S263" s="11"/>
    </row>
    <row r="264" spans="4:19" ht="20.25" customHeight="1">
      <c r="D264" s="10"/>
      <c r="E264" s="9"/>
      <c r="F264" s="9"/>
      <c r="G264" s="9"/>
      <c r="H264" s="9"/>
      <c r="I264" s="9"/>
      <c r="J264" s="9"/>
      <c r="K264" s="8"/>
      <c r="L264" s="9"/>
      <c r="M264" s="9"/>
      <c r="N264" s="9"/>
      <c r="O264" s="9"/>
      <c r="P264" s="9"/>
      <c r="Q264" s="9"/>
      <c r="R264" s="9"/>
      <c r="S264" s="8"/>
    </row>
    <row r="265" spans="4:19" ht="20.25" customHeight="1">
      <c r="D265" s="6"/>
      <c r="E265" s="2"/>
      <c r="F265" s="2"/>
      <c r="G265" s="2"/>
      <c r="H265" s="2"/>
      <c r="I265" s="2"/>
      <c r="J265" s="2"/>
      <c r="K265" s="7"/>
      <c r="L265" s="2"/>
      <c r="M265" s="2"/>
      <c r="N265" s="2"/>
      <c r="O265" s="2"/>
      <c r="P265" s="2"/>
      <c r="Q265" s="2"/>
      <c r="R265" s="2"/>
      <c r="S265" s="7"/>
    </row>
    <row r="266" spans="4:19" ht="20.25" customHeight="1">
      <c r="D266" s="6"/>
      <c r="E266" s="2"/>
      <c r="F266" s="2"/>
      <c r="G266" s="2"/>
      <c r="H266" s="2"/>
      <c r="I266" s="2"/>
      <c r="J266" s="2"/>
      <c r="K266" s="7"/>
      <c r="L266" s="2"/>
      <c r="M266" s="2"/>
      <c r="N266" s="2"/>
      <c r="O266" s="2"/>
      <c r="P266" s="2"/>
      <c r="Q266" s="2"/>
      <c r="R266" s="2"/>
      <c r="S266" s="7"/>
    </row>
    <row r="267" spans="4:19" ht="20.25" customHeight="1">
      <c r="D267" s="6"/>
      <c r="E267" s="2"/>
      <c r="F267" s="2"/>
      <c r="G267" s="2"/>
      <c r="H267" s="2"/>
      <c r="I267" s="2"/>
      <c r="J267" s="2"/>
      <c r="K267" s="7"/>
      <c r="L267" s="2"/>
      <c r="M267" s="2"/>
      <c r="N267" s="2"/>
      <c r="O267" s="2"/>
      <c r="P267" s="2"/>
      <c r="Q267" s="2"/>
      <c r="R267" s="2"/>
      <c r="S267" s="7"/>
    </row>
    <row r="268" spans="4:19" ht="20.25" customHeight="1">
      <c r="D268" s="6"/>
      <c r="E268" s="2"/>
      <c r="F268" s="2"/>
      <c r="G268" s="2"/>
      <c r="H268" s="2"/>
      <c r="I268" s="2"/>
      <c r="J268" s="2"/>
      <c r="K268" s="7"/>
      <c r="L268" s="2"/>
      <c r="M268" s="2"/>
      <c r="N268" s="2"/>
      <c r="O268" s="2"/>
      <c r="P268" s="2"/>
      <c r="Q268" s="2"/>
      <c r="R268" s="2"/>
      <c r="S268" s="7"/>
    </row>
    <row r="269" spans="4:19" ht="20.25" customHeight="1">
      <c r="D269" s="6"/>
      <c r="E269" s="2"/>
      <c r="F269" s="2"/>
      <c r="G269" s="2"/>
      <c r="H269" s="2"/>
      <c r="I269" s="2"/>
      <c r="J269" s="2"/>
      <c r="K269" s="7"/>
      <c r="L269" s="2"/>
      <c r="M269" s="2"/>
      <c r="N269" s="2"/>
      <c r="O269" s="2"/>
      <c r="P269" s="2"/>
      <c r="Q269" s="2"/>
      <c r="R269" s="2"/>
      <c r="S269" s="7"/>
    </row>
    <row r="270" spans="4:19" ht="20.25" customHeight="1">
      <c r="D270" s="6"/>
      <c r="E270" s="2"/>
      <c r="F270" s="2"/>
      <c r="G270" s="2"/>
      <c r="H270" s="2"/>
      <c r="I270" s="2"/>
      <c r="J270" s="2"/>
      <c r="K270" s="7"/>
      <c r="L270" s="2"/>
      <c r="M270" s="2"/>
      <c r="N270" s="2"/>
      <c r="O270" s="2"/>
      <c r="P270" s="2"/>
      <c r="Q270" s="2"/>
      <c r="R270" s="2"/>
      <c r="S270" s="7"/>
    </row>
    <row r="271" spans="4:19" ht="20.25" customHeight="1">
      <c r="D271" s="6"/>
      <c r="E271" s="2"/>
      <c r="F271" s="2"/>
      <c r="G271" s="2"/>
      <c r="H271" s="2"/>
      <c r="I271" s="2"/>
      <c r="J271" s="2"/>
      <c r="K271" s="7"/>
      <c r="L271" s="2"/>
      <c r="M271" s="2"/>
      <c r="N271" s="2"/>
      <c r="O271" s="2"/>
      <c r="P271" s="2"/>
      <c r="Q271" s="2"/>
      <c r="R271" s="2"/>
      <c r="S271" s="7"/>
    </row>
    <row r="272" spans="4:19" ht="20.25" customHeight="1">
      <c r="D272" s="6"/>
      <c r="E272" s="2"/>
      <c r="F272" s="2"/>
      <c r="G272" s="2"/>
      <c r="H272" s="2"/>
      <c r="I272" s="2"/>
      <c r="J272" s="2"/>
      <c r="K272" s="7"/>
      <c r="L272" s="2"/>
      <c r="M272" s="2"/>
      <c r="N272" s="2"/>
      <c r="O272" s="2"/>
      <c r="P272" s="2"/>
      <c r="Q272" s="2"/>
      <c r="R272" s="2"/>
      <c r="S272" s="7"/>
    </row>
    <row r="273" spans="4:19" ht="20.25" customHeight="1">
      <c r="D273" s="6"/>
      <c r="E273" s="2"/>
      <c r="F273" s="2"/>
      <c r="G273" s="2"/>
      <c r="H273" s="2"/>
      <c r="I273" s="2"/>
      <c r="J273" s="2"/>
      <c r="K273" s="7"/>
      <c r="L273" s="2"/>
      <c r="M273" s="2"/>
      <c r="N273" s="2"/>
      <c r="O273" s="2"/>
      <c r="P273" s="2"/>
      <c r="Q273" s="2"/>
      <c r="R273" s="2"/>
      <c r="S273" s="7"/>
    </row>
    <row r="274" spans="4:19" ht="20.25" customHeight="1">
      <c r="D274" s="6"/>
      <c r="E274" s="2"/>
      <c r="F274" s="2"/>
      <c r="G274" s="2"/>
      <c r="H274" s="2"/>
      <c r="I274" s="2"/>
      <c r="J274" s="2"/>
      <c r="K274" s="7"/>
      <c r="L274" s="2"/>
      <c r="M274" s="2"/>
      <c r="N274" s="2"/>
      <c r="O274" s="2"/>
      <c r="P274" s="2"/>
      <c r="Q274" s="2"/>
      <c r="R274" s="2"/>
      <c r="S274" s="7"/>
    </row>
    <row r="275" spans="4:19" ht="20.25" customHeight="1">
      <c r="D275" s="6"/>
      <c r="E275" s="2"/>
      <c r="F275" s="2"/>
      <c r="G275" s="2"/>
      <c r="H275" s="2"/>
      <c r="I275" s="2"/>
      <c r="J275" s="2"/>
      <c r="K275" s="7"/>
      <c r="L275" s="2"/>
      <c r="M275" s="2"/>
      <c r="N275" s="2"/>
      <c r="O275" s="2"/>
      <c r="P275" s="2"/>
      <c r="Q275" s="2"/>
      <c r="R275" s="2"/>
      <c r="S275" s="7"/>
    </row>
    <row r="276" spans="4:19" ht="20.25" customHeight="1">
      <c r="D276" s="6"/>
      <c r="E276" s="2"/>
      <c r="F276" s="2"/>
      <c r="G276" s="2"/>
      <c r="H276" s="2"/>
      <c r="I276" s="2"/>
      <c r="J276" s="2"/>
      <c r="K276" s="7"/>
      <c r="L276" s="2"/>
      <c r="M276" s="2"/>
      <c r="N276" s="2"/>
      <c r="O276" s="2"/>
      <c r="P276" s="2"/>
      <c r="Q276" s="2"/>
      <c r="R276" s="2"/>
      <c r="S276" s="7"/>
    </row>
    <row r="277" spans="4:19" ht="20.25" customHeight="1">
      <c r="D277" s="6"/>
      <c r="E277" s="2"/>
      <c r="F277" s="2"/>
      <c r="G277" s="2"/>
      <c r="H277" s="2"/>
      <c r="I277" s="2"/>
      <c r="J277" s="2"/>
      <c r="K277" s="7"/>
      <c r="L277" s="2"/>
      <c r="M277" s="2"/>
      <c r="N277" s="2"/>
      <c r="O277" s="2"/>
      <c r="P277" s="2"/>
      <c r="Q277" s="2"/>
      <c r="R277" s="2"/>
      <c r="S277" s="7"/>
    </row>
    <row r="278" spans="4:19" ht="20.25" customHeight="1">
      <c r="D278" s="6"/>
      <c r="E278" s="2"/>
      <c r="F278" s="2"/>
      <c r="G278" s="2"/>
      <c r="H278" s="2"/>
      <c r="I278" s="2"/>
      <c r="J278" s="2"/>
      <c r="K278" s="7"/>
      <c r="L278" s="2"/>
      <c r="M278" s="2"/>
      <c r="N278" s="2"/>
      <c r="O278" s="2"/>
      <c r="P278" s="2"/>
      <c r="Q278" s="2"/>
      <c r="R278" s="2"/>
      <c r="S278" s="7"/>
    </row>
    <row r="279" spans="4:19" ht="36.75" customHeight="1">
      <c r="D279" s="4"/>
      <c r="E279" s="3"/>
      <c r="F279" s="3"/>
      <c r="G279" s="3"/>
      <c r="H279" s="3"/>
      <c r="I279" s="3"/>
      <c r="J279" s="3"/>
      <c r="K279" s="5"/>
      <c r="L279" s="3"/>
      <c r="M279" s="3"/>
      <c r="N279" s="3"/>
      <c r="O279" s="3"/>
      <c r="P279" s="3"/>
      <c r="Q279" s="3"/>
      <c r="R279" s="3"/>
      <c r="S279" s="5"/>
    </row>
    <row r="280" spans="4:19" ht="19.5" customHeight="1">
      <c r="D280" s="178" t="s">
        <v>112</v>
      </c>
      <c r="E280" s="179"/>
      <c r="F280" s="180">
        <f>'RNA QC Details'!D39</f>
        <v>61</v>
      </c>
      <c r="G280" s="181"/>
      <c r="H280" s="181"/>
      <c r="I280" s="181"/>
      <c r="J280" s="181"/>
      <c r="K280" s="182"/>
      <c r="L280" s="183" t="s">
        <v>113</v>
      </c>
      <c r="M280" s="183"/>
      <c r="N280" s="184">
        <f>'RNA QC Details'!D40</f>
        <v>62</v>
      </c>
      <c r="O280" s="183"/>
      <c r="P280" s="183"/>
      <c r="Q280" s="183"/>
      <c r="R280" s="183"/>
      <c r="S280" s="11"/>
    </row>
    <row r="281" spans="4:19" ht="20.25" customHeight="1">
      <c r="D281" s="10"/>
      <c r="E281" s="9"/>
      <c r="F281" s="9"/>
      <c r="G281" s="9"/>
      <c r="H281" s="9"/>
      <c r="I281" s="9"/>
      <c r="J281" s="9"/>
      <c r="K281" s="8"/>
      <c r="L281" s="9"/>
      <c r="M281" s="9"/>
      <c r="N281" s="9"/>
      <c r="O281" s="9"/>
      <c r="P281" s="9"/>
      <c r="Q281" s="9"/>
      <c r="R281" s="9"/>
      <c r="S281" s="8"/>
    </row>
    <row r="282" spans="4:19" ht="20.25" customHeight="1">
      <c r="D282" s="6"/>
      <c r="E282" s="2"/>
      <c r="F282" s="2"/>
      <c r="G282" s="2"/>
      <c r="H282" s="2"/>
      <c r="I282" s="2"/>
      <c r="J282" s="2"/>
      <c r="K282" s="7"/>
      <c r="L282" s="2"/>
      <c r="M282" s="2"/>
      <c r="N282" s="2"/>
      <c r="O282" s="2"/>
      <c r="P282" s="2"/>
      <c r="Q282" s="2"/>
      <c r="R282" s="2"/>
      <c r="S282" s="7"/>
    </row>
    <row r="283" spans="4:19" ht="20.25" customHeight="1">
      <c r="D283" s="6"/>
      <c r="E283" s="2"/>
      <c r="F283" s="2"/>
      <c r="G283" s="2"/>
      <c r="H283" s="2"/>
      <c r="I283" s="2"/>
      <c r="J283" s="2"/>
      <c r="K283" s="7"/>
      <c r="L283" s="2"/>
      <c r="M283" s="2"/>
      <c r="N283" s="2"/>
      <c r="O283" s="2"/>
      <c r="P283" s="2"/>
      <c r="Q283" s="2"/>
      <c r="R283" s="2"/>
      <c r="S283" s="7"/>
    </row>
    <row r="284" spans="4:19" ht="20.25" customHeight="1">
      <c r="D284" s="6"/>
      <c r="E284" s="2"/>
      <c r="F284" s="2"/>
      <c r="G284" s="2"/>
      <c r="H284" s="2"/>
      <c r="I284" s="2"/>
      <c r="J284" s="2"/>
      <c r="K284" s="7"/>
      <c r="L284" s="2"/>
      <c r="M284" s="2"/>
      <c r="N284" s="2"/>
      <c r="O284" s="2"/>
      <c r="P284" s="2"/>
      <c r="Q284" s="2"/>
      <c r="R284" s="2"/>
      <c r="S284" s="7"/>
    </row>
    <row r="285" spans="4:19" ht="20.25" customHeight="1">
      <c r="D285" s="6"/>
      <c r="E285" s="2"/>
      <c r="F285" s="2"/>
      <c r="G285" s="2"/>
      <c r="H285" s="2"/>
      <c r="I285" s="2"/>
      <c r="J285" s="2"/>
      <c r="K285" s="7"/>
      <c r="L285" s="2"/>
      <c r="M285" s="2"/>
      <c r="N285" s="2"/>
      <c r="O285" s="2"/>
      <c r="P285" s="2"/>
      <c r="Q285" s="2"/>
      <c r="R285" s="2"/>
      <c r="S285" s="7"/>
    </row>
    <row r="286" spans="4:19" ht="20.25" customHeight="1">
      <c r="D286" s="6"/>
      <c r="E286" s="2"/>
      <c r="F286" s="2"/>
      <c r="G286" s="2"/>
      <c r="H286" s="2"/>
      <c r="I286" s="2"/>
      <c r="J286" s="2"/>
      <c r="K286" s="7"/>
      <c r="L286" s="2"/>
      <c r="M286" s="2"/>
      <c r="N286" s="2"/>
      <c r="O286" s="2"/>
      <c r="P286" s="2"/>
      <c r="Q286" s="2"/>
      <c r="R286" s="2"/>
      <c r="S286" s="7"/>
    </row>
    <row r="287" spans="4:19" ht="20.25" customHeight="1">
      <c r="D287" s="6"/>
      <c r="E287" s="2"/>
      <c r="F287" s="2"/>
      <c r="G287" s="2"/>
      <c r="H287" s="2"/>
      <c r="I287" s="2"/>
      <c r="J287" s="2"/>
      <c r="K287" s="7"/>
      <c r="L287" s="2"/>
      <c r="M287" s="2"/>
      <c r="N287" s="2"/>
      <c r="O287" s="2"/>
      <c r="P287" s="2"/>
      <c r="Q287" s="2"/>
      <c r="R287" s="2"/>
      <c r="S287" s="7"/>
    </row>
    <row r="288" spans="4:19" ht="20.25" customHeight="1">
      <c r="D288" s="6"/>
      <c r="E288" s="2"/>
      <c r="F288" s="2"/>
      <c r="G288" s="2"/>
      <c r="H288" s="2"/>
      <c r="I288" s="2"/>
      <c r="J288" s="2"/>
      <c r="K288" s="7"/>
      <c r="L288" s="2"/>
      <c r="M288" s="2"/>
      <c r="N288" s="2"/>
      <c r="O288" s="2"/>
      <c r="P288" s="2"/>
      <c r="Q288" s="2"/>
      <c r="R288" s="2"/>
      <c r="S288" s="7"/>
    </row>
    <row r="289" spans="4:19" ht="20.25" customHeight="1">
      <c r="D289" s="6"/>
      <c r="E289" s="2"/>
      <c r="F289" s="2"/>
      <c r="G289" s="2"/>
      <c r="H289" s="2"/>
      <c r="I289" s="2"/>
      <c r="J289" s="2"/>
      <c r="K289" s="7"/>
      <c r="L289" s="2"/>
      <c r="M289" s="2"/>
      <c r="N289" s="2"/>
      <c r="O289" s="2"/>
      <c r="P289" s="2"/>
      <c r="Q289" s="2"/>
      <c r="R289" s="2"/>
      <c r="S289" s="7"/>
    </row>
    <row r="290" spans="4:19" ht="20.25" customHeight="1">
      <c r="D290" s="6"/>
      <c r="E290" s="2"/>
      <c r="F290" s="2"/>
      <c r="G290" s="2"/>
      <c r="H290" s="2"/>
      <c r="I290" s="2"/>
      <c r="J290" s="2"/>
      <c r="K290" s="7"/>
      <c r="L290" s="2"/>
      <c r="M290" s="2"/>
      <c r="N290" s="2"/>
      <c r="O290" s="2"/>
      <c r="P290" s="2"/>
      <c r="Q290" s="2"/>
      <c r="R290" s="2"/>
      <c r="S290" s="7"/>
    </row>
    <row r="291" spans="4:19" ht="20.25" customHeight="1">
      <c r="D291" s="6"/>
      <c r="E291" s="2"/>
      <c r="F291" s="2"/>
      <c r="G291" s="2"/>
      <c r="H291" s="2"/>
      <c r="I291" s="2"/>
      <c r="J291" s="2"/>
      <c r="K291" s="7"/>
      <c r="L291" s="2"/>
      <c r="M291" s="2"/>
      <c r="N291" s="2"/>
      <c r="O291" s="2"/>
      <c r="P291" s="2"/>
      <c r="Q291" s="2"/>
      <c r="R291" s="2"/>
      <c r="S291" s="7"/>
    </row>
    <row r="292" spans="4:19" ht="20.25" customHeight="1">
      <c r="D292" s="6"/>
      <c r="E292" s="2"/>
      <c r="F292" s="2"/>
      <c r="G292" s="2"/>
      <c r="H292" s="2"/>
      <c r="I292" s="2"/>
      <c r="J292" s="2"/>
      <c r="K292" s="7"/>
      <c r="L292" s="2"/>
      <c r="M292" s="2"/>
      <c r="N292" s="2"/>
      <c r="O292" s="2"/>
      <c r="P292" s="2"/>
      <c r="Q292" s="2"/>
      <c r="R292" s="2"/>
      <c r="S292" s="7"/>
    </row>
    <row r="293" spans="4:19" ht="20.25" customHeight="1">
      <c r="D293" s="6"/>
      <c r="E293" s="2"/>
      <c r="F293" s="2"/>
      <c r="G293" s="2"/>
      <c r="H293" s="2"/>
      <c r="I293" s="2"/>
      <c r="J293" s="2"/>
      <c r="K293" s="7"/>
      <c r="L293" s="2"/>
      <c r="M293" s="2"/>
      <c r="N293" s="2"/>
      <c r="O293" s="2"/>
      <c r="P293" s="2"/>
      <c r="Q293" s="2"/>
      <c r="R293" s="2"/>
      <c r="S293" s="7"/>
    </row>
    <row r="294" spans="4:19" ht="20.25" customHeight="1">
      <c r="D294" s="6"/>
      <c r="E294" s="2"/>
      <c r="F294" s="2"/>
      <c r="G294" s="2"/>
      <c r="H294" s="2"/>
      <c r="I294" s="2"/>
      <c r="J294" s="2"/>
      <c r="K294" s="7"/>
      <c r="L294" s="2"/>
      <c r="M294" s="2"/>
      <c r="N294" s="2"/>
      <c r="O294" s="2"/>
      <c r="P294" s="2"/>
      <c r="Q294" s="2"/>
      <c r="R294" s="2"/>
      <c r="S294" s="7"/>
    </row>
    <row r="295" spans="4:19" ht="20.25" customHeight="1">
      <c r="D295" s="6"/>
      <c r="E295" s="2"/>
      <c r="F295" s="2"/>
      <c r="G295" s="2"/>
      <c r="H295" s="2"/>
      <c r="I295" s="2"/>
      <c r="J295" s="2"/>
      <c r="K295" s="7"/>
      <c r="L295" s="2"/>
      <c r="M295" s="2"/>
      <c r="N295" s="2"/>
      <c r="O295" s="2"/>
      <c r="P295" s="2"/>
      <c r="Q295" s="2"/>
      <c r="R295" s="2"/>
      <c r="S295" s="7"/>
    </row>
    <row r="296" spans="4:19" ht="36.75" customHeight="1">
      <c r="D296" s="4"/>
      <c r="E296" s="3"/>
      <c r="F296" s="3"/>
      <c r="G296" s="3"/>
      <c r="H296" s="3"/>
      <c r="I296" s="3"/>
      <c r="J296" s="3"/>
      <c r="K296" s="5"/>
      <c r="L296" s="3"/>
      <c r="M296" s="3"/>
      <c r="N296" s="3"/>
      <c r="O296" s="3"/>
      <c r="P296" s="3"/>
      <c r="Q296" s="3"/>
      <c r="R296" s="3"/>
      <c r="S296" s="5"/>
    </row>
    <row r="297" spans="4:19" ht="19.5" customHeight="1">
      <c r="D297" s="178" t="s">
        <v>114</v>
      </c>
      <c r="E297" s="179"/>
      <c r="F297" s="180">
        <f>'RNA QC Details'!D41</f>
        <v>63</v>
      </c>
      <c r="G297" s="181"/>
      <c r="H297" s="181"/>
      <c r="I297" s="181"/>
      <c r="J297" s="181"/>
      <c r="K297" s="182"/>
      <c r="L297" s="183" t="s">
        <v>115</v>
      </c>
      <c r="M297" s="183"/>
      <c r="N297" s="184">
        <f>'RNA QC Details'!D42</f>
        <v>64</v>
      </c>
      <c r="O297" s="183"/>
      <c r="P297" s="183"/>
      <c r="Q297" s="183"/>
      <c r="R297" s="183"/>
      <c r="S297" s="11"/>
    </row>
    <row r="298" spans="4:19" ht="20.25" customHeight="1">
      <c r="D298" s="10"/>
      <c r="E298" s="9"/>
      <c r="F298" s="9"/>
      <c r="G298" s="9"/>
      <c r="H298" s="9"/>
      <c r="I298" s="9"/>
      <c r="J298" s="9"/>
      <c r="K298" s="8"/>
      <c r="L298" s="9"/>
      <c r="M298" s="9"/>
      <c r="N298" s="9"/>
      <c r="O298" s="9"/>
      <c r="P298" s="9"/>
      <c r="Q298" s="9"/>
      <c r="R298" s="9"/>
      <c r="S298" s="8"/>
    </row>
    <row r="299" spans="4:19" ht="20.25" customHeight="1">
      <c r="D299" s="6"/>
      <c r="E299" s="2"/>
      <c r="F299" s="2"/>
      <c r="G299" s="2"/>
      <c r="H299" s="2"/>
      <c r="I299" s="2"/>
      <c r="J299" s="2"/>
      <c r="K299" s="7"/>
      <c r="L299" s="2"/>
      <c r="M299" s="2"/>
      <c r="N299" s="2"/>
      <c r="O299" s="2"/>
      <c r="P299" s="2"/>
      <c r="Q299" s="2"/>
      <c r="R299" s="2"/>
      <c r="S299" s="7"/>
    </row>
    <row r="300" spans="4:19" ht="20.25" customHeight="1">
      <c r="D300" s="6"/>
      <c r="E300" s="2"/>
      <c r="F300" s="2"/>
      <c r="G300" s="2"/>
      <c r="H300" s="2"/>
      <c r="I300" s="2"/>
      <c r="J300" s="2"/>
      <c r="K300" s="7"/>
      <c r="L300" s="2"/>
      <c r="M300" s="2"/>
      <c r="N300" s="2"/>
      <c r="O300" s="2"/>
      <c r="P300" s="2"/>
      <c r="Q300" s="2"/>
      <c r="R300" s="2"/>
      <c r="S300" s="7"/>
    </row>
    <row r="301" spans="4:19" ht="20.25" customHeight="1">
      <c r="D301" s="6"/>
      <c r="E301" s="2"/>
      <c r="F301" s="2"/>
      <c r="G301" s="2"/>
      <c r="H301" s="2"/>
      <c r="I301" s="2"/>
      <c r="J301" s="2"/>
      <c r="K301" s="7"/>
      <c r="L301" s="2"/>
      <c r="M301" s="2"/>
      <c r="N301" s="2"/>
      <c r="O301" s="2"/>
      <c r="P301" s="2"/>
      <c r="Q301" s="2"/>
      <c r="R301" s="2"/>
      <c r="S301" s="7"/>
    </row>
    <row r="302" spans="4:19" ht="20.25" customHeight="1">
      <c r="D302" s="6"/>
      <c r="E302" s="2"/>
      <c r="F302" s="2"/>
      <c r="G302" s="2"/>
      <c r="H302" s="2"/>
      <c r="I302" s="2"/>
      <c r="J302" s="2"/>
      <c r="K302" s="7"/>
      <c r="L302" s="2"/>
      <c r="M302" s="2"/>
      <c r="N302" s="2"/>
      <c r="O302" s="2"/>
      <c r="P302" s="2"/>
      <c r="Q302" s="2"/>
      <c r="R302" s="2"/>
      <c r="S302" s="7"/>
    </row>
    <row r="303" spans="4:19" ht="20.25" customHeight="1">
      <c r="D303" s="6"/>
      <c r="E303" s="2"/>
      <c r="F303" s="2"/>
      <c r="G303" s="2"/>
      <c r="H303" s="2"/>
      <c r="I303" s="2"/>
      <c r="J303" s="2"/>
      <c r="K303" s="7"/>
      <c r="L303" s="2"/>
      <c r="M303" s="2"/>
      <c r="N303" s="2"/>
      <c r="O303" s="2"/>
      <c r="P303" s="2"/>
      <c r="Q303" s="2"/>
      <c r="R303" s="2"/>
      <c r="S303" s="7"/>
    </row>
    <row r="304" spans="4:19" ht="20.25" customHeight="1">
      <c r="D304" s="6"/>
      <c r="E304" s="2"/>
      <c r="F304" s="2"/>
      <c r="G304" s="2"/>
      <c r="H304" s="2"/>
      <c r="I304" s="2"/>
      <c r="J304" s="2"/>
      <c r="K304" s="7"/>
      <c r="L304" s="2"/>
      <c r="M304" s="2"/>
      <c r="N304" s="2"/>
      <c r="O304" s="2"/>
      <c r="P304" s="2"/>
      <c r="Q304" s="2"/>
      <c r="R304" s="2"/>
      <c r="S304" s="7"/>
    </row>
    <row r="305" spans="4:19" ht="20.25" customHeight="1">
      <c r="D305" s="6"/>
      <c r="E305" s="2"/>
      <c r="F305" s="2"/>
      <c r="G305" s="2"/>
      <c r="H305" s="2"/>
      <c r="I305" s="2"/>
      <c r="J305" s="2"/>
      <c r="K305" s="7"/>
      <c r="L305" s="2"/>
      <c r="M305" s="2"/>
      <c r="N305" s="2"/>
      <c r="O305" s="2"/>
      <c r="P305" s="2"/>
      <c r="Q305" s="2"/>
      <c r="R305" s="2"/>
      <c r="S305" s="7"/>
    </row>
    <row r="306" spans="4:19" ht="20.25" customHeight="1">
      <c r="D306" s="6"/>
      <c r="E306" s="2"/>
      <c r="F306" s="2"/>
      <c r="G306" s="2"/>
      <c r="H306" s="2"/>
      <c r="I306" s="2"/>
      <c r="J306" s="2"/>
      <c r="K306" s="7"/>
      <c r="L306" s="2"/>
      <c r="M306" s="2"/>
      <c r="N306" s="2"/>
      <c r="O306" s="2"/>
      <c r="P306" s="2"/>
      <c r="Q306" s="2"/>
      <c r="R306" s="2"/>
      <c r="S306" s="7"/>
    </row>
    <row r="307" spans="4:19" ht="20.25" customHeight="1">
      <c r="D307" s="6"/>
      <c r="E307" s="2"/>
      <c r="F307" s="2"/>
      <c r="G307" s="2"/>
      <c r="H307" s="2"/>
      <c r="I307" s="2"/>
      <c r="J307" s="2"/>
      <c r="K307" s="7"/>
      <c r="L307" s="2"/>
      <c r="M307" s="2"/>
      <c r="N307" s="2"/>
      <c r="O307" s="2"/>
      <c r="P307" s="2"/>
      <c r="Q307" s="2"/>
      <c r="R307" s="2"/>
      <c r="S307" s="7"/>
    </row>
    <row r="308" spans="4:19" ht="20.25" customHeight="1">
      <c r="D308" s="6"/>
      <c r="E308" s="2"/>
      <c r="F308" s="2"/>
      <c r="G308" s="2"/>
      <c r="H308" s="2"/>
      <c r="I308" s="2"/>
      <c r="J308" s="2"/>
      <c r="K308" s="7"/>
      <c r="L308" s="2"/>
      <c r="M308" s="2"/>
      <c r="N308" s="2"/>
      <c r="O308" s="2"/>
      <c r="P308" s="2"/>
      <c r="Q308" s="2"/>
      <c r="R308" s="2"/>
      <c r="S308" s="7"/>
    </row>
    <row r="309" spans="4:19" ht="20.25" customHeight="1">
      <c r="D309" s="6"/>
      <c r="E309" s="2"/>
      <c r="F309" s="2"/>
      <c r="G309" s="2"/>
      <c r="H309" s="2"/>
      <c r="I309" s="2"/>
      <c r="J309" s="2"/>
      <c r="K309" s="7"/>
      <c r="L309" s="2"/>
      <c r="M309" s="2"/>
      <c r="N309" s="2"/>
      <c r="O309" s="2"/>
      <c r="P309" s="2"/>
      <c r="Q309" s="2"/>
      <c r="R309" s="2"/>
      <c r="S309" s="7"/>
    </row>
    <row r="310" spans="4:19" ht="20.25" customHeight="1">
      <c r="D310" s="6"/>
      <c r="E310" s="2"/>
      <c r="F310" s="2"/>
      <c r="G310" s="2"/>
      <c r="H310" s="2"/>
      <c r="I310" s="2"/>
      <c r="J310" s="2"/>
      <c r="K310" s="7"/>
      <c r="L310" s="2"/>
      <c r="M310" s="2"/>
      <c r="N310" s="2"/>
      <c r="O310" s="2"/>
      <c r="P310" s="2"/>
      <c r="Q310" s="2"/>
      <c r="R310" s="2"/>
      <c r="S310" s="7"/>
    </row>
    <row r="311" spans="4:19" ht="20.25" customHeight="1">
      <c r="D311" s="6"/>
      <c r="E311" s="2"/>
      <c r="F311" s="2"/>
      <c r="G311" s="2"/>
      <c r="H311" s="2"/>
      <c r="I311" s="2"/>
      <c r="J311" s="2"/>
      <c r="K311" s="7"/>
      <c r="L311" s="2"/>
      <c r="M311" s="2"/>
      <c r="N311" s="2"/>
      <c r="O311" s="2"/>
      <c r="P311" s="2"/>
      <c r="Q311" s="2"/>
      <c r="R311" s="2"/>
      <c r="S311" s="7"/>
    </row>
    <row r="312" spans="4:19" ht="20.25" customHeight="1">
      <c r="D312" s="6"/>
      <c r="E312" s="2"/>
      <c r="F312" s="2"/>
      <c r="G312" s="2"/>
      <c r="H312" s="2"/>
      <c r="I312" s="2"/>
      <c r="J312" s="2"/>
      <c r="K312" s="7"/>
      <c r="L312" s="2"/>
      <c r="M312" s="2"/>
      <c r="N312" s="2"/>
      <c r="O312" s="2"/>
      <c r="P312" s="2"/>
      <c r="Q312" s="2"/>
      <c r="R312" s="2"/>
      <c r="S312" s="7"/>
    </row>
    <row r="313" spans="4:19" ht="36.75" customHeight="1">
      <c r="D313" s="4"/>
      <c r="E313" s="3"/>
      <c r="F313" s="3"/>
      <c r="G313" s="3"/>
      <c r="H313" s="3"/>
      <c r="I313" s="3"/>
      <c r="J313" s="3"/>
      <c r="K313" s="5"/>
      <c r="L313" s="3"/>
      <c r="M313" s="3"/>
      <c r="N313" s="3"/>
      <c r="O313" s="3"/>
      <c r="P313" s="3"/>
      <c r="Q313" s="3"/>
      <c r="R313" s="3"/>
      <c r="S313" s="5"/>
    </row>
    <row r="314" spans="4:19" ht="19.5" customHeight="1">
      <c r="D314" s="178" t="s">
        <v>104</v>
      </c>
      <c r="E314" s="179"/>
      <c r="F314" s="180">
        <f>'RNA QC Details'!D43</f>
        <v>65</v>
      </c>
      <c r="G314" s="181"/>
      <c r="H314" s="181"/>
      <c r="I314" s="181"/>
      <c r="J314" s="181"/>
      <c r="K314" s="182"/>
      <c r="L314" s="183" t="s">
        <v>116</v>
      </c>
      <c r="M314" s="183"/>
      <c r="N314" s="184">
        <f>'RNA QC Details'!D44</f>
        <v>66</v>
      </c>
      <c r="O314" s="183"/>
      <c r="P314" s="183"/>
      <c r="Q314" s="183"/>
      <c r="R314" s="183"/>
      <c r="S314" s="11"/>
    </row>
    <row r="315" spans="4:19" ht="20.25" customHeight="1">
      <c r="D315" s="10"/>
      <c r="E315" s="9"/>
      <c r="F315" s="9"/>
      <c r="G315" s="9"/>
      <c r="H315" s="9"/>
      <c r="I315" s="9"/>
      <c r="J315" s="9"/>
      <c r="K315" s="8"/>
      <c r="L315" s="9"/>
      <c r="M315" s="9"/>
      <c r="N315" s="9"/>
      <c r="O315" s="9"/>
      <c r="P315" s="9"/>
      <c r="Q315" s="9"/>
      <c r="R315" s="9"/>
      <c r="S315" s="8"/>
    </row>
    <row r="316" spans="4:19" ht="20.25" customHeight="1">
      <c r="D316" s="6"/>
      <c r="E316" s="2"/>
      <c r="F316" s="2"/>
      <c r="G316" s="2"/>
      <c r="H316" s="2"/>
      <c r="I316" s="2"/>
      <c r="J316" s="2"/>
      <c r="K316" s="7"/>
      <c r="L316" s="2"/>
      <c r="M316" s="2"/>
      <c r="N316" s="2"/>
      <c r="O316" s="2"/>
      <c r="P316" s="2"/>
      <c r="Q316" s="2"/>
      <c r="R316" s="2"/>
      <c r="S316" s="7"/>
    </row>
    <row r="317" spans="4:19" ht="20.25" customHeight="1">
      <c r="D317" s="6"/>
      <c r="E317" s="2"/>
      <c r="F317" s="2"/>
      <c r="G317" s="2"/>
      <c r="H317" s="2"/>
      <c r="I317" s="2"/>
      <c r="J317" s="2"/>
      <c r="K317" s="7"/>
      <c r="L317" s="2"/>
      <c r="M317" s="2"/>
      <c r="N317" s="2"/>
      <c r="O317" s="2"/>
      <c r="P317" s="2"/>
      <c r="Q317" s="2"/>
      <c r="R317" s="2"/>
      <c r="S317" s="7"/>
    </row>
    <row r="318" spans="4:19" ht="20.25" customHeight="1">
      <c r="D318" s="6"/>
      <c r="E318" s="2"/>
      <c r="F318" s="2"/>
      <c r="G318" s="2"/>
      <c r="H318" s="2"/>
      <c r="I318" s="2"/>
      <c r="J318" s="2"/>
      <c r="K318" s="7"/>
      <c r="L318" s="2"/>
      <c r="M318" s="2"/>
      <c r="N318" s="2"/>
      <c r="O318" s="2"/>
      <c r="P318" s="2"/>
      <c r="Q318" s="2"/>
      <c r="R318" s="2"/>
      <c r="S318" s="7"/>
    </row>
    <row r="319" spans="4:19" ht="20.25" customHeight="1">
      <c r="D319" s="6"/>
      <c r="E319" s="2"/>
      <c r="F319" s="2"/>
      <c r="G319" s="2"/>
      <c r="H319" s="2"/>
      <c r="I319" s="2"/>
      <c r="J319" s="2"/>
      <c r="K319" s="7"/>
      <c r="L319" s="2"/>
      <c r="M319" s="2"/>
      <c r="N319" s="2"/>
      <c r="O319" s="2"/>
      <c r="P319" s="2"/>
      <c r="Q319" s="2"/>
      <c r="R319" s="2"/>
      <c r="S319" s="7"/>
    </row>
    <row r="320" spans="4:19" ht="20.25" customHeight="1">
      <c r="D320" s="6"/>
      <c r="E320" s="2"/>
      <c r="F320" s="2"/>
      <c r="G320" s="2"/>
      <c r="H320" s="2"/>
      <c r="I320" s="2"/>
      <c r="J320" s="2"/>
      <c r="K320" s="7"/>
      <c r="L320" s="2"/>
      <c r="M320" s="2"/>
      <c r="N320" s="2"/>
      <c r="O320" s="2"/>
      <c r="P320" s="2"/>
      <c r="Q320" s="2"/>
      <c r="R320" s="2"/>
      <c r="S320" s="7"/>
    </row>
    <row r="321" spans="4:19" ht="20.25" customHeight="1">
      <c r="D321" s="6"/>
      <c r="E321" s="2"/>
      <c r="F321" s="2"/>
      <c r="G321" s="2"/>
      <c r="H321" s="2"/>
      <c r="I321" s="2"/>
      <c r="J321" s="2"/>
      <c r="K321" s="7"/>
      <c r="L321" s="2"/>
      <c r="M321" s="2"/>
      <c r="N321" s="2"/>
      <c r="O321" s="2"/>
      <c r="P321" s="2"/>
      <c r="Q321" s="2"/>
      <c r="R321" s="2"/>
      <c r="S321" s="7"/>
    </row>
    <row r="322" spans="4:19" ht="20.25" customHeight="1">
      <c r="D322" s="6"/>
      <c r="E322" s="2"/>
      <c r="F322" s="2"/>
      <c r="G322" s="2"/>
      <c r="H322" s="2"/>
      <c r="I322" s="2"/>
      <c r="J322" s="2"/>
      <c r="K322" s="7"/>
      <c r="L322" s="2"/>
      <c r="M322" s="2"/>
      <c r="N322" s="2"/>
      <c r="O322" s="2"/>
      <c r="P322" s="2"/>
      <c r="Q322" s="2"/>
      <c r="R322" s="2"/>
      <c r="S322" s="7"/>
    </row>
    <row r="323" spans="4:19" ht="20.25" customHeight="1">
      <c r="D323" s="6"/>
      <c r="E323" s="2"/>
      <c r="F323" s="2"/>
      <c r="G323" s="2"/>
      <c r="H323" s="2"/>
      <c r="I323" s="2"/>
      <c r="J323" s="2"/>
      <c r="K323" s="7"/>
      <c r="L323" s="2"/>
      <c r="M323" s="2"/>
      <c r="N323" s="2"/>
      <c r="O323" s="2"/>
      <c r="P323" s="2"/>
      <c r="Q323" s="2"/>
      <c r="R323" s="2"/>
      <c r="S323" s="7"/>
    </row>
    <row r="324" spans="4:19" ht="20.25" customHeight="1">
      <c r="D324" s="6"/>
      <c r="E324" s="2"/>
      <c r="F324" s="2"/>
      <c r="G324" s="2"/>
      <c r="H324" s="2"/>
      <c r="I324" s="2"/>
      <c r="J324" s="2"/>
      <c r="K324" s="7"/>
      <c r="L324" s="2"/>
      <c r="M324" s="2"/>
      <c r="N324" s="2"/>
      <c r="O324" s="2"/>
      <c r="P324" s="2"/>
      <c r="Q324" s="2"/>
      <c r="R324" s="2"/>
      <c r="S324" s="7"/>
    </row>
    <row r="325" spans="4:19" ht="20.25" customHeight="1">
      <c r="D325" s="6"/>
      <c r="E325" s="2"/>
      <c r="F325" s="2"/>
      <c r="G325" s="2"/>
      <c r="H325" s="2"/>
      <c r="I325" s="2"/>
      <c r="J325" s="2"/>
      <c r="K325" s="7"/>
      <c r="L325" s="2"/>
      <c r="M325" s="2"/>
      <c r="N325" s="2"/>
      <c r="O325" s="2"/>
      <c r="P325" s="2"/>
      <c r="Q325" s="2"/>
      <c r="R325" s="2"/>
      <c r="S325" s="7"/>
    </row>
    <row r="326" spans="4:19" ht="20.25" customHeight="1">
      <c r="D326" s="6"/>
      <c r="E326" s="2"/>
      <c r="F326" s="2"/>
      <c r="G326" s="2"/>
      <c r="H326" s="2"/>
      <c r="I326" s="2"/>
      <c r="J326" s="2"/>
      <c r="K326" s="7"/>
      <c r="L326" s="2"/>
      <c r="M326" s="2"/>
      <c r="N326" s="2"/>
      <c r="O326" s="2"/>
      <c r="P326" s="2"/>
      <c r="Q326" s="2"/>
      <c r="R326" s="2"/>
      <c r="S326" s="7"/>
    </row>
    <row r="327" spans="4:19" ht="20.25" customHeight="1">
      <c r="D327" s="6"/>
      <c r="E327" s="2"/>
      <c r="F327" s="2"/>
      <c r="G327" s="2"/>
      <c r="H327" s="2"/>
      <c r="I327" s="2"/>
      <c r="J327" s="2"/>
      <c r="K327" s="7"/>
      <c r="L327" s="2"/>
      <c r="M327" s="2"/>
      <c r="N327" s="2"/>
      <c r="O327" s="2"/>
      <c r="P327" s="2"/>
      <c r="Q327" s="2"/>
      <c r="R327" s="2"/>
      <c r="S327" s="7"/>
    </row>
    <row r="328" spans="4:19" ht="20.25" customHeight="1">
      <c r="D328" s="6"/>
      <c r="E328" s="2"/>
      <c r="F328" s="2"/>
      <c r="G328" s="2"/>
      <c r="H328" s="2"/>
      <c r="I328" s="2"/>
      <c r="J328" s="2"/>
      <c r="K328" s="7"/>
      <c r="L328" s="2"/>
      <c r="M328" s="2"/>
      <c r="N328" s="2"/>
      <c r="O328" s="2"/>
      <c r="P328" s="2"/>
      <c r="Q328" s="2"/>
      <c r="R328" s="2"/>
      <c r="S328" s="7"/>
    </row>
    <row r="329" spans="4:19" ht="20.25" customHeight="1">
      <c r="D329" s="6"/>
      <c r="E329" s="2"/>
      <c r="F329" s="2"/>
      <c r="G329" s="2"/>
      <c r="H329" s="2"/>
      <c r="I329" s="2"/>
      <c r="J329" s="2"/>
      <c r="K329" s="7"/>
      <c r="L329" s="2"/>
      <c r="M329" s="2"/>
      <c r="N329" s="2"/>
      <c r="O329" s="2"/>
      <c r="P329" s="2"/>
      <c r="Q329" s="2"/>
      <c r="R329" s="2"/>
      <c r="S329" s="7"/>
    </row>
    <row r="330" spans="4:19" ht="36.75" customHeight="1">
      <c r="D330" s="4"/>
      <c r="E330" s="3"/>
      <c r="F330" s="3"/>
      <c r="G330" s="3"/>
      <c r="H330" s="3"/>
      <c r="I330" s="3"/>
      <c r="J330" s="3"/>
      <c r="K330" s="5"/>
      <c r="L330" s="3"/>
      <c r="M330" s="3"/>
      <c r="N330" s="3"/>
      <c r="O330" s="3"/>
      <c r="P330" s="3"/>
      <c r="Q330" s="3"/>
      <c r="R330" s="3"/>
      <c r="S330" s="5"/>
    </row>
    <row r="331" spans="4:19" ht="20.25" customHeight="1">
      <c r="D331" s="178" t="s">
        <v>123</v>
      </c>
      <c r="E331" s="179"/>
      <c r="F331" s="180">
        <f>'RNA QC Details'!D45</f>
        <v>67</v>
      </c>
      <c r="G331" s="181"/>
      <c r="H331" s="181"/>
      <c r="I331" s="181"/>
      <c r="J331" s="181"/>
      <c r="K331" s="182"/>
      <c r="L331" s="183" t="s">
        <v>124</v>
      </c>
      <c r="M331" s="183"/>
      <c r="N331" s="184">
        <f>'RNA QC Details'!D46</f>
        <v>68</v>
      </c>
      <c r="O331" s="183"/>
      <c r="P331" s="183"/>
      <c r="Q331" s="183"/>
      <c r="R331" s="183"/>
      <c r="S331" s="11"/>
    </row>
    <row r="332" spans="4:19" ht="20.25" customHeight="1">
      <c r="D332" s="10"/>
      <c r="E332" s="9"/>
      <c r="F332" s="9"/>
      <c r="G332" s="9"/>
      <c r="H332" s="9"/>
      <c r="I332" s="9"/>
      <c r="J332" s="9"/>
      <c r="K332" s="8"/>
      <c r="L332" s="9"/>
      <c r="M332" s="9"/>
      <c r="N332" s="9"/>
      <c r="O332" s="9"/>
      <c r="P332" s="9"/>
      <c r="Q332" s="9"/>
      <c r="R332" s="9"/>
      <c r="S332" s="8"/>
    </row>
    <row r="333" spans="4:19" ht="20.25" customHeight="1">
      <c r="D333" s="6"/>
      <c r="E333" s="2"/>
      <c r="F333" s="2"/>
      <c r="G333" s="2"/>
      <c r="H333" s="2"/>
      <c r="I333" s="2"/>
      <c r="J333" s="2"/>
      <c r="K333" s="7"/>
      <c r="L333" s="2"/>
      <c r="M333" s="2"/>
      <c r="N333" s="2"/>
      <c r="O333" s="2"/>
      <c r="P333" s="2"/>
      <c r="Q333" s="2"/>
      <c r="R333" s="2"/>
      <c r="S333" s="7"/>
    </row>
    <row r="334" spans="4:19" ht="20.25" customHeight="1">
      <c r="D334" s="6"/>
      <c r="E334" s="2"/>
      <c r="F334" s="2"/>
      <c r="G334" s="2"/>
      <c r="H334" s="2"/>
      <c r="I334" s="2"/>
      <c r="J334" s="2"/>
      <c r="K334" s="7"/>
      <c r="L334" s="2"/>
      <c r="M334" s="2"/>
      <c r="N334" s="2"/>
      <c r="O334" s="2"/>
      <c r="P334" s="2"/>
      <c r="Q334" s="2"/>
      <c r="R334" s="2"/>
      <c r="S334" s="7"/>
    </row>
    <row r="335" spans="4:19" ht="20.25" customHeight="1">
      <c r="D335" s="6"/>
      <c r="E335" s="2"/>
      <c r="F335" s="2"/>
      <c r="G335" s="2"/>
      <c r="H335" s="2"/>
      <c r="I335" s="2"/>
      <c r="J335" s="2"/>
      <c r="K335" s="7"/>
      <c r="L335" s="2"/>
      <c r="M335" s="2"/>
      <c r="N335" s="2"/>
      <c r="O335" s="2"/>
      <c r="P335" s="2"/>
      <c r="Q335" s="2"/>
      <c r="R335" s="2"/>
      <c r="S335" s="7"/>
    </row>
    <row r="336" spans="4:19" ht="20.25" customHeight="1">
      <c r="D336" s="6"/>
      <c r="E336" s="2"/>
      <c r="F336" s="2"/>
      <c r="G336" s="2"/>
      <c r="H336" s="2"/>
      <c r="I336" s="2"/>
      <c r="J336" s="2"/>
      <c r="K336" s="7"/>
      <c r="L336" s="2"/>
      <c r="M336" s="2"/>
      <c r="N336" s="2"/>
      <c r="O336" s="2"/>
      <c r="P336" s="2"/>
      <c r="Q336" s="2"/>
      <c r="R336" s="2"/>
      <c r="S336" s="7"/>
    </row>
    <row r="337" spans="4:19" ht="20.25" customHeight="1">
      <c r="D337" s="6"/>
      <c r="E337" s="2"/>
      <c r="F337" s="2"/>
      <c r="G337" s="2"/>
      <c r="H337" s="2"/>
      <c r="I337" s="2"/>
      <c r="J337" s="2"/>
      <c r="K337" s="7"/>
      <c r="L337" s="2"/>
      <c r="M337" s="2"/>
      <c r="N337" s="2"/>
      <c r="O337" s="2"/>
      <c r="P337" s="2"/>
      <c r="Q337" s="2"/>
      <c r="R337" s="2"/>
      <c r="S337" s="7"/>
    </row>
    <row r="338" spans="4:19" ht="20.25" customHeight="1">
      <c r="D338" s="6"/>
      <c r="E338" s="2"/>
      <c r="F338" s="2"/>
      <c r="G338" s="2"/>
      <c r="H338" s="2"/>
      <c r="I338" s="2"/>
      <c r="J338" s="2"/>
      <c r="K338" s="7"/>
      <c r="L338" s="2"/>
      <c r="M338" s="2"/>
      <c r="N338" s="2"/>
      <c r="O338" s="2"/>
      <c r="P338" s="2"/>
      <c r="Q338" s="2"/>
      <c r="R338" s="2"/>
      <c r="S338" s="7"/>
    </row>
    <row r="339" spans="4:19" ht="20.25" customHeight="1">
      <c r="D339" s="6"/>
      <c r="E339" s="2"/>
      <c r="F339" s="2"/>
      <c r="G339" s="2"/>
      <c r="H339" s="2"/>
      <c r="I339" s="2"/>
      <c r="J339" s="2"/>
      <c r="K339" s="7"/>
      <c r="L339" s="2"/>
      <c r="M339" s="2"/>
      <c r="N339" s="2"/>
      <c r="O339" s="2"/>
      <c r="P339" s="2"/>
      <c r="Q339" s="2"/>
      <c r="R339" s="2"/>
      <c r="S339" s="7"/>
    </row>
    <row r="340" spans="4:19" ht="20.25" customHeight="1">
      <c r="D340" s="6"/>
      <c r="E340" s="2"/>
      <c r="F340" s="2"/>
      <c r="G340" s="2"/>
      <c r="H340" s="2"/>
      <c r="I340" s="2"/>
      <c r="J340" s="2"/>
      <c r="K340" s="7"/>
      <c r="L340" s="2"/>
      <c r="M340" s="2"/>
      <c r="N340" s="2"/>
      <c r="O340" s="2"/>
      <c r="P340" s="2"/>
      <c r="Q340" s="2"/>
      <c r="R340" s="2"/>
      <c r="S340" s="7"/>
    </row>
    <row r="341" spans="4:19" ht="20.25" customHeight="1">
      <c r="D341" s="6"/>
      <c r="E341" s="2"/>
      <c r="F341" s="2"/>
      <c r="G341" s="2"/>
      <c r="H341" s="2"/>
      <c r="I341" s="2"/>
      <c r="J341" s="2"/>
      <c r="K341" s="7"/>
      <c r="L341" s="2"/>
      <c r="M341" s="2"/>
      <c r="N341" s="2"/>
      <c r="O341" s="2"/>
      <c r="P341" s="2"/>
      <c r="Q341" s="2"/>
      <c r="R341" s="2"/>
      <c r="S341" s="7"/>
    </row>
    <row r="342" spans="4:19" ht="20.25" customHeight="1">
      <c r="D342" s="6"/>
      <c r="E342" s="2"/>
      <c r="F342" s="2"/>
      <c r="G342" s="2"/>
      <c r="H342" s="2"/>
      <c r="I342" s="2"/>
      <c r="J342" s="2"/>
      <c r="K342" s="7"/>
      <c r="L342" s="2"/>
      <c r="M342" s="2"/>
      <c r="N342" s="2"/>
      <c r="O342" s="2"/>
      <c r="P342" s="2"/>
      <c r="Q342" s="2"/>
      <c r="R342" s="2"/>
      <c r="S342" s="7"/>
    </row>
    <row r="343" spans="4:19" ht="20.25" customHeight="1">
      <c r="D343" s="6"/>
      <c r="E343" s="2"/>
      <c r="F343" s="2"/>
      <c r="G343" s="2"/>
      <c r="H343" s="2"/>
      <c r="I343" s="2"/>
      <c r="J343" s="2"/>
      <c r="K343" s="7"/>
      <c r="L343" s="2"/>
      <c r="M343" s="2"/>
      <c r="N343" s="2"/>
      <c r="O343" s="2"/>
      <c r="P343" s="2"/>
      <c r="Q343" s="2"/>
      <c r="R343" s="2"/>
      <c r="S343" s="7"/>
    </row>
    <row r="344" spans="4:19" ht="20.25" customHeight="1">
      <c r="D344" s="6"/>
      <c r="E344" s="2"/>
      <c r="F344" s="2"/>
      <c r="G344" s="2"/>
      <c r="H344" s="2"/>
      <c r="I344" s="2"/>
      <c r="J344" s="2"/>
      <c r="K344" s="7"/>
      <c r="L344" s="2"/>
      <c r="M344" s="2"/>
      <c r="N344" s="2"/>
      <c r="O344" s="2"/>
      <c r="P344" s="2"/>
      <c r="Q344" s="2"/>
      <c r="R344" s="2"/>
      <c r="S344" s="7"/>
    </row>
    <row r="345" spans="4:19" ht="20.25" customHeight="1">
      <c r="D345" s="6"/>
      <c r="E345" s="2"/>
      <c r="F345" s="2"/>
      <c r="G345" s="2"/>
      <c r="H345" s="2"/>
      <c r="I345" s="2"/>
      <c r="J345" s="2"/>
      <c r="K345" s="7"/>
      <c r="L345" s="2"/>
      <c r="M345" s="2"/>
      <c r="N345" s="2"/>
      <c r="O345" s="2"/>
      <c r="P345" s="2"/>
      <c r="Q345" s="2"/>
      <c r="R345" s="2"/>
      <c r="S345" s="7"/>
    </row>
    <row r="346" spans="4:19" ht="20.25" customHeight="1">
      <c r="D346" s="6"/>
      <c r="E346" s="2"/>
      <c r="F346" s="2"/>
      <c r="G346" s="2"/>
      <c r="H346" s="2"/>
      <c r="I346" s="2"/>
      <c r="J346" s="2"/>
      <c r="K346" s="7"/>
      <c r="L346" s="2"/>
      <c r="M346" s="2"/>
      <c r="N346" s="2"/>
      <c r="O346" s="2"/>
      <c r="P346" s="2"/>
      <c r="Q346" s="2"/>
      <c r="R346" s="2"/>
      <c r="S346" s="7"/>
    </row>
    <row r="347" spans="4:19" ht="36" customHeight="1">
      <c r="D347" s="4"/>
      <c r="E347" s="3"/>
      <c r="F347" s="3"/>
      <c r="G347" s="3"/>
      <c r="H347" s="3"/>
      <c r="I347" s="3"/>
      <c r="J347" s="3"/>
      <c r="K347" s="5"/>
      <c r="L347" s="3"/>
      <c r="M347" s="3"/>
      <c r="N347" s="3"/>
      <c r="O347" s="3"/>
      <c r="P347" s="3"/>
      <c r="Q347" s="3"/>
      <c r="R347" s="3"/>
      <c r="S347" s="5"/>
    </row>
  </sheetData>
  <mergeCells count="82">
    <mergeCell ref="D331:E331"/>
    <mergeCell ref="F331:K331"/>
    <mergeCell ref="L331:M331"/>
    <mergeCell ref="N331:R331"/>
    <mergeCell ref="D93:E93"/>
    <mergeCell ref="F93:K93"/>
    <mergeCell ref="L93:M93"/>
    <mergeCell ref="N93:R93"/>
    <mergeCell ref="D110:E110"/>
    <mergeCell ref="F110:K110"/>
    <mergeCell ref="L110:M110"/>
    <mergeCell ref="N110:R110"/>
    <mergeCell ref="D127:E127"/>
    <mergeCell ref="F127:K127"/>
    <mergeCell ref="L127:M127"/>
    <mergeCell ref="N127:R127"/>
    <mergeCell ref="D59:E59"/>
    <mergeCell ref="F59:K59"/>
    <mergeCell ref="L59:M59"/>
    <mergeCell ref="N59:R59"/>
    <mergeCell ref="D76:E76"/>
    <mergeCell ref="F76:K76"/>
    <mergeCell ref="L76:M76"/>
    <mergeCell ref="N76:R76"/>
    <mergeCell ref="D25:E25"/>
    <mergeCell ref="F25:K25"/>
    <mergeCell ref="L25:M25"/>
    <mergeCell ref="N25:R25"/>
    <mergeCell ref="D42:E42"/>
    <mergeCell ref="F42:K42"/>
    <mergeCell ref="L42:M42"/>
    <mergeCell ref="N42:R42"/>
    <mergeCell ref="D5:S5"/>
    <mergeCell ref="D7:S7"/>
    <mergeCell ref="D8:E8"/>
    <mergeCell ref="F8:K8"/>
    <mergeCell ref="L8:M8"/>
    <mergeCell ref="N8:R8"/>
    <mergeCell ref="D144:E144"/>
    <mergeCell ref="F144:K144"/>
    <mergeCell ref="L144:M144"/>
    <mergeCell ref="N144:R144"/>
    <mergeCell ref="D161:E161"/>
    <mergeCell ref="F161:K161"/>
    <mergeCell ref="L161:M161"/>
    <mergeCell ref="N161:R161"/>
    <mergeCell ref="D178:E178"/>
    <mergeCell ref="F178:K178"/>
    <mergeCell ref="L178:M178"/>
    <mergeCell ref="N178:R178"/>
    <mergeCell ref="D195:E195"/>
    <mergeCell ref="F195:K195"/>
    <mergeCell ref="L195:M195"/>
    <mergeCell ref="N195:R195"/>
    <mergeCell ref="D212:E212"/>
    <mergeCell ref="F212:K212"/>
    <mergeCell ref="L212:M212"/>
    <mergeCell ref="N212:R212"/>
    <mergeCell ref="D229:E229"/>
    <mergeCell ref="F229:K229"/>
    <mergeCell ref="L229:M229"/>
    <mergeCell ref="N229:R229"/>
    <mergeCell ref="D246:E246"/>
    <mergeCell ref="F246:K246"/>
    <mergeCell ref="L246:M246"/>
    <mergeCell ref="N246:R246"/>
    <mergeCell ref="D263:E263"/>
    <mergeCell ref="F263:K263"/>
    <mergeCell ref="L263:M263"/>
    <mergeCell ref="N263:R263"/>
    <mergeCell ref="D314:E314"/>
    <mergeCell ref="F314:K314"/>
    <mergeCell ref="L314:M314"/>
    <mergeCell ref="N314:R314"/>
    <mergeCell ref="D280:E280"/>
    <mergeCell ref="F280:K280"/>
    <mergeCell ref="L280:M280"/>
    <mergeCell ref="N280:R280"/>
    <mergeCell ref="D297:E297"/>
    <mergeCell ref="F297:K297"/>
    <mergeCell ref="L297:M297"/>
    <mergeCell ref="N297:R297"/>
  </mergeCells>
  <phoneticPr fontId="9" type="noConversion"/>
  <pageMargins left="0.17000000178813934" right="0.15736110508441925" top="0.78736108541488647" bottom="0.35430556535720825" header="0.31486111879348755" footer="0.31486111879348755"/>
  <pageSetup paperSize="9"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QC Report</vt:lpstr>
      <vt:lpstr>RNA QC Details</vt:lpstr>
      <vt:lpstr>Sheet1</vt:lpstr>
      <vt:lpstr>Bioanalyzer QC</vt:lpstr>
      <vt:lpstr>'Bioanalyzer QC'!Print_Area</vt:lpstr>
      <vt:lpstr>'QC Report'!Print_Area</vt:lpstr>
      <vt:lpstr>'RNA QC Details'!Print_Area</vt:lpstr>
      <vt:lpstr>'RNA QC Details'!Print_Titles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Reviewer</cp:lastModifiedBy>
  <cp:revision>13</cp:revision>
  <cp:lastPrinted>2021-12-15T01:38:40Z</cp:lastPrinted>
  <dcterms:created xsi:type="dcterms:W3CDTF">2015-02-06T00:04:40Z</dcterms:created>
  <dcterms:modified xsi:type="dcterms:W3CDTF">2021-12-21T04:19:34Z</dcterms:modified>
  <cp:version>1100.0100.01</cp:version>
</cp:coreProperties>
</file>