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Poc_ID/Ranalysis/data/"/>
    </mc:Choice>
  </mc:AlternateContent>
  <xr:revisionPtr revIDLastSave="0" documentId="13_ncr:1_{12ACB49C-1344-2D43-B9FD-103FFA00DBB5}" xr6:coauthVersionLast="44" xr6:coauthVersionMax="44" xr10:uidLastSave="{00000000-0000-0000-0000-000000000000}"/>
  <bookViews>
    <workbookView xWindow="2520" yWindow="500" windowWidth="34160" windowHeight="21100" xr2:uid="{83C9DA28-BC49-884D-9815-846751930E79}"/>
  </bookViews>
  <sheets>
    <sheet name="Sheet1" sheetId="1" r:id="rId1"/>
  </sheets>
  <definedNames>
    <definedName name="_xlnm.Print_Area" localSheetId="0">Sheet1!$A$1:$N$58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3" i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H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4" i="1"/>
  <c r="G4" i="1" s="1"/>
  <c r="F5" i="1"/>
  <c r="G5" i="1" s="1"/>
  <c r="F6" i="1"/>
  <c r="G6" i="1" s="1"/>
  <c r="F7" i="1"/>
  <c r="G7" i="1" s="1"/>
  <c r="H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H21" i="1" s="1"/>
  <c r="F22" i="1"/>
  <c r="G22" i="1" s="1"/>
  <c r="H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H29" i="1" s="1"/>
  <c r="F30" i="1"/>
  <c r="G30" i="1" s="1"/>
  <c r="H30" i="1" s="1"/>
  <c r="F3" i="1"/>
  <c r="G3" i="1" s="1"/>
  <c r="H34" i="1" l="1"/>
  <c r="H58" i="1"/>
  <c r="H35" i="1"/>
  <c r="H28" i="1"/>
  <c r="H42" i="1"/>
  <c r="H4" i="1"/>
  <c r="H54" i="1"/>
  <c r="H27" i="1"/>
  <c r="H47" i="1"/>
  <c r="H44" i="1"/>
  <c r="H52" i="1"/>
  <c r="H12" i="1"/>
  <c r="H46" i="1"/>
  <c r="H11" i="1"/>
  <c r="H39" i="1"/>
  <c r="H55" i="1"/>
  <c r="H26" i="1"/>
  <c r="H18" i="1"/>
  <c r="H10" i="1"/>
  <c r="H50" i="1"/>
  <c r="H3" i="1"/>
  <c r="H43" i="1"/>
  <c r="H51" i="1"/>
  <c r="H36" i="1"/>
  <c r="H20" i="1"/>
  <c r="H38" i="1"/>
  <c r="H19" i="1"/>
  <c r="H31" i="1"/>
  <c r="H25" i="1"/>
  <c r="H17" i="1"/>
  <c r="H9" i="1"/>
  <c r="H33" i="1"/>
  <c r="H41" i="1"/>
  <c r="H49" i="1"/>
  <c r="H57" i="1"/>
  <c r="H56" i="1"/>
  <c r="H48" i="1"/>
  <c r="H40" i="1"/>
  <c r="H32" i="1"/>
  <c r="H8" i="1"/>
  <c r="H16" i="1"/>
  <c r="H23" i="1"/>
  <c r="H15" i="1"/>
  <c r="H24" i="1"/>
  <c r="H14" i="1"/>
  <c r="H6" i="1"/>
  <c r="H45" i="1"/>
  <c r="H37" i="1"/>
  <c r="H13" i="1"/>
  <c r="H5" i="1"/>
</calcChain>
</file>

<file path=xl/sharedStrings.xml><?xml version="1.0" encoding="utf-8"?>
<sst xmlns="http://schemas.openxmlformats.org/spreadsheetml/2006/main" count="244" uniqueCount="107">
  <si>
    <t>A.</t>
  </si>
  <si>
    <r>
      <t>B</t>
    </r>
    <r>
      <rPr>
        <sz val="8"/>
        <color theme="1"/>
        <rFont val="Helvetica"/>
        <family val="2"/>
      </rPr>
      <t>.</t>
    </r>
  </si>
  <si>
    <t>C.</t>
  </si>
  <si>
    <t>D.</t>
  </si>
  <si>
    <t>F.</t>
  </si>
  <si>
    <t>G.</t>
  </si>
  <si>
    <t>PCR</t>
  </si>
  <si>
    <t>POC-152</t>
  </si>
  <si>
    <t>POC-155</t>
  </si>
  <si>
    <t>POC-157</t>
  </si>
  <si>
    <t>POC-160</t>
  </si>
  <si>
    <t>POC-163</t>
  </si>
  <si>
    <t>POC-164</t>
  </si>
  <si>
    <t>POC-170</t>
  </si>
  <si>
    <t>POC-171</t>
  </si>
  <si>
    <t>POC-172</t>
  </si>
  <si>
    <t>POC-173</t>
  </si>
  <si>
    <t>POC-182</t>
  </si>
  <si>
    <t>POC-131</t>
  </si>
  <si>
    <t>POC-132</t>
  </si>
  <si>
    <t>POC-133</t>
  </si>
  <si>
    <t>POC-134</t>
  </si>
  <si>
    <t>POC-135</t>
  </si>
  <si>
    <t>POC-176</t>
  </si>
  <si>
    <t>POC-185</t>
  </si>
  <si>
    <t>POC-186</t>
  </si>
  <si>
    <t>POC-189</t>
  </si>
  <si>
    <t>POC-191</t>
  </si>
  <si>
    <t>POC-194</t>
  </si>
  <si>
    <t>POC-195</t>
  </si>
  <si>
    <t>POC-196</t>
  </si>
  <si>
    <t>POC-198</t>
  </si>
  <si>
    <t>POC-199</t>
  </si>
  <si>
    <t>POC-200</t>
  </si>
  <si>
    <t>POC-578</t>
  </si>
  <si>
    <t>Forward Primer FatP6.1</t>
  </si>
  <si>
    <t>Sample.Name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</si>
  <si>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</si>
  <si>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</si>
  <si>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</si>
  <si>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</si>
  <si>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</si>
  <si>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</si>
  <si>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</si>
  <si>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</si>
  <si>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</si>
  <si>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</si>
  <si>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</si>
  <si>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</si>
  <si>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</si>
  <si>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</si>
  <si>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</si>
  <si>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</si>
  <si>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</si>
  <si>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</si>
  <si>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</si>
  <si>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</si>
  <si>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</si>
  <si>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</si>
  <si>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</si>
  <si>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</si>
  <si>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</si>
  <si>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</si>
  <si>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</si>
  <si>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</si>
  <si>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</si>
  <si>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</si>
  <si>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</si>
  <si>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</si>
  <si>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</si>
  <si>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</si>
  <si>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</si>
  <si>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</si>
  <si>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</si>
  <si>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</si>
  <si>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</si>
  <si>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</si>
  <si>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</si>
  <si>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</si>
  <si>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</si>
  <si>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</si>
  <si>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</si>
  <si>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</si>
  <si>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</si>
  <si>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</si>
  <si>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</si>
  <si>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HP50</t>
  </si>
  <si>
    <t>HP51</t>
  </si>
  <si>
    <t>HP52</t>
  </si>
  <si>
    <t>HP53</t>
  </si>
  <si>
    <t>HP54</t>
  </si>
  <si>
    <t>HP55</t>
  </si>
  <si>
    <t>HP56</t>
  </si>
  <si>
    <t>Reverse Primer RORF</t>
  </si>
  <si>
    <t>Template Vol (µL)</t>
  </si>
  <si>
    <t>H20 Vol (µl)</t>
  </si>
  <si>
    <t>Info</t>
  </si>
  <si>
    <t>Primer Added</t>
  </si>
  <si>
    <t>Well  (GSC use only)</t>
  </si>
  <si>
    <t>Template Type</t>
  </si>
  <si>
    <t>Template Size (bases)</t>
  </si>
  <si>
    <t>Template Stock Conc. (ng/µl)</t>
  </si>
  <si>
    <t>PCR template: Volume = (C / B) µl</t>
  </si>
  <si>
    <r>
      <t>PCR template</t>
    </r>
    <r>
      <rPr>
        <b/>
        <sz val="8"/>
        <color theme="1"/>
        <rFont val="Helvetica"/>
        <family val="2"/>
      </rPr>
      <t>:</t>
    </r>
    <r>
      <rPr>
        <b/>
        <u/>
        <sz val="8"/>
        <color theme="1"/>
        <rFont val="Helvetica"/>
        <family val="2"/>
      </rPr>
      <t>ng needed = ((A / 100) x 1.25) x 2</t>
    </r>
  </si>
  <si>
    <r>
      <t>Volume PCR-H</t>
    </r>
    <r>
      <rPr>
        <b/>
        <u/>
        <vertAlign val="subscript"/>
        <sz val="8"/>
        <color theme="1"/>
        <rFont val="Helvetica"/>
        <family val="2"/>
      </rPr>
      <t>2</t>
    </r>
    <r>
      <rPr>
        <b/>
        <u/>
        <sz val="8"/>
        <color theme="1"/>
        <rFont val="Helvetica"/>
        <family val="2"/>
      </rPr>
      <t>0</t>
    </r>
    <r>
      <rPr>
        <b/>
        <sz val="8"/>
        <color theme="1"/>
        <rFont val="Helvetica"/>
        <family val="2"/>
      </rPr>
      <t xml:space="preserve"> needed</t>
    </r>
    <r>
      <rPr>
        <b/>
        <u/>
        <sz val="8"/>
        <color theme="1"/>
        <rFont val="Helvetica"/>
        <family val="2"/>
      </rPr>
      <t xml:space="preserve"> (10 minus D)</t>
    </r>
  </si>
  <si>
    <r>
      <t>Volume primer</t>
    </r>
    <r>
      <rPr>
        <b/>
        <sz val="8"/>
        <color theme="1"/>
        <rFont val="Helvetica"/>
        <family val="2"/>
      </rPr>
      <t xml:space="preserve"> needed</t>
    </r>
    <r>
      <rPr>
        <b/>
        <u/>
        <sz val="8"/>
        <color theme="1"/>
        <rFont val="Helvetica"/>
        <family val="2"/>
      </rPr>
      <t xml:space="preserve"> 3.2µM Stock</t>
    </r>
  </si>
  <si>
    <r>
      <t>Sample ID</t>
    </r>
    <r>
      <rPr>
        <b/>
        <vertAlign val="superscript"/>
        <sz val="8"/>
        <color theme="1"/>
        <rFont val="Helvetica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</si>
</sst>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Helvetica"/>
      <family val="2"/>
    </font>
    <font>
      <sz val="8"/>
      <color theme="1"/>
      <name val="Helvetica"/>
      <family val="2"/>
    </font>
    <font>
      <b/>
      <sz val="8"/>
      <color theme="1"/>
      <name val="Helvetica"/>
      <family val="2"/>
    </font>
    <font>
      <b/>
      <u/>
      <sz val="8"/>
      <color theme="1"/>
      <name val="Helvetica"/>
      <family val="2"/>
    </font>
    <font>
      <b/>
      <u/>
      <vertAlign val="subscript"/>
      <sz val="8"/>
      <color theme="1"/>
      <name val="Helvetica"/>
      <family val="2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b/>
      <vertAlign val="superscript"/>
      <sz val="8"/>
      <color theme="1"/>
      <name val="Helvetica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7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4" fontId="7" fillId="2" borderId="1" xfId="0" applyNumberFormat="1" applyFont="1" applyFill="1" applyBorder="1" applyAlignment="1">
      <alignment vertical="center" wrapText="1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0" fillId="0" borderId="1" xfId="0" applyFont="1" applyBorder="1" applyAlignment="1">
      <alignment horizontal="center" wrapText="1"/>
    </xf>
    <xf numFmtId="16" fontId="1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541E-DD90-3E40-8834-BCBB90B3B60E}">
  <sheetPr>
    <pageSetUpPr fitToPage="1"/>
  </sheetPr>
  <dimension ref="A1:N69"/>
  <sheetViews>
    <sheetView tabSelected="1" workbookViewId="0">
      <selection activeCell="R18" sqref="R18"/>
    </sheetView>
  </sheetViews>
  <sheetFormatPr baseColWidth="10" defaultRowHeight="16" x14ac:dyDescent="0.2"/>
  <cols>
    <col min="3" max="3" width="8.1640625" customWidth="1"/>
    <col min="4" max="4" width="9" bestFit="1" customWidth="1"/>
    <col min="5" max="5" width="9.6640625" bestFit="1" customWidth="1"/>
    <col min="9" max="9" width="12.6640625" bestFit="1" customWidth="1"/>
    <col min="10" max="10" width="9" bestFit="1" customWidth="1"/>
    <col min="11" max="11" width="7.6640625" bestFit="1" customWidth="1"/>
    <col min="12" max="12" width="20.83203125" bestFit="1" customWidth="1"/>
    <col min="13" max="13" width="9.1640625" bestFit="1" customWidth="1"/>
    <col min="14" max="14" width="34.5" bestFit="1" customWidth="1"/>
  </cols>
  <sheetData>
    <row r="1" spans="1:14" x14ac:dyDescent="0.2">
      <c r="A1" s="3"/>
      <c r="B1" s="4"/>
      <c r="C1" s="4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1"/>
      <c r="K1" s="1"/>
      <c r="L1" s="1"/>
      <c r="M1" s="1"/>
      <c r="N1" s="1"/>
    </row>
    <row r="2" spans="1:14" ht="48" x14ac:dyDescent="0.2">
      <c r="A2" s="5" t="s">
        <v>106</v>
      </c>
      <c r="B2" s="5" t="s">
        <v>98</v>
      </c>
      <c r="C2" s="5" t="s">
        <v>99</v>
      </c>
      <c r="D2" s="5" t="s">
        <v>100</v>
      </c>
      <c r="E2" s="5" t="s">
        <v>101</v>
      </c>
      <c r="F2" s="6" t="s">
        <v>103</v>
      </c>
      <c r="G2" s="6" t="s">
        <v>102</v>
      </c>
      <c r="H2" s="6" t="s">
        <v>104</v>
      </c>
      <c r="I2" s="6" t="s">
        <v>105</v>
      </c>
      <c r="J2" s="14" t="s">
        <v>94</v>
      </c>
      <c r="K2" s="14" t="s">
        <v>95</v>
      </c>
      <c r="L2" s="7" t="s">
        <v>97</v>
      </c>
      <c r="M2" s="7" t="s">
        <v>36</v>
      </c>
      <c r="N2" s="15" t="s">
        <v>96</v>
      </c>
    </row>
    <row r="3" spans="1:14" x14ac:dyDescent="0.2">
      <c r="A3" s="8" t="s">
        <v>37</v>
      </c>
      <c r="B3" s="9"/>
      <c r="C3" s="8" t="s">
        <v>6</v>
      </c>
      <c r="D3" s="8">
        <v>1000</v>
      </c>
      <c r="E3" s="8">
        <v>31.1</v>
      </c>
      <c r="F3" s="8">
        <f>(D3/100)*1.25</f>
        <v>12.5</v>
      </c>
      <c r="G3" s="10">
        <f>F3/E3</f>
        <v>0.40192926045016075</v>
      </c>
      <c r="H3" s="10">
        <f>10-G3</f>
        <v>9.5980707395498399</v>
      </c>
      <c r="I3" s="8">
        <v>2</v>
      </c>
      <c r="J3" s="11">
        <v>2</v>
      </c>
      <c r="K3" s="11">
        <v>8</v>
      </c>
      <c r="L3" s="12" t="s">
        <v>35</v>
      </c>
      <c r="M3" s="8" t="s">
        <v>7</v>
      </c>
      <c r="N3" s="13" t="str">
        <f>_xlfn.CONCAT(A3,"|", M3, "|", L3)</f>
        <v>HP1|POC-152|Forward Primer FatP6.1</v>
      </c>
    </row>
    <row r="4" spans="1:14" x14ac:dyDescent="0.2">
      <c r="A4" s="8" t="s">
        <v>38</v>
      </c>
      <c r="B4" s="9"/>
      <c r="C4" s="8" t="s">
        <v>6</v>
      </c>
      <c r="D4" s="8">
        <v>1000</v>
      </c>
      <c r="E4" s="8">
        <v>33.799999999999997</v>
      </c>
      <c r="F4" s="8">
        <f t="shared" ref="F4:F30" si="0">(D4/100)*1.25</f>
        <v>12.5</v>
      </c>
      <c r="G4" s="10">
        <f t="shared" ref="G4:G58" si="1">F4/E4</f>
        <v>0.36982248520710065</v>
      </c>
      <c r="H4" s="10">
        <f>10-G4</f>
        <v>9.6301775147928996</v>
      </c>
      <c r="I4" s="8">
        <v>2</v>
      </c>
      <c r="J4" s="11">
        <v>2</v>
      </c>
      <c r="K4" s="11">
        <v>8</v>
      </c>
      <c r="L4" s="12" t="s">
        <v>35</v>
      </c>
      <c r="M4" s="8" t="s">
        <v>8</v>
      </c>
      <c r="N4" s="13" t="str">
        <f>_xlfn.CONCAT(A4,"|", M4, "|", L4)</f>
        <v>HP2|POC-155|Forward Primer FatP6.1</v>
      </c>
    </row>
    <row r="5" spans="1:14" x14ac:dyDescent="0.2">
      <c r="A5" s="8" t="s">
        <v>39</v>
      </c>
      <c r="B5" s="9"/>
      <c r="C5" s="8" t="s">
        <v>6</v>
      </c>
      <c r="D5" s="8">
        <v>1000</v>
      </c>
      <c r="E5" s="9">
        <v>30.8</v>
      </c>
      <c r="F5" s="8">
        <f t="shared" si="0"/>
        <v>12.5</v>
      </c>
      <c r="G5" s="10">
        <f t="shared" si="1"/>
        <v>0.40584415584415584</v>
      </c>
      <c r="H5" s="10">
        <f>10-G5</f>
        <v>9.5941558441558445</v>
      </c>
      <c r="I5" s="8">
        <v>2</v>
      </c>
      <c r="J5" s="11">
        <v>2</v>
      </c>
      <c r="K5" s="11">
        <v>8</v>
      </c>
      <c r="L5" s="12" t="s">
        <v>35</v>
      </c>
      <c r="M5" s="8" t="s">
        <v>9</v>
      </c>
      <c r="N5" s="13" t="str">
        <f>_xlfn.CONCAT(A5,"|", M5, "|", L5)</f>
        <v>HP3|POC-157|Forward Primer FatP6.1</v>
      </c>
    </row>
    <row r="6" spans="1:14" x14ac:dyDescent="0.2">
      <c r="A6" s="8" t="s">
        <v>40</v>
      </c>
      <c r="B6" s="12"/>
      <c r="C6" s="8" t="s">
        <v>6</v>
      </c>
      <c r="D6" s="8">
        <v>1000</v>
      </c>
      <c r="E6" s="12">
        <v>29.9</v>
      </c>
      <c r="F6" s="8">
        <f t="shared" si="0"/>
        <v>12.5</v>
      </c>
      <c r="G6" s="10">
        <f t="shared" si="1"/>
        <v>0.41806020066889632</v>
      </c>
      <c r="H6" s="10">
        <f>10-G6</f>
        <v>9.5819397993311028</v>
      </c>
      <c r="I6" s="8">
        <v>2</v>
      </c>
      <c r="J6" s="11">
        <v>2</v>
      </c>
      <c r="K6" s="11">
        <v>8</v>
      </c>
      <c r="L6" s="12" t="s">
        <v>35</v>
      </c>
      <c r="M6" s="8" t="s">
        <v>10</v>
      </c>
      <c r="N6" s="13" t="str">
        <f>_xlfn.CONCAT(A6,"|", M6, "|", L6)</f>
        <v>HP4|POC-160|Forward Primer FatP6.1</v>
      </c>
    </row>
    <row r="7" spans="1:14" x14ac:dyDescent="0.2">
      <c r="A7" s="8" t="s">
        <v>41</v>
      </c>
      <c r="B7" s="12"/>
      <c r="C7" s="8" t="s">
        <v>6</v>
      </c>
      <c r="D7" s="8">
        <v>1000</v>
      </c>
      <c r="E7" s="12">
        <v>38.1</v>
      </c>
      <c r="F7" s="8">
        <f t="shared" si="0"/>
        <v>12.5</v>
      </c>
      <c r="G7" s="10">
        <f t="shared" si="1"/>
        <v>0.32808398950131235</v>
      </c>
      <c r="H7" s="10">
        <f>10-G7</f>
        <v>9.6719160104986877</v>
      </c>
      <c r="I7" s="8">
        <v>2</v>
      </c>
      <c r="J7" s="11">
        <v>2</v>
      </c>
      <c r="K7" s="11">
        <v>8</v>
      </c>
      <c r="L7" s="12" t="s">
        <v>35</v>
      </c>
      <c r="M7" s="8" t="s">
        <v>11</v>
      </c>
      <c r="N7" s="13" t="str">
        <f>_xlfn.CONCAT(A7,"|", M7, "|", L7)</f>
        <v>HP5|POC-163|Forward Primer FatP6.1</v>
      </c>
    </row>
    <row r="8" spans="1:14" x14ac:dyDescent="0.2">
      <c r="A8" s="8" t="s">
        <v>42</v>
      </c>
      <c r="B8" s="12"/>
      <c r="C8" s="8" t="s">
        <v>6</v>
      </c>
      <c r="D8" s="8">
        <v>1000</v>
      </c>
      <c r="E8" s="12">
        <v>30.9</v>
      </c>
      <c r="F8" s="8">
        <f t="shared" si="0"/>
        <v>12.5</v>
      </c>
      <c r="G8" s="10">
        <f t="shared" si="1"/>
        <v>0.4045307443365696</v>
      </c>
      <c r="H8" s="10">
        <f>10-G8</f>
        <v>9.5954692556634296</v>
      </c>
      <c r="I8" s="8">
        <v>2</v>
      </c>
      <c r="J8" s="11">
        <v>2</v>
      </c>
      <c r="K8" s="11">
        <v>8</v>
      </c>
      <c r="L8" s="12" t="s">
        <v>35</v>
      </c>
      <c r="M8" s="8" t="s">
        <v>12</v>
      </c>
      <c r="N8" s="13" t="str">
        <f>_xlfn.CONCAT(A8,"|", M8, "|", L8)</f>
        <v>HP6|POC-164|Forward Primer FatP6.1</v>
      </c>
    </row>
    <row r="9" spans="1:14" x14ac:dyDescent="0.2">
      <c r="A9" s="8" t="s">
        <v>43</v>
      </c>
      <c r="B9" s="12"/>
      <c r="C9" s="8" t="s">
        <v>6</v>
      </c>
      <c r="D9" s="8">
        <v>1000</v>
      </c>
      <c r="E9" s="12">
        <v>30.7</v>
      </c>
      <c r="F9" s="8">
        <f t="shared" si="0"/>
        <v>12.5</v>
      </c>
      <c r="G9" s="10">
        <f t="shared" si="1"/>
        <v>0.40716612377850164</v>
      </c>
      <c r="H9" s="10">
        <f>10-G9</f>
        <v>9.5928338762214977</v>
      </c>
      <c r="I9" s="8">
        <v>2</v>
      </c>
      <c r="J9" s="11">
        <v>2</v>
      </c>
      <c r="K9" s="11">
        <v>8</v>
      </c>
      <c r="L9" s="12" t="s">
        <v>35</v>
      </c>
      <c r="M9" s="8" t="s">
        <v>13</v>
      </c>
      <c r="N9" s="13" t="str">
        <f>_xlfn.CONCAT(A9,"|", M9, "|", L9)</f>
        <v>HP7|POC-170|Forward Primer FatP6.1</v>
      </c>
    </row>
    <row r="10" spans="1:14" x14ac:dyDescent="0.2">
      <c r="A10" s="8" t="s">
        <v>44</v>
      </c>
      <c r="B10" s="12"/>
      <c r="C10" s="8" t="s">
        <v>6</v>
      </c>
      <c r="D10" s="8">
        <v>1000</v>
      </c>
      <c r="E10" s="12">
        <v>26.4</v>
      </c>
      <c r="F10" s="8">
        <f t="shared" si="0"/>
        <v>12.5</v>
      </c>
      <c r="G10" s="10">
        <f t="shared" si="1"/>
        <v>0.47348484848484851</v>
      </c>
      <c r="H10" s="10">
        <f>10-G10</f>
        <v>9.5265151515151523</v>
      </c>
      <c r="I10" s="8">
        <v>2</v>
      </c>
      <c r="J10" s="11">
        <v>2</v>
      </c>
      <c r="K10" s="11">
        <v>8</v>
      </c>
      <c r="L10" s="12" t="s">
        <v>35</v>
      </c>
      <c r="M10" s="8" t="s">
        <v>14</v>
      </c>
      <c r="N10" s="13" t="str">
        <f>_xlfn.CONCAT(A10,"|", M10, "|", L10)</f>
        <v>HP8|POC-171|Forward Primer FatP6.1</v>
      </c>
    </row>
    <row r="11" spans="1:14" x14ac:dyDescent="0.2">
      <c r="A11" s="8" t="s">
        <v>45</v>
      </c>
      <c r="B11" s="12"/>
      <c r="C11" s="8" t="s">
        <v>6</v>
      </c>
      <c r="D11" s="8">
        <v>1000</v>
      </c>
      <c r="E11" s="12">
        <v>30.8</v>
      </c>
      <c r="F11" s="8">
        <f t="shared" si="0"/>
        <v>12.5</v>
      </c>
      <c r="G11" s="10">
        <f t="shared" si="1"/>
        <v>0.40584415584415584</v>
      </c>
      <c r="H11" s="10">
        <f>10-G11</f>
        <v>9.5941558441558445</v>
      </c>
      <c r="I11" s="8">
        <v>2</v>
      </c>
      <c r="J11" s="11">
        <v>2</v>
      </c>
      <c r="K11" s="11">
        <v>8</v>
      </c>
      <c r="L11" s="12" t="s">
        <v>35</v>
      </c>
      <c r="M11" s="8" t="s">
        <v>15</v>
      </c>
      <c r="N11" s="13" t="str">
        <f>_xlfn.CONCAT(A11,"|", M11, "|", L11)</f>
        <v>HP9|POC-172|Forward Primer FatP6.1</v>
      </c>
    </row>
    <row r="12" spans="1:14" x14ac:dyDescent="0.2">
      <c r="A12" s="8" t="s">
        <v>46</v>
      </c>
      <c r="B12" s="12"/>
      <c r="C12" s="8" t="s">
        <v>6</v>
      </c>
      <c r="D12" s="8">
        <v>1000</v>
      </c>
      <c r="E12" s="12">
        <v>35.799999999999997</v>
      </c>
      <c r="F12" s="8">
        <f t="shared" si="0"/>
        <v>12.5</v>
      </c>
      <c r="G12" s="10">
        <f t="shared" si="1"/>
        <v>0.34916201117318441</v>
      </c>
      <c r="H12" s="10">
        <f>10-G12</f>
        <v>9.6508379888268152</v>
      </c>
      <c r="I12" s="8">
        <v>2</v>
      </c>
      <c r="J12" s="11">
        <v>2</v>
      </c>
      <c r="K12" s="11">
        <v>8</v>
      </c>
      <c r="L12" s="12" t="s">
        <v>35</v>
      </c>
      <c r="M12" s="8" t="s">
        <v>16</v>
      </c>
      <c r="N12" s="13" t="str">
        <f>_xlfn.CONCAT(A12,"|", M12, "|", L12)</f>
        <v>HP10|POC-173|Forward Primer FatP6.1</v>
      </c>
    </row>
    <row r="13" spans="1:14" x14ac:dyDescent="0.2">
      <c r="A13" s="8" t="s">
        <v>47</v>
      </c>
      <c r="B13" s="12"/>
      <c r="C13" s="8" t="s">
        <v>6</v>
      </c>
      <c r="D13" s="8">
        <v>1000</v>
      </c>
      <c r="E13" s="12">
        <v>31.1</v>
      </c>
      <c r="F13" s="8">
        <f t="shared" si="0"/>
        <v>12.5</v>
      </c>
      <c r="G13" s="10">
        <f t="shared" si="1"/>
        <v>0.40192926045016075</v>
      </c>
      <c r="H13" s="10">
        <f>10-G13</f>
        <v>9.5980707395498399</v>
      </c>
      <c r="I13" s="8">
        <v>2</v>
      </c>
      <c r="J13" s="11">
        <v>2</v>
      </c>
      <c r="K13" s="11">
        <v>8</v>
      </c>
      <c r="L13" s="12" t="s">
        <v>35</v>
      </c>
      <c r="M13" s="8" t="s">
        <v>17</v>
      </c>
      <c r="N13" s="13" t="str">
        <f>_xlfn.CONCAT(A13,"|", M13, "|", L13)</f>
        <v>HP11|POC-182|Forward Primer FatP6.1</v>
      </c>
    </row>
    <row r="14" spans="1:14" x14ac:dyDescent="0.2">
      <c r="A14" s="8" t="s">
        <v>48</v>
      </c>
      <c r="B14" s="12"/>
      <c r="C14" s="8" t="s">
        <v>6</v>
      </c>
      <c r="D14" s="8">
        <v>1000</v>
      </c>
      <c r="E14" s="12">
        <v>31.2</v>
      </c>
      <c r="F14" s="8">
        <f t="shared" si="0"/>
        <v>12.5</v>
      </c>
      <c r="G14" s="10">
        <f t="shared" si="1"/>
        <v>0.40064102564102566</v>
      </c>
      <c r="H14" s="10">
        <f>10-G14</f>
        <v>9.5993589743589745</v>
      </c>
      <c r="I14" s="8">
        <v>2</v>
      </c>
      <c r="J14" s="11">
        <v>2</v>
      </c>
      <c r="K14" s="11">
        <v>8</v>
      </c>
      <c r="L14" s="12" t="s">
        <v>35</v>
      </c>
      <c r="M14" s="8" t="s">
        <v>18</v>
      </c>
      <c r="N14" s="13" t="str">
        <f>_xlfn.CONCAT(A14,"|", M14, "|", L14)</f>
        <v>HP12|POC-131|Forward Primer FatP6.1</v>
      </c>
    </row>
    <row r="15" spans="1:14" x14ac:dyDescent="0.2">
      <c r="A15" s="8" t="s">
        <v>49</v>
      </c>
      <c r="B15" s="12"/>
      <c r="C15" s="8" t="s">
        <v>6</v>
      </c>
      <c r="D15" s="8">
        <v>1000</v>
      </c>
      <c r="E15" s="12">
        <v>35.5</v>
      </c>
      <c r="F15" s="8">
        <f t="shared" si="0"/>
        <v>12.5</v>
      </c>
      <c r="G15" s="10">
        <f t="shared" si="1"/>
        <v>0.352112676056338</v>
      </c>
      <c r="H15" s="10">
        <f>10-G15</f>
        <v>9.647887323943662</v>
      </c>
      <c r="I15" s="8">
        <v>2</v>
      </c>
      <c r="J15" s="11">
        <v>2</v>
      </c>
      <c r="K15" s="11">
        <v>8</v>
      </c>
      <c r="L15" s="12" t="s">
        <v>35</v>
      </c>
      <c r="M15" s="8" t="s">
        <v>19</v>
      </c>
      <c r="N15" s="13" t="str">
        <f>_xlfn.CONCAT(A15,"|", M15, "|", L15)</f>
        <v>HP13|POC-132|Forward Primer FatP6.1</v>
      </c>
    </row>
    <row r="16" spans="1:14" x14ac:dyDescent="0.2">
      <c r="A16" s="8" t="s">
        <v>50</v>
      </c>
      <c r="B16" s="12"/>
      <c r="C16" s="8" t="s">
        <v>6</v>
      </c>
      <c r="D16" s="8">
        <v>1000</v>
      </c>
      <c r="E16" s="12">
        <v>30.2</v>
      </c>
      <c r="F16" s="8">
        <f t="shared" si="0"/>
        <v>12.5</v>
      </c>
      <c r="G16" s="10">
        <f t="shared" si="1"/>
        <v>0.41390728476821192</v>
      </c>
      <c r="H16" s="10">
        <f>10-G16</f>
        <v>9.5860927152317874</v>
      </c>
      <c r="I16" s="8">
        <v>2</v>
      </c>
      <c r="J16" s="11">
        <v>2</v>
      </c>
      <c r="K16" s="11">
        <v>8</v>
      </c>
      <c r="L16" s="12" t="s">
        <v>35</v>
      </c>
      <c r="M16" s="8" t="s">
        <v>20</v>
      </c>
      <c r="N16" s="13" t="str">
        <f>_xlfn.CONCAT(A16,"|", M16, "|", L16)</f>
        <v>HP14|POC-133|Forward Primer FatP6.1</v>
      </c>
    </row>
    <row r="17" spans="1:14" x14ac:dyDescent="0.2">
      <c r="A17" s="8" t="s">
        <v>51</v>
      </c>
      <c r="B17" s="12"/>
      <c r="C17" s="8" t="s">
        <v>6</v>
      </c>
      <c r="D17" s="8">
        <v>1000</v>
      </c>
      <c r="E17" s="12">
        <v>33.200000000000003</v>
      </c>
      <c r="F17" s="8">
        <f t="shared" si="0"/>
        <v>12.5</v>
      </c>
      <c r="G17" s="10">
        <f t="shared" si="1"/>
        <v>0.37650602409638551</v>
      </c>
      <c r="H17" s="10">
        <f>10-G17</f>
        <v>9.6234939759036138</v>
      </c>
      <c r="I17" s="8">
        <v>2</v>
      </c>
      <c r="J17" s="11">
        <v>2</v>
      </c>
      <c r="K17" s="11">
        <v>8</v>
      </c>
      <c r="L17" s="12" t="s">
        <v>35</v>
      </c>
      <c r="M17" s="8" t="s">
        <v>21</v>
      </c>
      <c r="N17" s="13" t="str">
        <f>_xlfn.CONCAT(A17,"|", M17, "|", L17)</f>
        <v>HP15|POC-134|Forward Primer FatP6.1</v>
      </c>
    </row>
    <row r="18" spans="1:14" x14ac:dyDescent="0.2">
      <c r="A18" s="8" t="s">
        <v>52</v>
      </c>
      <c r="B18" s="12"/>
      <c r="C18" s="8" t="s">
        <v>6</v>
      </c>
      <c r="D18" s="8">
        <v>1000</v>
      </c>
      <c r="E18" s="12">
        <v>34.200000000000003</v>
      </c>
      <c r="F18" s="8">
        <f t="shared" si="0"/>
        <v>12.5</v>
      </c>
      <c r="G18" s="10">
        <f t="shared" si="1"/>
        <v>0.36549707602339176</v>
      </c>
      <c r="H18" s="10">
        <f>10-G18</f>
        <v>9.6345029239766085</v>
      </c>
      <c r="I18" s="8">
        <v>2</v>
      </c>
      <c r="J18" s="11">
        <v>2</v>
      </c>
      <c r="K18" s="11">
        <v>8</v>
      </c>
      <c r="L18" s="12" t="s">
        <v>35</v>
      </c>
      <c r="M18" s="8" t="s">
        <v>22</v>
      </c>
      <c r="N18" s="13" t="str">
        <f>_xlfn.CONCAT(A18,"|", M18, "|", L18)</f>
        <v>HP16|POC-135|Forward Primer FatP6.1</v>
      </c>
    </row>
    <row r="19" spans="1:14" x14ac:dyDescent="0.2">
      <c r="A19" s="8" t="s">
        <v>53</v>
      </c>
      <c r="B19" s="12"/>
      <c r="C19" s="8" t="s">
        <v>6</v>
      </c>
      <c r="D19" s="8">
        <v>1000</v>
      </c>
      <c r="E19" s="12">
        <v>32</v>
      </c>
      <c r="F19" s="8">
        <f t="shared" si="0"/>
        <v>12.5</v>
      </c>
      <c r="G19" s="10">
        <f t="shared" si="1"/>
        <v>0.390625</v>
      </c>
      <c r="H19" s="10">
        <f>10-G19</f>
        <v>9.609375</v>
      </c>
      <c r="I19" s="8">
        <v>2</v>
      </c>
      <c r="J19" s="11">
        <v>2</v>
      </c>
      <c r="K19" s="11">
        <v>8</v>
      </c>
      <c r="L19" s="12" t="s">
        <v>35</v>
      </c>
      <c r="M19" s="8" t="s">
        <v>23</v>
      </c>
      <c r="N19" s="13" t="str">
        <f>_xlfn.CONCAT(A19,"|", M19, "|", L19)</f>
        <v>HP17|POC-176|Forward Primer FatP6.1</v>
      </c>
    </row>
    <row r="20" spans="1:14" x14ac:dyDescent="0.2">
      <c r="A20" s="8" t="s">
        <v>54</v>
      </c>
      <c r="B20" s="12"/>
      <c r="C20" s="8" t="s">
        <v>6</v>
      </c>
      <c r="D20" s="8">
        <v>1000</v>
      </c>
      <c r="E20" s="12">
        <v>31.9</v>
      </c>
      <c r="F20" s="8">
        <f t="shared" si="0"/>
        <v>12.5</v>
      </c>
      <c r="G20" s="10">
        <f t="shared" si="1"/>
        <v>0.39184952978056425</v>
      </c>
      <c r="H20" s="10">
        <f>10-G20</f>
        <v>9.6081504702194351</v>
      </c>
      <c r="I20" s="8">
        <v>2</v>
      </c>
      <c r="J20" s="11">
        <v>2</v>
      </c>
      <c r="K20" s="11">
        <v>8</v>
      </c>
      <c r="L20" s="12" t="s">
        <v>35</v>
      </c>
      <c r="M20" s="8" t="s">
        <v>24</v>
      </c>
      <c r="N20" s="13" t="str">
        <f>_xlfn.CONCAT(A20,"|", M20, "|", L20)</f>
        <v>HP18|POC-185|Forward Primer FatP6.1</v>
      </c>
    </row>
    <row r="21" spans="1:14" x14ac:dyDescent="0.2">
      <c r="A21" s="8" t="s">
        <v>55</v>
      </c>
      <c r="B21" s="12"/>
      <c r="C21" s="8" t="s">
        <v>6</v>
      </c>
      <c r="D21" s="8">
        <v>1000</v>
      </c>
      <c r="E21" s="12">
        <v>33.700000000000003</v>
      </c>
      <c r="F21" s="8">
        <f t="shared" si="0"/>
        <v>12.5</v>
      </c>
      <c r="G21" s="10">
        <f t="shared" si="1"/>
        <v>0.37091988130563797</v>
      </c>
      <c r="H21" s="10">
        <f>10-G21</f>
        <v>9.6290801186943629</v>
      </c>
      <c r="I21" s="8">
        <v>2</v>
      </c>
      <c r="J21" s="11">
        <v>2</v>
      </c>
      <c r="K21" s="11">
        <v>8</v>
      </c>
      <c r="L21" s="12" t="s">
        <v>35</v>
      </c>
      <c r="M21" s="8" t="s">
        <v>25</v>
      </c>
      <c r="N21" s="13" t="str">
        <f>_xlfn.CONCAT(A21,"|", M21, "|", L21)</f>
        <v>HP19|POC-186|Forward Primer FatP6.1</v>
      </c>
    </row>
    <row r="22" spans="1:14" x14ac:dyDescent="0.2">
      <c r="A22" s="8" t="s">
        <v>56</v>
      </c>
      <c r="B22" s="12"/>
      <c r="C22" s="8" t="s">
        <v>6</v>
      </c>
      <c r="D22" s="8">
        <v>1000</v>
      </c>
      <c r="E22" s="12">
        <v>29.2</v>
      </c>
      <c r="F22" s="8">
        <f t="shared" si="0"/>
        <v>12.5</v>
      </c>
      <c r="G22" s="10">
        <f t="shared" si="1"/>
        <v>0.42808219178082191</v>
      </c>
      <c r="H22" s="10">
        <f>10-G22</f>
        <v>9.5719178082191778</v>
      </c>
      <c r="I22" s="8">
        <v>2</v>
      </c>
      <c r="J22" s="11">
        <v>2</v>
      </c>
      <c r="K22" s="11">
        <v>8</v>
      </c>
      <c r="L22" s="12" t="s">
        <v>35</v>
      </c>
      <c r="M22" s="8" t="s">
        <v>26</v>
      </c>
      <c r="N22" s="13" t="str">
        <f>_xlfn.CONCAT(A22,"|", M22, "|", L22)</f>
        <v>HP20|POC-189|Forward Primer FatP6.1</v>
      </c>
    </row>
    <row r="23" spans="1:14" x14ac:dyDescent="0.2">
      <c r="A23" s="8" t="s">
        <v>57</v>
      </c>
      <c r="B23" s="12"/>
      <c r="C23" s="8" t="s">
        <v>6</v>
      </c>
      <c r="D23" s="8">
        <v>1000</v>
      </c>
      <c r="E23" s="12">
        <v>28.5</v>
      </c>
      <c r="F23" s="8">
        <f t="shared" si="0"/>
        <v>12.5</v>
      </c>
      <c r="G23" s="10">
        <f t="shared" si="1"/>
        <v>0.43859649122807015</v>
      </c>
      <c r="H23" s="10">
        <f>10-G23</f>
        <v>9.5614035087719298</v>
      </c>
      <c r="I23" s="8">
        <v>2</v>
      </c>
      <c r="J23" s="11">
        <v>2</v>
      </c>
      <c r="K23" s="11">
        <v>8</v>
      </c>
      <c r="L23" s="12" t="s">
        <v>35</v>
      </c>
      <c r="M23" s="8" t="s">
        <v>27</v>
      </c>
      <c r="N23" s="13" t="str">
        <f>_xlfn.CONCAT(A23,"|", M23, "|", L23)</f>
        <v>HP21|POC-191|Forward Primer FatP6.1</v>
      </c>
    </row>
    <row r="24" spans="1:14" x14ac:dyDescent="0.2">
      <c r="A24" s="8" t="s">
        <v>58</v>
      </c>
      <c r="B24" s="12"/>
      <c r="C24" s="8" t="s">
        <v>6</v>
      </c>
      <c r="D24" s="8">
        <v>1000</v>
      </c>
      <c r="E24" s="12">
        <v>38.299999999999997</v>
      </c>
      <c r="F24" s="8">
        <f t="shared" si="0"/>
        <v>12.5</v>
      </c>
      <c r="G24" s="10">
        <f t="shared" si="1"/>
        <v>0.32637075718015668</v>
      </c>
      <c r="H24" s="10">
        <f>10-G24</f>
        <v>9.6736292428198425</v>
      </c>
      <c r="I24" s="8">
        <v>2</v>
      </c>
      <c r="J24" s="11">
        <v>2</v>
      </c>
      <c r="K24" s="11">
        <v>8</v>
      </c>
      <c r="L24" s="12" t="s">
        <v>35</v>
      </c>
      <c r="M24" s="8" t="s">
        <v>28</v>
      </c>
      <c r="N24" s="13" t="str">
        <f>_xlfn.CONCAT(A24,"|", M24, "|", L24)</f>
        <v>HP22|POC-194|Forward Primer FatP6.1</v>
      </c>
    </row>
    <row r="25" spans="1:14" x14ac:dyDescent="0.2">
      <c r="A25" s="8" t="s">
        <v>59</v>
      </c>
      <c r="B25" s="12"/>
      <c r="C25" s="8" t="s">
        <v>6</v>
      </c>
      <c r="D25" s="8">
        <v>1000</v>
      </c>
      <c r="E25" s="12">
        <v>38.299999999999997</v>
      </c>
      <c r="F25" s="8">
        <f t="shared" si="0"/>
        <v>12.5</v>
      </c>
      <c r="G25" s="10">
        <f t="shared" si="1"/>
        <v>0.32637075718015668</v>
      </c>
      <c r="H25" s="10">
        <f>10-G25</f>
        <v>9.6736292428198425</v>
      </c>
      <c r="I25" s="8">
        <v>2</v>
      </c>
      <c r="J25" s="11">
        <v>2</v>
      </c>
      <c r="K25" s="11">
        <v>8</v>
      </c>
      <c r="L25" s="12" t="s">
        <v>35</v>
      </c>
      <c r="M25" s="8" t="s">
        <v>29</v>
      </c>
      <c r="N25" s="13" t="str">
        <f>_xlfn.CONCAT(A25,"|", M25, "|", L25)</f>
        <v>HP23|POC-195|Forward Primer FatP6.1</v>
      </c>
    </row>
    <row r="26" spans="1:14" x14ac:dyDescent="0.2">
      <c r="A26" s="8" t="s">
        <v>60</v>
      </c>
      <c r="B26" s="12"/>
      <c r="C26" s="8" t="s">
        <v>6</v>
      </c>
      <c r="D26" s="8">
        <v>1000</v>
      </c>
      <c r="E26" s="12">
        <v>39.5</v>
      </c>
      <c r="F26" s="8">
        <f t="shared" si="0"/>
        <v>12.5</v>
      </c>
      <c r="G26" s="10">
        <f t="shared" si="1"/>
        <v>0.31645569620253167</v>
      </c>
      <c r="H26" s="10">
        <f>10-G26</f>
        <v>9.6835443037974684</v>
      </c>
      <c r="I26" s="8">
        <v>2</v>
      </c>
      <c r="J26" s="11">
        <v>2</v>
      </c>
      <c r="K26" s="11">
        <v>8</v>
      </c>
      <c r="L26" s="12" t="s">
        <v>35</v>
      </c>
      <c r="M26" s="8" t="s">
        <v>30</v>
      </c>
      <c r="N26" s="13" t="str">
        <f>_xlfn.CONCAT(A26,"|", M26, "|", L26)</f>
        <v>HP24|POC-196|Forward Primer FatP6.1</v>
      </c>
    </row>
    <row r="27" spans="1:14" x14ac:dyDescent="0.2">
      <c r="A27" s="8" t="s">
        <v>61</v>
      </c>
      <c r="B27" s="12"/>
      <c r="C27" s="8" t="s">
        <v>6</v>
      </c>
      <c r="D27" s="8">
        <v>1000</v>
      </c>
      <c r="E27" s="12">
        <v>32.200000000000003</v>
      </c>
      <c r="F27" s="8">
        <f t="shared" si="0"/>
        <v>12.5</v>
      </c>
      <c r="G27" s="10">
        <f t="shared" si="1"/>
        <v>0.38819875776397511</v>
      </c>
      <c r="H27" s="10">
        <f>10-G27</f>
        <v>9.6118012422360248</v>
      </c>
      <c r="I27" s="8">
        <v>2</v>
      </c>
      <c r="J27" s="11">
        <v>2</v>
      </c>
      <c r="K27" s="11">
        <v>8</v>
      </c>
      <c r="L27" s="12" t="s">
        <v>35</v>
      </c>
      <c r="M27" s="8" t="s">
        <v>31</v>
      </c>
      <c r="N27" s="13" t="str">
        <f>_xlfn.CONCAT(A27,"|", M27, "|", L27)</f>
        <v>HP25|POC-198|Forward Primer FatP6.1</v>
      </c>
    </row>
    <row r="28" spans="1:14" x14ac:dyDescent="0.2">
      <c r="A28" s="8" t="s">
        <v>62</v>
      </c>
      <c r="B28" s="12"/>
      <c r="C28" s="8" t="s">
        <v>6</v>
      </c>
      <c r="D28" s="8">
        <v>1000</v>
      </c>
      <c r="E28" s="12">
        <v>22.4</v>
      </c>
      <c r="F28" s="8">
        <f t="shared" si="0"/>
        <v>12.5</v>
      </c>
      <c r="G28" s="10">
        <f t="shared" si="1"/>
        <v>0.5580357142857143</v>
      </c>
      <c r="H28" s="10">
        <f>10-G28</f>
        <v>9.4419642857142865</v>
      </c>
      <c r="I28" s="8">
        <v>2</v>
      </c>
      <c r="J28" s="11">
        <v>2</v>
      </c>
      <c r="K28" s="11">
        <v>8</v>
      </c>
      <c r="L28" s="12" t="s">
        <v>35</v>
      </c>
      <c r="M28" s="8" t="s">
        <v>32</v>
      </c>
      <c r="N28" s="13" t="str">
        <f>_xlfn.CONCAT(A28,"|", M28, "|", L28)</f>
        <v>HP26|POC-199|Forward Primer FatP6.1</v>
      </c>
    </row>
    <row r="29" spans="1:14" x14ac:dyDescent="0.2">
      <c r="A29" s="8" t="s">
        <v>63</v>
      </c>
      <c r="B29" s="12"/>
      <c r="C29" s="8" t="s">
        <v>6</v>
      </c>
      <c r="D29" s="8">
        <v>1000</v>
      </c>
      <c r="E29" s="12">
        <v>28.8</v>
      </c>
      <c r="F29" s="8">
        <f t="shared" si="0"/>
        <v>12.5</v>
      </c>
      <c r="G29" s="10">
        <f t="shared" si="1"/>
        <v>0.43402777777777779</v>
      </c>
      <c r="H29" s="10">
        <f>10-G29</f>
        <v>9.5659722222222214</v>
      </c>
      <c r="I29" s="8">
        <v>2</v>
      </c>
      <c r="J29" s="11">
        <v>2</v>
      </c>
      <c r="K29" s="11">
        <v>8</v>
      </c>
      <c r="L29" s="12" t="s">
        <v>35</v>
      </c>
      <c r="M29" s="8" t="s">
        <v>33</v>
      </c>
      <c r="N29" s="13" t="str">
        <f>_xlfn.CONCAT(A29,"|", M29, "|", L29)</f>
        <v>HP27|POC-200|Forward Primer FatP6.1</v>
      </c>
    </row>
    <row r="30" spans="1:14" x14ac:dyDescent="0.2">
      <c r="A30" s="8" t="s">
        <v>64</v>
      </c>
      <c r="B30" s="12"/>
      <c r="C30" s="8" t="s">
        <v>6</v>
      </c>
      <c r="D30" s="8">
        <v>1000</v>
      </c>
      <c r="E30" s="12">
        <v>33</v>
      </c>
      <c r="F30" s="8">
        <f t="shared" si="0"/>
        <v>12.5</v>
      </c>
      <c r="G30" s="10">
        <f t="shared" si="1"/>
        <v>0.37878787878787878</v>
      </c>
      <c r="H30" s="10">
        <f>10-G30</f>
        <v>9.6212121212121211</v>
      </c>
      <c r="I30" s="8">
        <v>2</v>
      </c>
      <c r="J30" s="11">
        <v>2</v>
      </c>
      <c r="K30" s="11">
        <v>8</v>
      </c>
      <c r="L30" s="12" t="s">
        <v>35</v>
      </c>
      <c r="M30" s="8" t="s">
        <v>34</v>
      </c>
      <c r="N30" s="13" t="str">
        <f>_xlfn.CONCAT(A30,"|", M30, "|", L30)</f>
        <v>HP28|POC-578|Forward Primer FatP6.1</v>
      </c>
    </row>
    <row r="31" spans="1:14" x14ac:dyDescent="0.2">
      <c r="A31" s="8" t="s">
        <v>65</v>
      </c>
      <c r="B31" s="12"/>
      <c r="C31" s="8" t="s">
        <v>6</v>
      </c>
      <c r="D31" s="8">
        <v>1000</v>
      </c>
      <c r="E31" s="8">
        <v>31.1</v>
      </c>
      <c r="F31" s="8">
        <f>(D31/100)*1.25</f>
        <v>12.5</v>
      </c>
      <c r="G31" s="10">
        <f t="shared" si="1"/>
        <v>0.40192926045016075</v>
      </c>
      <c r="H31" s="10">
        <f>10-G31</f>
        <v>9.5980707395498399</v>
      </c>
      <c r="I31" s="8">
        <v>2</v>
      </c>
      <c r="J31" s="11">
        <v>2</v>
      </c>
      <c r="K31" s="11">
        <v>8</v>
      </c>
      <c r="L31" s="12" t="s">
        <v>93</v>
      </c>
      <c r="M31" s="8" t="s">
        <v>7</v>
      </c>
      <c r="N31" s="13" t="str">
        <f>_xlfn.CONCAT(A31,"|", M31, "|", L31)</f>
        <v>HP29|POC-152|Reverse Primer RORF</v>
      </c>
    </row>
    <row r="32" spans="1:14" x14ac:dyDescent="0.2">
      <c r="A32" s="8" t="s">
        <v>66</v>
      </c>
      <c r="B32" s="12"/>
      <c r="C32" s="8" t="s">
        <v>6</v>
      </c>
      <c r="D32" s="8">
        <v>1000</v>
      </c>
      <c r="E32" s="8">
        <v>33.799999999999997</v>
      </c>
      <c r="F32" s="8">
        <f t="shared" ref="F32:F58" si="2">(D32/100)*1.25</f>
        <v>12.5</v>
      </c>
      <c r="G32" s="10">
        <f t="shared" si="1"/>
        <v>0.36982248520710065</v>
      </c>
      <c r="H32" s="10">
        <f>10-G32</f>
        <v>9.6301775147928996</v>
      </c>
      <c r="I32" s="8">
        <v>2</v>
      </c>
      <c r="J32" s="11">
        <v>2</v>
      </c>
      <c r="K32" s="11">
        <v>8</v>
      </c>
      <c r="L32" s="12" t="s">
        <v>93</v>
      </c>
      <c r="M32" s="8" t="s">
        <v>8</v>
      </c>
      <c r="N32" s="13" t="str">
        <f>_xlfn.CONCAT(A32,"|", M32, "|", L32)</f>
        <v>HP30|POC-155|Reverse Primer RORF</v>
      </c>
    </row>
    <row r="33" spans="1:14" x14ac:dyDescent="0.2">
      <c r="A33" s="8" t="s">
        <v>67</v>
      </c>
      <c r="B33" s="12"/>
      <c r="C33" s="8" t="s">
        <v>6</v>
      </c>
      <c r="D33" s="8">
        <v>1000</v>
      </c>
      <c r="E33" s="9">
        <v>30.8</v>
      </c>
      <c r="F33" s="8">
        <f t="shared" si="2"/>
        <v>12.5</v>
      </c>
      <c r="G33" s="10">
        <f t="shared" si="1"/>
        <v>0.40584415584415584</v>
      </c>
      <c r="H33" s="10">
        <f>10-G33</f>
        <v>9.5941558441558445</v>
      </c>
      <c r="I33" s="8">
        <v>2</v>
      </c>
      <c r="J33" s="11">
        <v>2</v>
      </c>
      <c r="K33" s="11">
        <v>8</v>
      </c>
      <c r="L33" s="12" t="s">
        <v>93</v>
      </c>
      <c r="M33" s="8" t="s">
        <v>9</v>
      </c>
      <c r="N33" s="13" t="str">
        <f>_xlfn.CONCAT(A33,"|", M33, "|", L33)</f>
        <v>HP31|POC-157|Reverse Primer RORF</v>
      </c>
    </row>
    <row r="34" spans="1:14" x14ac:dyDescent="0.2">
      <c r="A34" s="8" t="s">
        <v>68</v>
      </c>
      <c r="B34" s="12"/>
      <c r="C34" s="8" t="s">
        <v>6</v>
      </c>
      <c r="D34" s="8">
        <v>1000</v>
      </c>
      <c r="E34" s="12">
        <v>29.9</v>
      </c>
      <c r="F34" s="8">
        <f t="shared" si="2"/>
        <v>12.5</v>
      </c>
      <c r="G34" s="10">
        <f t="shared" si="1"/>
        <v>0.41806020066889632</v>
      </c>
      <c r="H34" s="10">
        <f>10-G34</f>
        <v>9.5819397993311028</v>
      </c>
      <c r="I34" s="8">
        <v>2</v>
      </c>
      <c r="J34" s="11">
        <v>2</v>
      </c>
      <c r="K34" s="11">
        <v>8</v>
      </c>
      <c r="L34" s="12" t="s">
        <v>93</v>
      </c>
      <c r="M34" s="8" t="s">
        <v>10</v>
      </c>
      <c r="N34" s="13" t="str">
        <f>_xlfn.CONCAT(A34,"|", M34, "|", L34)</f>
        <v>HP32|POC-160|Reverse Primer RORF</v>
      </c>
    </row>
    <row r="35" spans="1:14" x14ac:dyDescent="0.2">
      <c r="A35" s="8" t="s">
        <v>69</v>
      </c>
      <c r="B35" s="12"/>
      <c r="C35" s="8" t="s">
        <v>6</v>
      </c>
      <c r="D35" s="8">
        <v>1000</v>
      </c>
      <c r="E35" s="12">
        <v>38.1</v>
      </c>
      <c r="F35" s="8">
        <f t="shared" si="2"/>
        <v>12.5</v>
      </c>
      <c r="G35" s="10">
        <f t="shared" si="1"/>
        <v>0.32808398950131235</v>
      </c>
      <c r="H35" s="10">
        <f>10-G35</f>
        <v>9.6719160104986877</v>
      </c>
      <c r="I35" s="8">
        <v>2</v>
      </c>
      <c r="J35" s="11">
        <v>2</v>
      </c>
      <c r="K35" s="11">
        <v>8</v>
      </c>
      <c r="L35" s="12" t="s">
        <v>93</v>
      </c>
      <c r="M35" s="8" t="s">
        <v>11</v>
      </c>
      <c r="N35" s="13" t="str">
        <f>_xlfn.CONCAT(A35,"|", M35, "|", L35)</f>
        <v>HP33|POC-163|Reverse Primer RORF</v>
      </c>
    </row>
    <row r="36" spans="1:14" x14ac:dyDescent="0.2">
      <c r="A36" s="8" t="s">
        <v>70</v>
      </c>
      <c r="B36" s="12"/>
      <c r="C36" s="8" t="s">
        <v>6</v>
      </c>
      <c r="D36" s="8">
        <v>1000</v>
      </c>
      <c r="E36" s="12">
        <v>30.9</v>
      </c>
      <c r="F36" s="8">
        <f t="shared" si="2"/>
        <v>12.5</v>
      </c>
      <c r="G36" s="10">
        <f t="shared" si="1"/>
        <v>0.4045307443365696</v>
      </c>
      <c r="H36" s="10">
        <f>10-G36</f>
        <v>9.5954692556634296</v>
      </c>
      <c r="I36" s="8">
        <v>2</v>
      </c>
      <c r="J36" s="11">
        <v>2</v>
      </c>
      <c r="K36" s="11">
        <v>8</v>
      </c>
      <c r="L36" s="12" t="s">
        <v>93</v>
      </c>
      <c r="M36" s="8" t="s">
        <v>12</v>
      </c>
      <c r="N36" s="13" t="str">
        <f>_xlfn.CONCAT(A36,"|", M36, "|", L36)</f>
        <v>HP34|POC-164|Reverse Primer RORF</v>
      </c>
    </row>
    <row r="37" spans="1:14" x14ac:dyDescent="0.2">
      <c r="A37" s="8" t="s">
        <v>71</v>
      </c>
      <c r="B37" s="12"/>
      <c r="C37" s="8" t="s">
        <v>6</v>
      </c>
      <c r="D37" s="8">
        <v>1000</v>
      </c>
      <c r="E37" s="12">
        <v>30.7</v>
      </c>
      <c r="F37" s="8">
        <f t="shared" si="2"/>
        <v>12.5</v>
      </c>
      <c r="G37" s="10">
        <f t="shared" si="1"/>
        <v>0.40716612377850164</v>
      </c>
      <c r="H37" s="10">
        <f>10-G37</f>
        <v>9.5928338762214977</v>
      </c>
      <c r="I37" s="8">
        <v>2</v>
      </c>
      <c r="J37" s="11">
        <v>2</v>
      </c>
      <c r="K37" s="11">
        <v>8</v>
      </c>
      <c r="L37" s="12" t="s">
        <v>93</v>
      </c>
      <c r="M37" s="8" t="s">
        <v>13</v>
      </c>
      <c r="N37" s="13" t="str">
        <f>_xlfn.CONCAT(A37,"|", M37, "|", L37)</f>
        <v>HP35|POC-170|Reverse Primer RORF</v>
      </c>
    </row>
    <row r="38" spans="1:14" x14ac:dyDescent="0.2">
      <c r="A38" s="8" t="s">
        <v>72</v>
      </c>
      <c r="B38" s="12"/>
      <c r="C38" s="8" t="s">
        <v>6</v>
      </c>
      <c r="D38" s="8">
        <v>1000</v>
      </c>
      <c r="E38" s="12">
        <v>26.4</v>
      </c>
      <c r="F38" s="8">
        <f t="shared" si="2"/>
        <v>12.5</v>
      </c>
      <c r="G38" s="10">
        <f t="shared" si="1"/>
        <v>0.47348484848484851</v>
      </c>
      <c r="H38" s="10">
        <f>10-G38</f>
        <v>9.5265151515151523</v>
      </c>
      <c r="I38" s="8">
        <v>2</v>
      </c>
      <c r="J38" s="11">
        <v>2</v>
      </c>
      <c r="K38" s="11">
        <v>8</v>
      </c>
      <c r="L38" s="12" t="s">
        <v>93</v>
      </c>
      <c r="M38" s="8" t="s">
        <v>14</v>
      </c>
      <c r="N38" s="13" t="str">
        <f>_xlfn.CONCAT(A38,"|", M38, "|", L38)</f>
        <v>HP36|POC-171|Reverse Primer RORF</v>
      </c>
    </row>
    <row r="39" spans="1:14" x14ac:dyDescent="0.2">
      <c r="A39" s="8" t="s">
        <v>73</v>
      </c>
      <c r="B39" s="12"/>
      <c r="C39" s="8" t="s">
        <v>6</v>
      </c>
      <c r="D39" s="8">
        <v>1000</v>
      </c>
      <c r="E39" s="12">
        <v>30.8</v>
      </c>
      <c r="F39" s="8">
        <f t="shared" si="2"/>
        <v>12.5</v>
      </c>
      <c r="G39" s="10">
        <f t="shared" si="1"/>
        <v>0.40584415584415584</v>
      </c>
      <c r="H39" s="10">
        <f>10-G39</f>
        <v>9.5941558441558445</v>
      </c>
      <c r="I39" s="8">
        <v>2</v>
      </c>
      <c r="J39" s="11">
        <v>2</v>
      </c>
      <c r="K39" s="11">
        <v>8</v>
      </c>
      <c r="L39" s="12" t="s">
        <v>93</v>
      </c>
      <c r="M39" s="8" t="s">
        <v>15</v>
      </c>
      <c r="N39" s="13" t="str">
        <f>_xlfn.CONCAT(A39,"|", M39, "|", L39)</f>
        <v>HP37|POC-172|Reverse Primer RORF</v>
      </c>
    </row>
    <row r="40" spans="1:14" x14ac:dyDescent="0.2">
      <c r="A40" s="8" t="s">
        <v>74</v>
      </c>
      <c r="B40" s="12"/>
      <c r="C40" s="8" t="s">
        <v>6</v>
      </c>
      <c r="D40" s="8">
        <v>1000</v>
      </c>
      <c r="E40" s="12">
        <v>35.799999999999997</v>
      </c>
      <c r="F40" s="8">
        <f t="shared" si="2"/>
        <v>12.5</v>
      </c>
      <c r="G40" s="10">
        <f t="shared" si="1"/>
        <v>0.34916201117318441</v>
      </c>
      <c r="H40" s="10">
        <f>10-G40</f>
        <v>9.6508379888268152</v>
      </c>
      <c r="I40" s="8">
        <v>2</v>
      </c>
      <c r="J40" s="11">
        <v>2</v>
      </c>
      <c r="K40" s="11">
        <v>8</v>
      </c>
      <c r="L40" s="12" t="s">
        <v>93</v>
      </c>
      <c r="M40" s="8" t="s">
        <v>16</v>
      </c>
      <c r="N40" s="13" t="str">
        <f>_xlfn.CONCAT(A40,"|", M40, "|", L40)</f>
        <v>HP38|POC-173|Reverse Primer RORF</v>
      </c>
    </row>
    <row r="41" spans="1:14" x14ac:dyDescent="0.2">
      <c r="A41" s="8" t="s">
        <v>75</v>
      </c>
      <c r="B41" s="12"/>
      <c r="C41" s="8" t="s">
        <v>6</v>
      </c>
      <c r="D41" s="8">
        <v>1000</v>
      </c>
      <c r="E41" s="12">
        <v>31.1</v>
      </c>
      <c r="F41" s="8">
        <f t="shared" si="2"/>
        <v>12.5</v>
      </c>
      <c r="G41" s="10">
        <f t="shared" si="1"/>
        <v>0.40192926045016075</v>
      </c>
      <c r="H41" s="10">
        <f>10-G41</f>
        <v>9.5980707395498399</v>
      </c>
      <c r="I41" s="8">
        <v>2</v>
      </c>
      <c r="J41" s="11">
        <v>2</v>
      </c>
      <c r="K41" s="11">
        <v>8</v>
      </c>
      <c r="L41" s="12" t="s">
        <v>93</v>
      </c>
      <c r="M41" s="8" t="s">
        <v>17</v>
      </c>
      <c r="N41" s="13" t="str">
        <f>_xlfn.CONCAT(A41,"|", M41, "|", L41)</f>
        <v>HP39|POC-182|Reverse Primer RORF</v>
      </c>
    </row>
    <row r="42" spans="1:14" x14ac:dyDescent="0.2">
      <c r="A42" s="8" t="s">
        <v>76</v>
      </c>
      <c r="B42" s="12"/>
      <c r="C42" s="8" t="s">
        <v>6</v>
      </c>
      <c r="D42" s="8">
        <v>1000</v>
      </c>
      <c r="E42" s="12">
        <v>31.2</v>
      </c>
      <c r="F42" s="8">
        <f t="shared" si="2"/>
        <v>12.5</v>
      </c>
      <c r="G42" s="10">
        <f t="shared" si="1"/>
        <v>0.40064102564102566</v>
      </c>
      <c r="H42" s="10">
        <f>10-G42</f>
        <v>9.5993589743589745</v>
      </c>
      <c r="I42" s="8">
        <v>2</v>
      </c>
      <c r="J42" s="11">
        <v>2</v>
      </c>
      <c r="K42" s="11">
        <v>8</v>
      </c>
      <c r="L42" s="12" t="s">
        <v>93</v>
      </c>
      <c r="M42" s="8" t="s">
        <v>18</v>
      </c>
      <c r="N42" s="13" t="str">
        <f>_xlfn.CONCAT(A42,"|", M42, "|", L42)</f>
        <v>HP40|POC-131|Reverse Primer RORF</v>
      </c>
    </row>
    <row r="43" spans="1:14" x14ac:dyDescent="0.2">
      <c r="A43" s="8" t="s">
        <v>77</v>
      </c>
      <c r="B43" s="12"/>
      <c r="C43" s="8" t="s">
        <v>6</v>
      </c>
      <c r="D43" s="8">
        <v>1000</v>
      </c>
      <c r="E43" s="12">
        <v>35.5</v>
      </c>
      <c r="F43" s="8">
        <f t="shared" si="2"/>
        <v>12.5</v>
      </c>
      <c r="G43" s="10">
        <f t="shared" si="1"/>
        <v>0.352112676056338</v>
      </c>
      <c r="H43" s="10">
        <f>10-G43</f>
        <v>9.647887323943662</v>
      </c>
      <c r="I43" s="8">
        <v>2</v>
      </c>
      <c r="J43" s="11">
        <v>2</v>
      </c>
      <c r="K43" s="11">
        <v>8</v>
      </c>
      <c r="L43" s="12" t="s">
        <v>93</v>
      </c>
      <c r="M43" s="8" t="s">
        <v>19</v>
      </c>
      <c r="N43" s="13" t="str">
        <f>_xlfn.CONCAT(A43,"|", M43, "|", L43)</f>
        <v>HP41|POC-132|Reverse Primer RORF</v>
      </c>
    </row>
    <row r="44" spans="1:14" x14ac:dyDescent="0.2">
      <c r="A44" s="8" t="s">
        <v>78</v>
      </c>
      <c r="B44" s="12"/>
      <c r="C44" s="8" t="s">
        <v>6</v>
      </c>
      <c r="D44" s="8">
        <v>1000</v>
      </c>
      <c r="E44" s="12">
        <v>30.2</v>
      </c>
      <c r="F44" s="8">
        <f t="shared" si="2"/>
        <v>12.5</v>
      </c>
      <c r="G44" s="10">
        <f t="shared" si="1"/>
        <v>0.41390728476821192</v>
      </c>
      <c r="H44" s="10">
        <f>10-G44</f>
        <v>9.5860927152317874</v>
      </c>
      <c r="I44" s="8">
        <v>2</v>
      </c>
      <c r="J44" s="11">
        <v>2</v>
      </c>
      <c r="K44" s="11">
        <v>8</v>
      </c>
      <c r="L44" s="12" t="s">
        <v>93</v>
      </c>
      <c r="M44" s="8" t="s">
        <v>20</v>
      </c>
      <c r="N44" s="13" t="str">
        <f>_xlfn.CONCAT(A44,"|", M44, "|", L44)</f>
        <v>HP42|POC-133|Reverse Primer RORF</v>
      </c>
    </row>
    <row r="45" spans="1:14" x14ac:dyDescent="0.2">
      <c r="A45" s="8" t="s">
        <v>79</v>
      </c>
      <c r="B45" s="12"/>
      <c r="C45" s="8" t="s">
        <v>6</v>
      </c>
      <c r="D45" s="8">
        <v>1000</v>
      </c>
      <c r="E45" s="12">
        <v>33.200000000000003</v>
      </c>
      <c r="F45" s="8">
        <f t="shared" si="2"/>
        <v>12.5</v>
      </c>
      <c r="G45" s="10">
        <f t="shared" si="1"/>
        <v>0.37650602409638551</v>
      </c>
      <c r="H45" s="10">
        <f>10-G45</f>
        <v>9.6234939759036138</v>
      </c>
      <c r="I45" s="8">
        <v>2</v>
      </c>
      <c r="J45" s="11">
        <v>2</v>
      </c>
      <c r="K45" s="11">
        <v>8</v>
      </c>
      <c r="L45" s="12" t="s">
        <v>93</v>
      </c>
      <c r="M45" s="8" t="s">
        <v>21</v>
      </c>
      <c r="N45" s="13" t="str">
        <f>_xlfn.CONCAT(A45,"|", M45, "|", L45)</f>
        <v>HP43|POC-134|Reverse Primer RORF</v>
      </c>
    </row>
    <row r="46" spans="1:14" x14ac:dyDescent="0.2">
      <c r="A46" s="8" t="s">
        <v>80</v>
      </c>
      <c r="B46" s="12"/>
      <c r="C46" s="8" t="s">
        <v>6</v>
      </c>
      <c r="D46" s="8">
        <v>1000</v>
      </c>
      <c r="E46" s="12">
        <v>34.200000000000003</v>
      </c>
      <c r="F46" s="8">
        <f t="shared" si="2"/>
        <v>12.5</v>
      </c>
      <c r="G46" s="10">
        <f t="shared" si="1"/>
        <v>0.36549707602339176</v>
      </c>
      <c r="H46" s="10">
        <f>10-G46</f>
        <v>9.6345029239766085</v>
      </c>
      <c r="I46" s="8">
        <v>2</v>
      </c>
      <c r="J46" s="11">
        <v>2</v>
      </c>
      <c r="K46" s="11">
        <v>8</v>
      </c>
      <c r="L46" s="12" t="s">
        <v>93</v>
      </c>
      <c r="M46" s="8" t="s">
        <v>22</v>
      </c>
      <c r="N46" s="13" t="str">
        <f>_xlfn.CONCAT(A46,"|", M46, "|", L46)</f>
        <v>HP44|POC-135|Reverse Primer RORF</v>
      </c>
    </row>
    <row r="47" spans="1:14" x14ac:dyDescent="0.2">
      <c r="A47" s="8" t="s">
        <v>81</v>
      </c>
      <c r="B47" s="12"/>
      <c r="C47" s="8" t="s">
        <v>6</v>
      </c>
      <c r="D47" s="8">
        <v>1000</v>
      </c>
      <c r="E47" s="12">
        <v>32</v>
      </c>
      <c r="F47" s="8">
        <f t="shared" si="2"/>
        <v>12.5</v>
      </c>
      <c r="G47" s="10">
        <f t="shared" si="1"/>
        <v>0.390625</v>
      </c>
      <c r="H47" s="10">
        <f>10-G47</f>
        <v>9.609375</v>
      </c>
      <c r="I47" s="8">
        <v>2</v>
      </c>
      <c r="J47" s="11">
        <v>2</v>
      </c>
      <c r="K47" s="11">
        <v>8</v>
      </c>
      <c r="L47" s="12" t="s">
        <v>93</v>
      </c>
      <c r="M47" s="8" t="s">
        <v>23</v>
      </c>
      <c r="N47" s="13" t="str">
        <f>_xlfn.CONCAT(A47,"|", M47, "|", L47)</f>
        <v>HP45|POC-176|Reverse Primer RORF</v>
      </c>
    </row>
    <row r="48" spans="1:14" x14ac:dyDescent="0.2">
      <c r="A48" s="8" t="s">
        <v>82</v>
      </c>
      <c r="B48" s="12"/>
      <c r="C48" s="8" t="s">
        <v>6</v>
      </c>
      <c r="D48" s="8">
        <v>1000</v>
      </c>
      <c r="E48" s="12">
        <v>31.9</v>
      </c>
      <c r="F48" s="8">
        <f t="shared" si="2"/>
        <v>12.5</v>
      </c>
      <c r="G48" s="10">
        <f t="shared" si="1"/>
        <v>0.39184952978056425</v>
      </c>
      <c r="H48" s="10">
        <f>10-G48</f>
        <v>9.6081504702194351</v>
      </c>
      <c r="I48" s="8">
        <v>2</v>
      </c>
      <c r="J48" s="11">
        <v>2</v>
      </c>
      <c r="K48" s="11">
        <v>8</v>
      </c>
      <c r="L48" s="12" t="s">
        <v>93</v>
      </c>
      <c r="M48" s="8" t="s">
        <v>24</v>
      </c>
      <c r="N48" s="13" t="str">
        <f>_xlfn.CONCAT(A48,"|", M48, "|", L48)</f>
        <v>HP46|POC-185|Reverse Primer RORF</v>
      </c>
    </row>
    <row r="49" spans="1:14" x14ac:dyDescent="0.2">
      <c r="A49" s="8" t="s">
        <v>83</v>
      </c>
      <c r="B49" s="12"/>
      <c r="C49" s="8" t="s">
        <v>6</v>
      </c>
      <c r="D49" s="8">
        <v>1000</v>
      </c>
      <c r="E49" s="12">
        <v>33.700000000000003</v>
      </c>
      <c r="F49" s="8">
        <f t="shared" si="2"/>
        <v>12.5</v>
      </c>
      <c r="G49" s="10">
        <f t="shared" si="1"/>
        <v>0.37091988130563797</v>
      </c>
      <c r="H49" s="10">
        <f>10-G49</f>
        <v>9.6290801186943629</v>
      </c>
      <c r="I49" s="8">
        <v>2</v>
      </c>
      <c r="J49" s="11">
        <v>2</v>
      </c>
      <c r="K49" s="11">
        <v>8</v>
      </c>
      <c r="L49" s="12" t="s">
        <v>93</v>
      </c>
      <c r="M49" s="8" t="s">
        <v>25</v>
      </c>
      <c r="N49" s="13" t="str">
        <f>_xlfn.CONCAT(A49,"|", M49, "|", L49)</f>
        <v>HP47|POC-186|Reverse Primer RORF</v>
      </c>
    </row>
    <row r="50" spans="1:14" x14ac:dyDescent="0.2">
      <c r="A50" s="8" t="s">
        <v>84</v>
      </c>
      <c r="B50" s="12"/>
      <c r="C50" s="8" t="s">
        <v>6</v>
      </c>
      <c r="D50" s="8">
        <v>1000</v>
      </c>
      <c r="E50" s="12">
        <v>29.2</v>
      </c>
      <c r="F50" s="8">
        <f t="shared" si="2"/>
        <v>12.5</v>
      </c>
      <c r="G50" s="10">
        <f t="shared" si="1"/>
        <v>0.42808219178082191</v>
      </c>
      <c r="H50" s="10">
        <f>10-G50</f>
        <v>9.5719178082191778</v>
      </c>
      <c r="I50" s="8">
        <v>2</v>
      </c>
      <c r="J50" s="11">
        <v>2</v>
      </c>
      <c r="K50" s="11">
        <v>8</v>
      </c>
      <c r="L50" s="12" t="s">
        <v>93</v>
      </c>
      <c r="M50" s="8" t="s">
        <v>26</v>
      </c>
      <c r="N50" s="13" t="str">
        <f>_xlfn.CONCAT(A50,"|", M50, "|", L50)</f>
        <v>HP48|POC-189|Reverse Primer RORF</v>
      </c>
    </row>
    <row r="51" spans="1:14" x14ac:dyDescent="0.2">
      <c r="A51" s="8" t="s">
        <v>85</v>
      </c>
      <c r="B51" s="12"/>
      <c r="C51" s="8" t="s">
        <v>6</v>
      </c>
      <c r="D51" s="8">
        <v>1000</v>
      </c>
      <c r="E51" s="12">
        <v>28.5</v>
      </c>
      <c r="F51" s="8">
        <f t="shared" si="2"/>
        <v>12.5</v>
      </c>
      <c r="G51" s="10">
        <f t="shared" si="1"/>
        <v>0.43859649122807015</v>
      </c>
      <c r="H51" s="10">
        <f>10-G51</f>
        <v>9.5614035087719298</v>
      </c>
      <c r="I51" s="8">
        <v>2</v>
      </c>
      <c r="J51" s="11">
        <v>2</v>
      </c>
      <c r="K51" s="11">
        <v>8</v>
      </c>
      <c r="L51" s="12" t="s">
        <v>93</v>
      </c>
      <c r="M51" s="8" t="s">
        <v>27</v>
      </c>
      <c r="N51" s="13" t="str">
        <f>_xlfn.CONCAT(A51,"|", M51, "|", L51)</f>
        <v>HP49|POC-191|Reverse Primer RORF</v>
      </c>
    </row>
    <row r="52" spans="1:14" x14ac:dyDescent="0.2">
      <c r="A52" s="8" t="s">
        <v>86</v>
      </c>
      <c r="B52" s="12"/>
      <c r="C52" s="8" t="s">
        <v>6</v>
      </c>
      <c r="D52" s="8">
        <v>1000</v>
      </c>
      <c r="E52" s="12">
        <v>38.299999999999997</v>
      </c>
      <c r="F52" s="8">
        <f t="shared" si="2"/>
        <v>12.5</v>
      </c>
      <c r="G52" s="10">
        <f t="shared" si="1"/>
        <v>0.32637075718015668</v>
      </c>
      <c r="H52" s="10">
        <f>10-G52</f>
        <v>9.6736292428198425</v>
      </c>
      <c r="I52" s="8">
        <v>2</v>
      </c>
      <c r="J52" s="11">
        <v>2</v>
      </c>
      <c r="K52" s="11">
        <v>8</v>
      </c>
      <c r="L52" s="12" t="s">
        <v>93</v>
      </c>
      <c r="M52" s="8" t="s">
        <v>28</v>
      </c>
      <c r="N52" s="13" t="str">
        <f>_xlfn.CONCAT(A52,"|", M52, "|", L52)</f>
        <v>HP50|POC-194|Reverse Primer RORF</v>
      </c>
    </row>
    <row r="53" spans="1:14" x14ac:dyDescent="0.2">
      <c r="A53" s="8" t="s">
        <v>87</v>
      </c>
      <c r="B53" s="12"/>
      <c r="C53" s="8" t="s">
        <v>6</v>
      </c>
      <c r="D53" s="8">
        <v>1000</v>
      </c>
      <c r="E53" s="12">
        <v>38.299999999999997</v>
      </c>
      <c r="F53" s="8">
        <f t="shared" si="2"/>
        <v>12.5</v>
      </c>
      <c r="G53" s="10">
        <f t="shared" si="1"/>
        <v>0.32637075718015668</v>
      </c>
      <c r="H53" s="10">
        <f>10-G53</f>
        <v>9.6736292428198425</v>
      </c>
      <c r="I53" s="8">
        <v>2</v>
      </c>
      <c r="J53" s="11">
        <v>2</v>
      </c>
      <c r="K53" s="11">
        <v>8</v>
      </c>
      <c r="L53" s="12" t="s">
        <v>93</v>
      </c>
      <c r="M53" s="8" t="s">
        <v>29</v>
      </c>
      <c r="N53" s="13" t="str">
        <f>_xlfn.CONCAT(A53,"|", M53, "|", L53)</f>
        <v>HP51|POC-195|Reverse Primer RORF</v>
      </c>
    </row>
    <row r="54" spans="1:14" x14ac:dyDescent="0.2">
      <c r="A54" s="8" t="s">
        <v>88</v>
      </c>
      <c r="B54" s="12"/>
      <c r="C54" s="8" t="s">
        <v>6</v>
      </c>
      <c r="D54" s="8">
        <v>1000</v>
      </c>
      <c r="E54" s="12">
        <v>39.5</v>
      </c>
      <c r="F54" s="8">
        <f t="shared" si="2"/>
        <v>12.5</v>
      </c>
      <c r="G54" s="10">
        <f t="shared" si="1"/>
        <v>0.31645569620253167</v>
      </c>
      <c r="H54" s="10">
        <f>10-G54</f>
        <v>9.6835443037974684</v>
      </c>
      <c r="I54" s="8">
        <v>2</v>
      </c>
      <c r="J54" s="11">
        <v>2</v>
      </c>
      <c r="K54" s="11">
        <v>8</v>
      </c>
      <c r="L54" s="12" t="s">
        <v>93</v>
      </c>
      <c r="M54" s="8" t="s">
        <v>30</v>
      </c>
      <c r="N54" s="13" t="str">
        <f>_xlfn.CONCAT(A54,"|", M54, "|", L54)</f>
        <v>HP52|POC-196|Reverse Primer RORF</v>
      </c>
    </row>
    <row r="55" spans="1:14" x14ac:dyDescent="0.2">
      <c r="A55" s="8" t="s">
        <v>89</v>
      </c>
      <c r="B55" s="12"/>
      <c r="C55" s="8" t="s">
        <v>6</v>
      </c>
      <c r="D55" s="8">
        <v>1000</v>
      </c>
      <c r="E55" s="12">
        <v>32.200000000000003</v>
      </c>
      <c r="F55" s="8">
        <f t="shared" si="2"/>
        <v>12.5</v>
      </c>
      <c r="G55" s="10">
        <f t="shared" si="1"/>
        <v>0.38819875776397511</v>
      </c>
      <c r="H55" s="10">
        <f>10-G55</f>
        <v>9.6118012422360248</v>
      </c>
      <c r="I55" s="8">
        <v>2</v>
      </c>
      <c r="J55" s="11">
        <v>2</v>
      </c>
      <c r="K55" s="11">
        <v>8</v>
      </c>
      <c r="L55" s="12" t="s">
        <v>93</v>
      </c>
      <c r="M55" s="8" t="s">
        <v>31</v>
      </c>
      <c r="N55" s="13" t="str">
        <f>_xlfn.CONCAT(A55,"|", M55, "|", L55)</f>
        <v>HP53|POC-198|Reverse Primer RORF</v>
      </c>
    </row>
    <row r="56" spans="1:14" x14ac:dyDescent="0.2">
      <c r="A56" s="8" t="s">
        <v>90</v>
      </c>
      <c r="B56" s="12"/>
      <c r="C56" s="8" t="s">
        <v>6</v>
      </c>
      <c r="D56" s="8">
        <v>1000</v>
      </c>
      <c r="E56" s="12">
        <v>22.4</v>
      </c>
      <c r="F56" s="8">
        <f t="shared" si="2"/>
        <v>12.5</v>
      </c>
      <c r="G56" s="10">
        <f t="shared" si="1"/>
        <v>0.5580357142857143</v>
      </c>
      <c r="H56" s="10">
        <f>10-G56</f>
        <v>9.4419642857142865</v>
      </c>
      <c r="I56" s="8">
        <v>2</v>
      </c>
      <c r="J56" s="11">
        <v>2</v>
      </c>
      <c r="K56" s="11">
        <v>8</v>
      </c>
      <c r="L56" s="12" t="s">
        <v>93</v>
      </c>
      <c r="M56" s="8" t="s">
        <v>32</v>
      </c>
      <c r="N56" s="13" t="str">
        <f>_xlfn.CONCAT(A56,"|", M56, "|", L56)</f>
        <v>HP54|POC-199|Reverse Primer RORF</v>
      </c>
    </row>
    <row r="57" spans="1:14" x14ac:dyDescent="0.2">
      <c r="A57" s="8" t="s">
        <v>91</v>
      </c>
      <c r="B57" s="12"/>
      <c r="C57" s="8" t="s">
        <v>6</v>
      </c>
      <c r="D57" s="8">
        <v>1000</v>
      </c>
      <c r="E57" s="12">
        <v>28.8</v>
      </c>
      <c r="F57" s="8">
        <f t="shared" si="2"/>
        <v>12.5</v>
      </c>
      <c r="G57" s="10">
        <f t="shared" si="1"/>
        <v>0.43402777777777779</v>
      </c>
      <c r="H57" s="10">
        <f>10-G57</f>
        <v>9.5659722222222214</v>
      </c>
      <c r="I57" s="8">
        <v>2</v>
      </c>
      <c r="J57" s="11">
        <v>2</v>
      </c>
      <c r="K57" s="11">
        <v>8</v>
      </c>
      <c r="L57" s="12" t="s">
        <v>93</v>
      </c>
      <c r="M57" s="8" t="s">
        <v>33</v>
      </c>
      <c r="N57" s="13" t="str">
        <f>_xlfn.CONCAT(A57,"|", M57, "|", L57)</f>
        <v>HP55|POC-200|Reverse Primer RORF</v>
      </c>
    </row>
    <row r="58" spans="1:14" x14ac:dyDescent="0.2">
      <c r="A58" s="8" t="s">
        <v>92</v>
      </c>
      <c r="B58" s="12"/>
      <c r="C58" s="8" t="s">
        <v>6</v>
      </c>
      <c r="D58" s="8">
        <v>1000</v>
      </c>
      <c r="E58" s="12">
        <v>33</v>
      </c>
      <c r="F58" s="8">
        <f t="shared" si="2"/>
        <v>12.5</v>
      </c>
      <c r="G58" s="10">
        <f t="shared" si="1"/>
        <v>0.37878787878787878</v>
      </c>
      <c r="H58" s="10">
        <f>10-G58</f>
        <v>9.6212121212121211</v>
      </c>
      <c r="I58" s="8">
        <v>2</v>
      </c>
      <c r="J58" s="11">
        <v>2</v>
      </c>
      <c r="K58" s="11">
        <v>8</v>
      </c>
      <c r="L58" s="12" t="s">
        <v>93</v>
      </c>
      <c r="M58" s="8" t="s">
        <v>34</v>
      </c>
      <c r="N58" s="13" t="str">
        <f>_xlfn.CONCAT(A58,"|", M58, "|", L58)</f>
        <v>HP56|POC-578|Reverse Primer RORF</v>
      </c>
    </row>
    <row r="59" spans="1:14" x14ac:dyDescent="0.2">
      <c r="A59" s="2"/>
    </row>
    <row r="60" spans="1:14" x14ac:dyDescent="0.2">
      <c r="A60" s="2"/>
    </row>
    <row r="61" spans="1:14" x14ac:dyDescent="0.2">
      <c r="A61" s="2"/>
    </row>
    <row r="62" spans="1:14" x14ac:dyDescent="0.2">
      <c r="A62" s="2"/>
    </row>
    <row r="63" spans="1:14" x14ac:dyDescent="0.2">
      <c r="A63" s="2"/>
    </row>
    <row r="64" spans="1:14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</sheetData>
  <phoneticPr fontId="8" type="noConversion"/>
  <pageMargins left="0.7" right="0.7" top="0.75" bottom="0.75" header="0.3" footer="0.3"/>
  <pageSetup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cp:lastPrinted>2023-07-25T16:21:34Z</cp:lastPrinted>
  <dcterms:created xsi:type="dcterms:W3CDTF">2023-07-25T13:13:14Z</dcterms:created>
  <dcterms:modified xsi:type="dcterms:W3CDTF">2023-07-25T16:21:41Z</dcterms:modified>
</cp:coreProperties>
</file>