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028"/>
  <workbookPr hidePivotFieldList="1" autoCompressPictures="0"/>
  <bookViews>
    <workbookView xWindow="0" yWindow="0" windowWidth="15980" windowHeight="16060"/>
  </bookViews>
  <sheets>
    <sheet name="予算明細書" sheetId="5" r:id="rId1"/>
    <sheet name="予算明細" sheetId="1" r:id="rId2"/>
    <sheet name="参照リスト" sheetId="2" r:id="rId3"/>
  </sheets>
  <definedNames>
    <definedName name="BudgetCategory">#REF!</definedName>
    <definedName name="_xlnm.Print_Area" localSheetId="0">予算明細書!$A$1:$H$51</definedName>
    <definedName name="_xlnm.Print_Titles" localSheetId="0">予算明細書!$B:$B,予算明細書!$23:$24</definedName>
  </definedNames>
  <calcPr calcId="140001" concurrentCalc="0"/>
  <pivotCaches>
    <pivotCache cacheId="10"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C13" i="5" l="1"/>
  <c r="C17" i="5"/>
  <c r="E10" i="5"/>
  <c r="C7" i="5"/>
  <c r="C16" i="5"/>
  <c r="C18" i="5"/>
  <c r="E4" i="5"/>
  <c r="E2" i="1"/>
  <c r="E23" i="1"/>
  <c r="F23" i="1"/>
  <c r="F2" i="1"/>
  <c r="E4" i="1"/>
  <c r="F4" i="1"/>
  <c r="E3" i="1"/>
  <c r="F3" i="1"/>
  <c r="E29" i="1"/>
  <c r="E12" i="1"/>
  <c r="E10" i="1"/>
  <c r="E11" i="1"/>
  <c r="E19" i="1"/>
  <c r="E17" i="1"/>
  <c r="E18" i="1"/>
  <c r="E8" i="1"/>
  <c r="E20" i="1"/>
  <c r="E13" i="1"/>
  <c r="E27" i="1"/>
  <c r="E22" i="1"/>
  <c r="E30" i="1"/>
  <c r="E9" i="1"/>
  <c r="E15" i="1"/>
  <c r="E21" i="1"/>
  <c r="E16" i="1"/>
  <c r="E31" i="1"/>
  <c r="E25" i="1"/>
  <c r="E24" i="1"/>
  <c r="E14" i="1"/>
  <c r="E5" i="1"/>
  <c r="E6" i="1"/>
  <c r="E26" i="1"/>
  <c r="E7" i="1"/>
  <c r="E28" i="1"/>
  <c r="F29" i="1"/>
  <c r="F12" i="1"/>
  <c r="F10" i="1"/>
  <c r="F11" i="1"/>
  <c r="F19" i="1"/>
  <c r="F17" i="1"/>
  <c r="F18" i="1"/>
  <c r="F8" i="1"/>
  <c r="F20" i="1"/>
  <c r="F13" i="1"/>
  <c r="F27" i="1"/>
  <c r="F22" i="1"/>
  <c r="F30" i="1"/>
  <c r="F9" i="1"/>
  <c r="F15" i="1"/>
  <c r="F21" i="1"/>
  <c r="F16" i="1"/>
  <c r="F31" i="1"/>
  <c r="F25" i="1"/>
  <c r="F24" i="1"/>
  <c r="F14" i="1"/>
  <c r="F5" i="1"/>
  <c r="F6" i="1"/>
  <c r="F26" i="1"/>
  <c r="F7" i="1"/>
  <c r="F28" i="1"/>
</calcChain>
</file>

<file path=xl/comments1.xml><?xml version="1.0" encoding="utf-8"?>
<comments xmlns="http://schemas.openxmlformats.org/spreadsheetml/2006/main">
  <authors>
    <author xml:space="preserve">   </author>
  </authors>
  <commentList>
    <comment ref="G2" authorId="0">
      <text>
        <r>
          <rPr>
            <b/>
            <sz val="9"/>
            <color indexed="81"/>
            <rFont val="ＭＳ Ｐゴシック (本文)"/>
            <charset val="128"/>
          </rPr>
          <t>[予算明細] シートで予算データを編集します。 データを入力すると、ここに表示されている予算サマリーは自動的に更新されます。
下の支出サマリーの表はピボットテーブルです。 [予算明細] シートのデータを更新した後、表を右クリックし、[データの更新] をクリックして表とグラフの両方を更新します。</t>
        </r>
      </text>
    </comment>
    <comment ref="G14" authorId="0">
      <text>
        <r>
          <rPr>
            <b/>
            <sz val="9"/>
            <color indexed="81"/>
            <rFont val="ＭＳ Ｐゴシック (本文)"/>
            <charset val="128"/>
          </rPr>
          <t>このテンプレートに独自の色を容易に適用できます。 このテンプレートはテーマを使用して書式設定されています。テーマを使うと、クリックするだけでフォント、色、およびグラフィック書式効果をブック全体に適用することができます。
テーマは、[ホーム] タブの [テーマ] グループにあります。 テーマ ギャラリーに用意されているビルトインのテーマから選択します。または、テーマのフォントまたはテーマの色のみを変更することができます。</t>
        </r>
      </text>
    </comment>
    <comment ref="B39" authorId="0">
      <text>
        <r>
          <rPr>
            <b/>
            <sz val="9"/>
            <color indexed="81"/>
            <rFont val="ＭＳ Ｐゴシック"/>
            <family val="3"/>
            <charset val="128"/>
          </rPr>
          <t>左の表のようなピボットテーブルを使うと、データをさまざまな方法で容易に参照できます。</t>
        </r>
        <r>
          <rPr>
            <b/>
            <sz val="9"/>
            <color indexed="81"/>
            <rFont val="Geneva"/>
          </rPr>
          <t xml:space="preserve"> </t>
        </r>
        <r>
          <rPr>
            <b/>
            <sz val="9"/>
            <color indexed="81"/>
            <rFont val="ＭＳ Ｐゴシック"/>
            <family val="3"/>
            <charset val="128"/>
          </rPr>
          <t>表内をクリックすると、表のフィールドを追加または削除することができるピボットテーブル</t>
        </r>
        <r>
          <rPr>
            <b/>
            <sz val="9"/>
            <color indexed="81"/>
            <rFont val="Geneva"/>
          </rPr>
          <t xml:space="preserve"> </t>
        </r>
        <r>
          <rPr>
            <b/>
            <sz val="9"/>
            <color indexed="81"/>
            <rFont val="ＭＳ Ｐゴシック"/>
            <family val="3"/>
            <charset val="128"/>
          </rPr>
          <t>ビルダー</t>
        </r>
        <r>
          <rPr>
            <b/>
            <sz val="9"/>
            <color indexed="81"/>
            <rFont val="Geneva"/>
          </rPr>
          <t xml:space="preserve"> </t>
        </r>
        <r>
          <rPr>
            <b/>
            <sz val="9"/>
            <color indexed="81"/>
            <rFont val="ＭＳ Ｐゴシック"/>
            <family val="3"/>
            <charset val="128"/>
          </rPr>
          <t>ウィンドウが表示されます。
ピボットテーブル内をクリックすると、ブック</t>
        </r>
        <r>
          <rPr>
            <b/>
            <sz val="9"/>
            <color indexed="81"/>
            <rFont val="Geneva"/>
          </rPr>
          <t xml:space="preserve"> </t>
        </r>
        <r>
          <rPr>
            <b/>
            <sz val="9"/>
            <color indexed="81"/>
            <rFont val="ＭＳ Ｐゴシック"/>
            <family val="3"/>
            <charset val="128"/>
          </rPr>
          <t>ウィンドウの上のリボンにピボットテーブルの書式設定および編集のためのさまざまなオプションを含む</t>
        </r>
        <r>
          <rPr>
            <b/>
            <sz val="9"/>
            <color indexed="81"/>
            <rFont val="Geneva"/>
          </rPr>
          <t xml:space="preserve"> [</t>
        </r>
        <r>
          <rPr>
            <b/>
            <sz val="9"/>
            <color indexed="81"/>
            <rFont val="ＭＳ Ｐゴシック"/>
            <family val="3"/>
            <charset val="128"/>
          </rPr>
          <t>ピボットテーブル</t>
        </r>
        <r>
          <rPr>
            <b/>
            <sz val="9"/>
            <color indexed="81"/>
            <rFont val="Geneva"/>
          </rPr>
          <t xml:space="preserve">] </t>
        </r>
        <r>
          <rPr>
            <b/>
            <sz val="9"/>
            <color indexed="81"/>
            <rFont val="ＭＳ Ｐゴシック"/>
            <family val="3"/>
            <charset val="128"/>
          </rPr>
          <t>タブも表示されます。</t>
        </r>
        <r>
          <rPr>
            <b/>
            <sz val="9"/>
            <color indexed="81"/>
            <rFont val="Geneva"/>
          </rPr>
          <t xml:space="preserve">
</t>
        </r>
      </text>
    </comment>
  </commentList>
</comments>
</file>

<file path=xl/comments2.xml><?xml version="1.0" encoding="utf-8"?>
<comments xmlns="http://schemas.openxmlformats.org/spreadsheetml/2006/main">
  <authors>
    <author xml:space="preserve">   </author>
  </authors>
  <commentList>
    <comment ref="G1" authorId="0">
      <text>
        <r>
          <rPr>
            <b/>
            <sz val="9"/>
            <color indexed="81"/>
            <rFont val="ＭＳ Ｐゴシック (本文)"/>
            <charset val="128"/>
          </rPr>
          <t>この表の見出しセルの矢印をクリックすると、並べ替えおよびフィルター オプションが表示されます。</t>
        </r>
      </text>
    </comment>
    <comment ref="A33" authorId="0">
      <text>
        <r>
          <rPr>
            <b/>
            <sz val="9"/>
            <color indexed="81"/>
            <rFont val="ＭＳ Ｐゴシック (本文)"/>
            <charset val="128"/>
          </rPr>
          <t>このシートのデータを独自の情報で編集して、[予算明細書] シートを更新します。
[摘要]、[分類]、[予測] 経費および実際の経費列でデータを編集でき、[差異] および [実際の経費] 列は自動的に計算されます。
[分類] 列のセル内をクリックすると、選択肢のリストが表示されます。このリストはこのブックの [参照リスト] シートで編集できます。
[実際の経費] 列に表示されるバーは条件付き書式で、実経費と全予算の相対比較を示すように更新されます。</t>
        </r>
      </text>
    </comment>
    <comment ref="G33" authorId="0">
      <text>
        <r>
          <rPr>
            <b/>
            <sz val="9"/>
            <color indexed="81"/>
            <rFont val="ＭＳ Ｐゴシック"/>
            <family val="3"/>
            <charset val="128"/>
          </rPr>
          <t>表に新しいアイテムを追加するには、表のすぐ下の行で入力を開始します。表は自動的に拡張されます。[予算明細書] シートは、表の拡張時に自動的に追加データを認識します。</t>
        </r>
      </text>
    </comment>
  </commentList>
</comments>
</file>

<file path=xl/comments3.xml><?xml version="1.0" encoding="utf-8"?>
<comments xmlns="http://schemas.openxmlformats.org/spreadsheetml/2006/main">
  <authors>
    <author xml:space="preserve">   </author>
  </authors>
  <commentList>
    <comment ref="D10" authorId="0">
      <text>
        <r>
          <rPr>
            <b/>
            <sz val="9"/>
            <color indexed="81"/>
            <rFont val="ＭＳ Ｐゴシック (本文)"/>
            <charset val="128"/>
          </rPr>
          <t>これらのリストには、[予算明細] シートの[分類] 列に表示されるポップアップ リストの選択肢を指定します。必要に応じて既存の値を編集します。値を追加するには、既存の最後のエントリのすぐ下のセルから入力を開始してください。リストは自動的に拡張されます。</t>
        </r>
        <r>
          <rPr>
            <sz val="9"/>
            <color indexed="81"/>
            <rFont val="ＭＳ Ｐゴシック (本文)"/>
            <charset val="128"/>
          </rPr>
          <t xml:space="preserve">
</t>
        </r>
      </text>
    </comment>
  </commentList>
</comments>
</file>

<file path=xl/sharedStrings.xml><?xml version="1.0" encoding="utf-8"?>
<sst xmlns="http://schemas.openxmlformats.org/spreadsheetml/2006/main" count="117" uniqueCount="91">
  <si>
    <t>分類</t>
    <rPh sb="0" eb="2">
      <t>ぶんるい</t>
    </rPh>
    <phoneticPr fontId="2" type="noConversion"/>
  </si>
  <si>
    <t>予算分類</t>
  </si>
  <si>
    <t>総計</t>
  </si>
  <si>
    <t>値</t>
  </si>
  <si>
    <t>支出に占める割合</t>
  </si>
  <si>
    <t>差額</t>
    <rPh sb="0" eb="2">
      <t>さがく</t>
    </rPh>
    <phoneticPr fontId="2" type="noConversion"/>
  </si>
  <si>
    <t>支出サマリー</t>
    <phoneticPr fontId="7"/>
  </si>
  <si>
    <t>経費合計</t>
  </si>
  <si>
    <t>差額</t>
    <rPh sb="0" eb="2">
      <t>サガク</t>
    </rPh>
    <phoneticPr fontId="7"/>
  </si>
  <si>
    <t>予算サマリー</t>
    <phoneticPr fontId="7"/>
  </si>
  <si>
    <t>実際の経費</t>
    <rPh sb="0" eb="2">
      <t>じっさい</t>
    </rPh>
    <rPh sb="3" eb="5">
      <t>けいひ</t>
    </rPh>
    <phoneticPr fontId="2" type="noConversion"/>
  </si>
  <si>
    <t>予測経費</t>
    <rPh sb="2" eb="4">
      <t>けいひ</t>
    </rPh>
    <phoneticPr fontId="2" type="noConversion"/>
  </si>
  <si>
    <t>実際の経費の評価</t>
    <rPh sb="3" eb="5">
      <t>けいひ</t>
    </rPh>
    <phoneticPr fontId="2" type="noConversion"/>
  </si>
  <si>
    <t>摘要</t>
    <rPh sb="0" eb="2">
      <t>てきよう</t>
    </rPh>
    <phoneticPr fontId="2" type="noConversion"/>
  </si>
  <si>
    <t>食費2</t>
  </si>
  <si>
    <t>交通費2</t>
  </si>
  <si>
    <t>保険2</t>
  </si>
  <si>
    <t>住宅2</t>
  </si>
  <si>
    <t>贈答品および募金/寄付2</t>
  </si>
  <si>
    <t>パーソナル ケア2</t>
  </si>
  <si>
    <t>娯楽2</t>
  </si>
  <si>
    <t>税2</t>
  </si>
  <si>
    <t>貯蓄または投資2</t>
  </si>
  <si>
    <t>子供2</t>
  </si>
  <si>
    <t>ローン2</t>
  </si>
  <si>
    <t>ペット2</t>
  </si>
  <si>
    <r>
      <rPr>
        <sz val="12"/>
        <rFont val="ＭＳ Ｐゴシック"/>
        <family val="3"/>
        <charset val="128"/>
      </rPr>
      <t>課外活動</t>
    </r>
  </si>
  <si>
    <r>
      <rPr>
        <sz val="12"/>
        <rFont val="ＭＳ Ｐゴシック"/>
        <family val="3"/>
        <charset val="128"/>
      </rPr>
      <t>子供</t>
    </r>
  </si>
  <si>
    <r>
      <rPr>
        <sz val="12"/>
        <rFont val="ＭＳ Ｐゴシック"/>
        <family val="3"/>
        <charset val="128"/>
      </rPr>
      <t>医療</t>
    </r>
  </si>
  <si>
    <r>
      <rPr>
        <sz val="12"/>
        <rFont val="ＭＳ Ｐゴシック"/>
        <family val="3"/>
        <charset val="128"/>
      </rPr>
      <t>学用品</t>
    </r>
  </si>
  <si>
    <r>
      <rPr>
        <sz val="12"/>
        <rFont val="ＭＳ Ｐゴシック"/>
        <family val="3"/>
        <charset val="128"/>
      </rPr>
      <t>映画</t>
    </r>
  </si>
  <si>
    <r>
      <rPr>
        <sz val="12"/>
        <rFont val="ＭＳ Ｐゴシック"/>
        <family val="3"/>
        <charset val="128"/>
      </rPr>
      <t>娯楽</t>
    </r>
  </si>
  <si>
    <r>
      <rPr>
        <sz val="12"/>
        <rFont val="ＭＳ Ｐゴシック"/>
        <family val="3"/>
        <charset val="128"/>
      </rPr>
      <t>音楽 (CD、ダウンロードなど)</t>
    </r>
  </si>
  <si>
    <r>
      <rPr>
        <sz val="12"/>
        <rFont val="ＭＳ Ｐゴシック"/>
        <family val="3"/>
        <charset val="128"/>
      </rPr>
      <t>スポーツ イベント</t>
    </r>
  </si>
  <si>
    <r>
      <rPr>
        <sz val="12"/>
        <rFont val="ＭＳ Ｐゴシック"/>
        <family val="3"/>
        <charset val="128"/>
      </rPr>
      <t>外食</t>
    </r>
  </si>
  <si>
    <r>
      <rPr>
        <sz val="12"/>
        <rFont val="ＭＳ Ｐゴシック"/>
        <family val="3"/>
        <charset val="128"/>
      </rPr>
      <t>食費</t>
    </r>
  </si>
  <si>
    <r>
      <rPr>
        <sz val="12"/>
        <rFont val="ＭＳ Ｐゴシック"/>
        <family val="3"/>
        <charset val="128"/>
      </rPr>
      <t>食料雑貨</t>
    </r>
  </si>
  <si>
    <r>
      <rPr>
        <sz val="12"/>
        <rFont val="ＭＳ Ｐゴシック"/>
        <family val="3"/>
        <charset val="128"/>
      </rPr>
      <t>募金/寄付 1</t>
    </r>
  </si>
  <si>
    <r>
      <rPr>
        <sz val="12"/>
        <rFont val="ＭＳ Ｐゴシック"/>
        <family val="3"/>
        <charset val="128"/>
      </rPr>
      <t>贈答品および募金/寄付</t>
    </r>
  </si>
  <si>
    <r>
      <rPr>
        <sz val="12"/>
        <rFont val="ＭＳ Ｐゴシック"/>
        <family val="3"/>
        <charset val="128"/>
      </rPr>
      <t>募金/寄付 2</t>
    </r>
  </si>
  <si>
    <r>
      <rPr>
        <sz val="12"/>
        <rFont val="ＭＳ Ｐゴシック"/>
        <family val="3"/>
        <charset val="128"/>
      </rPr>
      <t>ケーブル/衛星放送</t>
    </r>
  </si>
  <si>
    <r>
      <rPr>
        <sz val="12"/>
        <rFont val="ＭＳ Ｐゴシック"/>
        <family val="3"/>
        <charset val="128"/>
      </rPr>
      <t>住宅</t>
    </r>
  </si>
  <si>
    <r>
      <rPr>
        <sz val="12"/>
        <rFont val="ＭＳ Ｐゴシック"/>
        <family val="3"/>
        <charset val="128"/>
      </rPr>
      <t>電気</t>
    </r>
  </si>
  <si>
    <r>
      <rPr>
        <sz val="12"/>
        <rFont val="ＭＳ Ｐゴシック"/>
        <family val="3"/>
        <charset val="128"/>
      </rPr>
      <t>住宅ローンまたは家賃</t>
    </r>
  </si>
  <si>
    <r>
      <rPr>
        <sz val="12"/>
        <rFont val="ＭＳ Ｐゴシック"/>
        <family val="3"/>
        <charset val="128"/>
      </rPr>
      <t>健康</t>
    </r>
  </si>
  <si>
    <r>
      <rPr>
        <sz val="12"/>
        <rFont val="ＭＳ Ｐゴシック"/>
        <family val="3"/>
        <charset val="128"/>
      </rPr>
      <t>保険</t>
    </r>
  </si>
  <si>
    <r>
      <rPr>
        <sz val="12"/>
        <rFont val="ＭＳ Ｐゴシック"/>
        <family val="3"/>
        <charset val="128"/>
      </rPr>
      <t>家屋</t>
    </r>
  </si>
  <si>
    <r>
      <rPr>
        <sz val="12"/>
        <rFont val="ＭＳ Ｐゴシック"/>
        <family val="3"/>
        <charset val="128"/>
      </rPr>
      <t>クレジット カード 1</t>
    </r>
  </si>
  <si>
    <r>
      <rPr>
        <sz val="12"/>
        <rFont val="ＭＳ Ｐゴシック"/>
        <family val="3"/>
        <charset val="128"/>
      </rPr>
      <t>ローン</t>
    </r>
  </si>
  <si>
    <r>
      <rPr>
        <sz val="12"/>
        <rFont val="ＭＳ Ｐゴシック"/>
        <family val="3"/>
        <charset val="128"/>
      </rPr>
      <t>クレジット カード 2</t>
    </r>
  </si>
  <si>
    <r>
      <rPr>
        <sz val="12"/>
        <rFont val="ＭＳ Ｐゴシック"/>
        <family val="3"/>
        <charset val="128"/>
      </rPr>
      <t>衣服</t>
    </r>
  </si>
  <si>
    <r>
      <rPr>
        <sz val="12"/>
        <rFont val="ＭＳ Ｐゴシック"/>
        <family val="3"/>
        <charset val="128"/>
      </rPr>
      <t>パーソナル ケア</t>
    </r>
  </si>
  <si>
    <r>
      <rPr>
        <sz val="12"/>
        <rFont val="ＭＳ Ｐゴシック"/>
        <family val="3"/>
        <charset val="128"/>
      </rPr>
      <t>ドライ クリーニング</t>
    </r>
  </si>
  <si>
    <r>
      <rPr>
        <sz val="12"/>
        <rFont val="ＭＳ Ｐゴシック"/>
        <family val="3"/>
        <charset val="128"/>
      </rPr>
      <t>ヘルス クラブ</t>
    </r>
  </si>
  <si>
    <r>
      <rPr>
        <sz val="12"/>
        <rFont val="ＭＳ Ｐゴシック"/>
        <family val="3"/>
        <charset val="128"/>
      </rPr>
      <t>ペットフード</t>
    </r>
  </si>
  <si>
    <r>
      <rPr>
        <sz val="12"/>
        <rFont val="ＭＳ Ｐゴシック"/>
        <family val="3"/>
        <charset val="128"/>
      </rPr>
      <t>ペット</t>
    </r>
  </si>
  <si>
    <r>
      <rPr>
        <sz val="12"/>
        <rFont val="ＭＳ Ｐゴシック"/>
        <family val="3"/>
        <charset val="128"/>
      </rPr>
      <t>グルーミング</t>
    </r>
  </si>
  <si>
    <r>
      <rPr>
        <sz val="12"/>
        <rFont val="ＭＳ Ｐゴシック"/>
        <family val="3"/>
        <charset val="128"/>
      </rPr>
      <t>投資口座</t>
    </r>
  </si>
  <si>
    <r>
      <rPr>
        <sz val="12"/>
        <rFont val="ＭＳ Ｐゴシック"/>
        <family val="3"/>
        <charset val="128"/>
      </rPr>
      <t>貯蓄または投資</t>
    </r>
  </si>
  <si>
    <r>
      <rPr>
        <sz val="12"/>
        <rFont val="ＭＳ Ｐゴシック"/>
        <family val="3"/>
        <charset val="128"/>
      </rPr>
      <t>年金口座</t>
    </r>
  </si>
  <si>
    <r>
      <rPr>
        <sz val="12"/>
        <rFont val="ＭＳ Ｐゴシック"/>
        <family val="3"/>
        <charset val="128"/>
      </rPr>
      <t>連邦</t>
    </r>
  </si>
  <si>
    <r>
      <rPr>
        <sz val="12"/>
        <rFont val="ＭＳ Ｐゴシック"/>
        <family val="3"/>
        <charset val="128"/>
      </rPr>
      <t>税</t>
    </r>
  </si>
  <si>
    <r>
      <rPr>
        <sz val="12"/>
        <rFont val="ＭＳ Ｐゴシック"/>
        <family val="3"/>
        <charset val="128"/>
      </rPr>
      <t>州</t>
    </r>
  </si>
  <si>
    <r>
      <rPr>
        <sz val="12"/>
        <rFont val="ＭＳ Ｐゴシック"/>
        <family val="3"/>
        <charset val="128"/>
      </rPr>
      <t>バス/タクシー運賃</t>
    </r>
  </si>
  <si>
    <r>
      <rPr>
        <sz val="12"/>
        <rFont val="ＭＳ Ｐゴシック"/>
        <family val="3"/>
        <charset val="128"/>
      </rPr>
      <t>交通費</t>
    </r>
  </si>
  <si>
    <r>
      <rPr>
        <sz val="12"/>
        <rFont val="ＭＳ Ｐゴシック"/>
        <family val="3"/>
        <charset val="128"/>
      </rPr>
      <t>燃料</t>
    </r>
  </si>
  <si>
    <r>
      <rPr>
        <sz val="12"/>
        <rFont val="ＭＳ Ｐゴシック (本文)"/>
        <charset val="128"/>
      </rPr>
      <t>予測月間支出</t>
    </r>
  </si>
  <si>
    <r>
      <rPr>
        <sz val="12"/>
        <rFont val="ＭＳ Ｐゴシック (本文)"/>
        <charset val="128"/>
      </rPr>
      <t xml:space="preserve"> </t>
    </r>
  </si>
  <si>
    <r>
      <rPr>
        <sz val="12"/>
        <rFont val="ＭＳ Ｐゴシック (本文)"/>
        <charset val="128"/>
      </rPr>
      <t>予測月収</t>
    </r>
  </si>
  <si>
    <r>
      <rPr>
        <sz val="12"/>
        <rFont val="ＭＳ Ｐゴシック (本文)"/>
        <charset val="128"/>
      </rPr>
      <t>収入 1</t>
    </r>
  </si>
  <si>
    <r>
      <rPr>
        <sz val="12"/>
        <rFont val="ＭＳ Ｐゴシック (本文)"/>
        <charset val="128"/>
      </rPr>
      <t>収入 2</t>
    </r>
  </si>
  <si>
    <r>
      <rPr>
        <sz val="12"/>
        <rFont val="ＭＳ Ｐゴシック (本文)"/>
        <charset val="128"/>
      </rPr>
      <t>臨時収入</t>
    </r>
  </si>
  <si>
    <r>
      <rPr>
        <sz val="12"/>
        <rFont val="ＭＳ Ｐゴシック (本文)"/>
        <charset val="128"/>
      </rPr>
      <t>収入合計</t>
    </r>
  </si>
  <si>
    <r>
      <rPr>
        <sz val="12"/>
        <rFont val="ＭＳ Ｐゴシック (本文)"/>
        <charset val="128"/>
      </rPr>
      <t>実際の月間支出</t>
    </r>
  </si>
  <si>
    <r>
      <rPr>
        <sz val="12"/>
        <rFont val="ＭＳ Ｐゴシック (本文)"/>
        <charset val="128"/>
      </rPr>
      <t>実際の月収</t>
    </r>
  </si>
  <si>
    <r>
      <rPr>
        <sz val="12"/>
        <rFont val="ＭＳ Ｐゴシック (本文)"/>
        <charset val="128"/>
      </rPr>
      <t>差引額 (収入 - 支出)</t>
    </r>
  </si>
  <si>
    <r>
      <rPr>
        <sz val="12"/>
        <rFont val="ＭＳ Ｐゴシック (本文)"/>
        <charset val="128"/>
      </rPr>
      <t>予測差引額</t>
    </r>
  </si>
  <si>
    <r>
      <rPr>
        <sz val="12"/>
        <rFont val="ＭＳ Ｐゴシック (本文)"/>
        <charset val="128"/>
      </rPr>
      <t>実際の差引額</t>
    </r>
  </si>
  <si>
    <r>
      <rPr>
        <sz val="12"/>
        <rFont val="ＭＳ Ｐゴシック (本文)"/>
        <charset val="128"/>
      </rPr>
      <t>予算分類参照</t>
    </r>
  </si>
  <si>
    <r>
      <rPr>
        <sz val="12"/>
        <rFont val="ＭＳ Ｐゴシック (本文)"/>
        <charset val="128"/>
      </rPr>
      <t>子供</t>
    </r>
  </si>
  <si>
    <r>
      <rPr>
        <sz val="12"/>
        <rFont val="ＭＳ Ｐゴシック (本文)"/>
        <charset val="128"/>
      </rPr>
      <t>娯楽</t>
    </r>
  </si>
  <si>
    <r>
      <rPr>
        <sz val="12"/>
        <rFont val="ＭＳ Ｐゴシック (本文)"/>
        <charset val="128"/>
      </rPr>
      <t>食費</t>
    </r>
  </si>
  <si>
    <r>
      <rPr>
        <sz val="12"/>
        <rFont val="ＭＳ Ｐゴシック (本文)"/>
        <charset val="128"/>
      </rPr>
      <t>贈答品および募金/寄付</t>
    </r>
  </si>
  <si>
    <r>
      <rPr>
        <sz val="12"/>
        <rFont val="ＭＳ Ｐゴシック (本文)"/>
        <charset val="128"/>
      </rPr>
      <t>住宅</t>
    </r>
  </si>
  <si>
    <r>
      <rPr>
        <sz val="12"/>
        <rFont val="ＭＳ Ｐゴシック (本文)"/>
        <charset val="128"/>
      </rPr>
      <t>保険</t>
    </r>
  </si>
  <si>
    <r>
      <rPr>
        <sz val="12"/>
        <rFont val="ＭＳ Ｐゴシック (本文)"/>
        <charset val="128"/>
      </rPr>
      <t>ローン</t>
    </r>
  </si>
  <si>
    <r>
      <rPr>
        <sz val="12"/>
        <rFont val="ＭＳ Ｐゴシック (本文)"/>
        <charset val="128"/>
      </rPr>
      <t>パーソナル ケア</t>
    </r>
  </si>
  <si>
    <r>
      <rPr>
        <sz val="12"/>
        <rFont val="ＭＳ Ｐゴシック (本文)"/>
        <charset val="128"/>
      </rPr>
      <t>ペット</t>
    </r>
  </si>
  <si>
    <r>
      <rPr>
        <sz val="12"/>
        <rFont val="ＭＳ Ｐゴシック (本文)"/>
        <charset val="128"/>
      </rPr>
      <t>貯蓄または投資</t>
    </r>
  </si>
  <si>
    <r>
      <rPr>
        <sz val="12"/>
        <rFont val="ＭＳ Ｐゴシック (本文)"/>
        <charset val="128"/>
      </rPr>
      <t>税</t>
    </r>
  </si>
  <si>
    <r>
      <rPr>
        <sz val="12"/>
        <rFont val="ＭＳ Ｐゴシック (本文)"/>
        <charset val="128"/>
      </rPr>
      <t>交通費</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</si>
</sst>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quot;#,##0_);[Red]\(&quot;$&quot;#,##0\)"/>
    <numFmt numFmtId="177" formatCode="_(&quot;¥&quot;* #,##0_);_(&quot;¥&quot;* \(#,##0\);_(&quot;¥&quot;* &quot;-&quot;??_);_(@_)"/>
  </numFmts>
  <fonts count="23" x14ac:knownFonts="1">
    <font>
      <sz val="12"/>
      <color indexed="63"/>
      <name val="ＭＳ Ｐゴシック"/>
      <scheme val="minor"/>
    </font>
    <font>
      <b/>
      <sz val="15"/>
      <color theme="1" tint="0.24994659260841701"/>
      <name val="ＭＳ Ｐゴシック"/>
      <family val="2"/>
      <scheme val="minor"/>
    </font>
    <font>
      <sz val="8"/>
      <name val="ＭＳ Ｐゴシック"/>
      <family val="2"/>
      <scheme val="minor"/>
    </font>
    <font>
      <u/>
      <sz val="11"/>
      <color theme="10"/>
      <name val="ＭＳ Ｐゴシック"/>
      <family val="2"/>
      <scheme val="minor"/>
    </font>
    <font>
      <u/>
      <sz val="11"/>
      <color theme="11"/>
      <name val="ＭＳ Ｐゴシック"/>
      <family val="2"/>
      <scheme val="minor"/>
    </font>
    <font>
      <u/>
      <sz val="12"/>
      <color theme="10"/>
      <name val="ＭＳ Ｐゴシック"/>
      <family val="2"/>
      <scheme val="minor"/>
    </font>
    <font>
      <u/>
      <sz val="12"/>
      <color theme="11"/>
      <name val="ＭＳ Ｐゴシック"/>
      <family val="2"/>
      <scheme val="minor"/>
    </font>
    <font>
      <sz val="6"/>
      <name val="ＭＳ Ｐゴシック"/>
      <family val="3"/>
      <charset val="128"/>
      <scheme val="minor"/>
    </font>
    <font>
      <sz val="12"/>
      <color theme="0"/>
      <name val="ＭＳ Ｐゴシック"/>
      <family val="3"/>
      <charset val="128"/>
    </font>
    <font>
      <sz val="12"/>
      <color indexed="63"/>
      <name val="ＭＳ Ｐゴシック"/>
      <family val="3"/>
      <charset val="128"/>
      <scheme val="minor"/>
    </font>
    <font>
      <b/>
      <sz val="9"/>
      <color indexed="81"/>
      <name val="Geneva"/>
    </font>
    <font>
      <b/>
      <sz val="9"/>
      <color indexed="81"/>
      <name val="ＭＳ Ｐゴシック"/>
      <family val="3"/>
      <charset val="128"/>
    </font>
    <font>
      <sz val="12"/>
      <name val="ＭＳ Ｐゴシック"/>
      <family val="3"/>
      <charset val="128"/>
    </font>
    <font>
      <sz val="12"/>
      <color indexed="63"/>
      <name val="ＭＳ Ｐゴシック"/>
      <charset val="128"/>
    </font>
    <font>
      <sz val="12"/>
      <color theme="1"/>
      <name val="ＭＳ Ｐゴシック"/>
      <charset val="128"/>
    </font>
    <font>
      <sz val="12"/>
      <color rgb="FFFF0000"/>
      <name val="ＭＳ Ｐゴシック"/>
      <charset val="128"/>
    </font>
    <font>
      <b/>
      <sz val="9"/>
      <color indexed="81"/>
      <name val="ＭＳ Ｐゴシック (本文)"/>
      <charset val="128"/>
    </font>
    <font>
      <b/>
      <sz val="20"/>
      <color theme="1" tint="0.24994659260841701"/>
      <name val="ＭＳ Ｐゴシック (本文)"/>
      <charset val="128"/>
    </font>
    <font>
      <b/>
      <sz val="15"/>
      <color theme="1" tint="0.24994659260841701"/>
      <name val="ＭＳ Ｐゴシック (本文)"/>
      <charset val="128"/>
    </font>
    <font>
      <sz val="12"/>
      <color indexed="63"/>
      <name val="ＭＳ Ｐゴシック (本文)"/>
      <charset val="128"/>
    </font>
    <font>
      <sz val="12"/>
      <name val="ＭＳ Ｐゴシック (本文)"/>
      <charset val="128"/>
    </font>
    <font>
      <b/>
      <sz val="12"/>
      <color indexed="63"/>
      <name val="ＭＳ Ｐゴシック (本文)"/>
      <charset val="128"/>
    </font>
    <font>
      <sz val="9"/>
      <color indexed="81"/>
      <name val="ＭＳ Ｐゴシック (本文)"/>
      <charset val="128"/>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3">
    <xf numFmtId="0" fontId="0" fillId="0" borderId="0"/>
    <xf numFmtId="0" fontId="1" fillId="0" borderId="1" applyNumberFormat="0" applyFill="0" applyProtection="0">
      <alignment horizontal="left"/>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9" fillId="0" borderId="0"/>
  </cellStyleXfs>
  <cellXfs count="38">
    <xf numFmtId="0" fontId="0" fillId="0" borderId="0" xfId="0"/>
    <xf numFmtId="0" fontId="8" fillId="0" borderId="0" xfId="0" applyFont="1" applyAlignment="1">
      <alignment wrapText="1"/>
    </xf>
    <xf numFmtId="0" fontId="13" fillId="0" borderId="0" xfId="0" applyFont="1" applyAlignment="1">
      <alignment wrapText="1"/>
    </xf>
    <xf numFmtId="0" fontId="14" fillId="2" borderId="9" xfId="0" applyFont="1" applyFill="1" applyBorder="1" applyAlignment="1">
      <alignment wrapText="1"/>
    </xf>
    <xf numFmtId="176" fontId="13" fillId="0" borderId="0" xfId="0" applyNumberFormat="1" applyFont="1" applyAlignment="1">
      <alignment wrapText="1"/>
    </xf>
    <xf numFmtId="177" fontId="13" fillId="0" borderId="0" xfId="0" applyNumberFormat="1" applyFont="1" applyAlignment="1">
      <alignment wrapText="1"/>
    </xf>
    <xf numFmtId="0" fontId="14" fillId="0" borderId="10" xfId="0" applyFont="1" applyBorder="1" applyAlignment="1">
      <alignment wrapText="1"/>
    </xf>
    <xf numFmtId="0" fontId="14" fillId="2" borderId="10" xfId="0" applyFont="1" applyFill="1" applyBorder="1" applyAlignment="1">
      <alignment wrapText="1"/>
    </xf>
    <xf numFmtId="177" fontId="15" fillId="0" borderId="0" xfId="0" applyNumberFormat="1" applyFont="1" applyAlignment="1">
      <alignment wrapText="1"/>
    </xf>
    <xf numFmtId="0" fontId="17" fillId="0" borderId="1" xfId="1" applyFont="1" applyAlignment="1">
      <alignment horizontal="left" vertical="center"/>
    </xf>
    <xf numFmtId="0" fontId="18" fillId="0" borderId="1" xfId="1" applyFont="1" applyAlignment="1">
      <alignment horizontal="center" vertical="center"/>
    </xf>
    <xf numFmtId="0" fontId="18" fillId="0" borderId="1" xfId="1" applyFont="1" applyAlignment="1">
      <alignment vertical="center" wrapText="1"/>
    </xf>
    <xf numFmtId="0" fontId="19" fillId="0" borderId="0" xfId="12" applyFont="1"/>
    <xf numFmtId="0" fontId="19" fillId="0" borderId="2" xfId="12" applyFont="1" applyBorder="1"/>
    <xf numFmtId="0" fontId="19" fillId="0" borderId="3" xfId="12" applyFont="1" applyBorder="1"/>
    <xf numFmtId="0" fontId="19" fillId="0" borderId="3" xfId="12" applyFont="1" applyBorder="1" applyAlignment="1"/>
    <xf numFmtId="0" fontId="19" fillId="0" borderId="4" xfId="12" applyFont="1" applyBorder="1"/>
    <xf numFmtId="0" fontId="19" fillId="0" borderId="5" xfId="12" applyFont="1" applyBorder="1"/>
    <xf numFmtId="0" fontId="19" fillId="0" borderId="0" xfId="0" applyFont="1" applyBorder="1"/>
    <xf numFmtId="0" fontId="19" fillId="0" borderId="6" xfId="12" applyFont="1" applyBorder="1"/>
    <xf numFmtId="177" fontId="19" fillId="0" borderId="0" xfId="0" applyNumberFormat="1" applyFont="1" applyBorder="1"/>
    <xf numFmtId="177" fontId="21" fillId="0" borderId="0" xfId="0" applyNumberFormat="1" applyFont="1" applyBorder="1"/>
    <xf numFmtId="176" fontId="19" fillId="0" borderId="0" xfId="0" applyNumberFormat="1" applyFont="1" applyBorder="1"/>
    <xf numFmtId="0" fontId="20" fillId="0" borderId="0" xfId="0" applyFont="1" applyBorder="1"/>
    <xf numFmtId="0" fontId="19" fillId="0" borderId="7" xfId="12" applyFont="1" applyBorder="1"/>
    <xf numFmtId="0" fontId="19" fillId="0" borderId="1" xfId="12" applyFont="1" applyBorder="1"/>
    <xf numFmtId="176" fontId="19" fillId="0" borderId="1" xfId="12" applyNumberFormat="1" applyFont="1" applyBorder="1"/>
    <xf numFmtId="0" fontId="19" fillId="0" borderId="8" xfId="12" applyFont="1" applyBorder="1"/>
    <xf numFmtId="0" fontId="19" fillId="0" borderId="0" xfId="12" applyFont="1" applyBorder="1"/>
    <xf numFmtId="176" fontId="19" fillId="0" borderId="0" xfId="12" applyNumberFormat="1" applyFont="1" applyBorder="1"/>
    <xf numFmtId="0" fontId="18" fillId="0" borderId="1" xfId="1" applyFont="1">
      <alignment horizontal="left"/>
    </xf>
    <xf numFmtId="0" fontId="18" fillId="0" borderId="0" xfId="1" applyFont="1" applyBorder="1" applyAlignment="1">
      <alignment vertical="center" wrapText="1"/>
    </xf>
    <xf numFmtId="0" fontId="19" fillId="0" borderId="0" xfId="12" applyFont="1" applyBorder="1" applyAlignment="1">
      <alignment horizontal="center" vertical="center"/>
    </xf>
    <xf numFmtId="0" fontId="19" fillId="0" borderId="0" xfId="0" applyFont="1"/>
    <xf numFmtId="0" fontId="19" fillId="0" borderId="0" xfId="0" pivotButton="1" applyFont="1"/>
    <xf numFmtId="0" fontId="19" fillId="0" borderId="0" xfId="0" applyFont="1" applyAlignment="1">
      <alignment horizontal="left"/>
    </xf>
    <xf numFmtId="177" fontId="19" fillId="0" borderId="0" xfId="0" applyNumberFormat="1" applyFont="1"/>
    <xf numFmtId="10" fontId="19" fillId="0" borderId="0" xfId="0" applyNumberFormat="1" applyFont="1"/>
  </cellXfs>
  <cellStyles count="13">
    <cellStyle name="ハイパーリンク" xfId="2" builtinId="8" hidden="1"/>
    <cellStyle name="ハイパーリンク" xfId="4" builtinId="8" hidden="1"/>
    <cellStyle name="ハイパーリンク" xfId="6" builtinId="8" hidden="1"/>
    <cellStyle name="ハイパーリンク" xfId="8" builtinId="8" hidden="1"/>
    <cellStyle name="ハイパーリンク" xfId="10" builtinId="8" hidden="1"/>
    <cellStyle name="標準" xfId="0" builtinId="0" customBuiltin="1"/>
    <cellStyle name="標準 2" xfId="12"/>
    <cellStyle name="表示済みのハイパーリンク" xfId="3" builtinId="9" hidden="1"/>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11" builtinId="9" hidden="1"/>
    <cellStyle name="見出し 1" xfId="1" builtinId="16" customBuiltin="1"/>
  </cellStyles>
  <dxfs count="44">
    <dxf>
      <font>
        <strike val="0"/>
        <outline val="0"/>
        <shadow val="0"/>
        <u val="none"/>
        <vertAlign val="baseline"/>
        <sz val="12"/>
        <name val="ＭＳ Ｐゴシック (本文)"/>
        <scheme val="none"/>
      </font>
    </dxf>
    <dxf>
      <font>
        <strike val="0"/>
        <outline val="0"/>
        <shadow val="0"/>
        <u val="none"/>
        <vertAlign val="baseline"/>
        <sz val="12"/>
        <name val="ＭＳ Ｐゴシック (本文)"/>
        <scheme val="none"/>
      </font>
    </dxf>
    <dxf>
      <font>
        <strike val="0"/>
        <outline val="0"/>
        <shadow val="0"/>
        <u val="none"/>
        <vertAlign val="baseline"/>
        <sz val="12"/>
        <name val="ＭＳ Ｐゴシック (本文)"/>
        <scheme val="none"/>
      </font>
    </dxf>
    <dxf>
      <font>
        <strike val="0"/>
        <outline val="0"/>
        <shadow val="0"/>
        <u val="none"/>
        <vertAlign val="baseline"/>
        <sz val="12"/>
        <name val="ＭＳ Ｐゴシック"/>
        <scheme val="none"/>
      </font>
      <numFmt numFmtId="176" formatCode="&quot;$&quot;#,##0_);[Red]\(&quot;$&quot;#,##0\)"/>
      <alignment horizontal="general" vertical="bottom" textRotation="0" wrapText="1" indent="0" justifyLastLine="0" shrinkToFit="0" readingOrder="0"/>
    </dxf>
    <dxf>
      <font>
        <strike val="0"/>
        <outline val="0"/>
        <shadow val="0"/>
        <u val="none"/>
        <vertAlign val="baseline"/>
        <sz val="12"/>
        <name val="ＭＳ Ｐゴシック"/>
        <scheme val="none"/>
      </font>
      <numFmt numFmtId="177" formatCode="_(&quot;¥&quot;* #,##0_);_(&quot;¥&quot;* \(#,##0\);_(&quot;¥&quot;* &quot;-&quot;??_);_(@_)"/>
      <alignment horizontal="general" vertical="bottom" textRotation="0" wrapText="1" indent="0" justifyLastLine="0" shrinkToFit="0" readingOrder="0"/>
    </dxf>
    <dxf>
      <font>
        <strike val="0"/>
        <outline val="0"/>
        <shadow val="0"/>
        <u val="none"/>
        <vertAlign val="baseline"/>
        <sz val="12"/>
        <name val="ＭＳ Ｐゴシック"/>
        <scheme val="none"/>
      </font>
      <numFmt numFmtId="176" formatCode="&quot;$&quot;#,##0_);[Red]\(&quot;$&quot;#,##0\)"/>
      <alignment horizontal="general" vertical="bottom" textRotation="0" wrapText="1" indent="0" justifyLastLine="0" shrinkToFit="0" readingOrder="0"/>
    </dxf>
    <dxf>
      <font>
        <strike val="0"/>
        <outline val="0"/>
        <shadow val="0"/>
        <u val="none"/>
        <vertAlign val="baseline"/>
        <sz val="12"/>
        <name val="ＭＳ Ｐゴシック"/>
        <scheme val="none"/>
      </font>
      <numFmt numFmtId="176" formatCode="&quot;$&quot;#,##0_);[Red]\(&quot;$&quot;#,##0\)"/>
      <alignment horizontal="general" vertical="bottom" textRotation="0" wrapText="1" indent="0" justifyLastLine="0" shrinkToFit="0" readingOrder="0"/>
    </dxf>
    <dxf>
      <font>
        <strike val="0"/>
        <outline val="0"/>
        <shadow val="0"/>
        <u val="none"/>
        <vertAlign val="baseline"/>
        <sz val="12"/>
        <name val="ＭＳ Ｐゴシック"/>
        <scheme val="none"/>
      </font>
      <alignment horizontal="general" vertical="bottom" textRotation="0" wrapText="1" relativeIndent="0" justifyLastLine="0" shrinkToFit="0" readingOrder="0"/>
    </dxf>
    <dxf>
      <font>
        <b val="0"/>
        <i val="0"/>
        <strike val="0"/>
        <condense val="0"/>
        <extend val="0"/>
        <outline val="0"/>
        <shadow val="0"/>
        <u val="none"/>
        <vertAlign val="baseline"/>
        <sz val="12"/>
        <color theme="1"/>
        <name val="ＭＳ Ｐゴシック"/>
        <scheme val="none"/>
      </font>
      <alignment horizontal="general" vertical="bottom" textRotation="0" wrapText="1" relativeIndent="0" justifyLastLine="0" shrinkToFit="0" readingOrder="0"/>
      <border diagonalUp="0" diagonalDown="0" outline="0">
        <left/>
        <right/>
        <top/>
        <bottom style="thin">
          <color theme="4" tint="0.39997558519241921"/>
        </bottom>
      </border>
    </dxf>
    <dxf>
      <font>
        <strike val="0"/>
        <outline val="0"/>
        <shadow val="0"/>
        <u val="none"/>
        <vertAlign val="baseline"/>
        <sz val="12"/>
        <name val="ＭＳ Ｐゴシック"/>
        <scheme val="none"/>
      </font>
      <alignment horizontal="general" vertical="bottom" textRotation="0" wrapText="1" indent="0" justifyLastLine="0" shrinkToFit="0" readingOrder="0"/>
    </dxf>
    <dxf>
      <font>
        <strike val="0"/>
        <outline val="0"/>
        <shadow val="0"/>
        <u val="none"/>
        <vertAlign val="baseline"/>
        <sz val="12"/>
        <color theme="0"/>
        <name val="ＭＳ Ｐゴシック"/>
        <scheme val="none"/>
      </font>
      <alignment horizontal="general" vertical="bottom" textRotation="0" wrapText="1" indent="0" justifyLastLine="0" shrinkToFit="0" readingOrder="0"/>
    </dxf>
    <dxf>
      <font>
        <strike val="0"/>
        <outline val="0"/>
        <shadow val="0"/>
        <u val="none"/>
        <vertAlign val="baseline"/>
        <name val="ＭＳ Ｐゴシック (本文)"/>
        <scheme val="none"/>
      </font>
      <numFmt numFmtId="177" formatCode="_(&quot;¥&quot;* #,##0_);_(&quot;¥&quot;* \(#,##0\);_(&quot;¥&quot;* &quot;-&quot;??_);_(@_)"/>
    </dxf>
    <dxf>
      <font>
        <b/>
        <strike val="0"/>
        <outline val="0"/>
        <shadow val="0"/>
        <u val="none"/>
        <vertAlign val="baseline"/>
        <name val="ＭＳ Ｐゴシック (本文)"/>
        <scheme val="none"/>
      </font>
      <numFmt numFmtId="177" formatCode="_(&quot;¥&quot;* #,##0_);_(&quot;¥&quot;* \(#,##0\);_(&quot;¥&quot;* &quot;-&quot;??_);_(@_)"/>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numFmt numFmtId="177" formatCode="_(&quot;¥&quot;* #,##0_);_(&quot;¥&quot;* \(#,##0\);_(&quot;¥&quot;* &quot;-&quot;??_);_(@_)"/>
    </dxf>
    <dxf>
      <font>
        <b/>
        <strike val="0"/>
        <outline val="0"/>
        <shadow val="0"/>
        <u val="none"/>
        <vertAlign val="baseline"/>
        <name val="ＭＳ Ｐゴシック (本文)"/>
        <scheme val="none"/>
      </font>
      <numFmt numFmtId="177" formatCode="_(&quot;¥&quot;* #,##0_);_(&quot;¥&quot;* \(#,##0\);_(&quot;¥&quot;* &quot;-&quot;??_);_(@_)"/>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numFmt numFmtId="177" formatCode="_(&quot;¥&quot;* #,##0_);_(&quot;¥&quot;* \(#,##0\);_(&quot;¥&quot;* &quot;-&quot;??_);_(@_)"/>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numFmt numFmtId="177" formatCode="_(&quot;¥&quot;* #,##0_);_(&quot;¥&quot;* \(#,##0\);_(&quot;¥&quot;* &quot;-&quot;??_);_(@_)"/>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numFmt numFmtId="177" formatCode="_(&quot;¥&quot;* #,##0_);_(&quot;¥&quot;* \(#,##0\);_(&quot;¥&quot;* &quot;-&quot;??_);_(@_)"/>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dxf>
    <dxf>
      <font>
        <strike val="0"/>
        <outline val="0"/>
        <shadow val="0"/>
        <u val="none"/>
        <vertAlign val="baseline"/>
        <name val="ＭＳ Ｐゴシック (本文)"/>
        <scheme val="none"/>
      </font>
    </dxf>
    <dxf>
      <font>
        <name val="ＭＳ Ｐゴシック (本文)"/>
        <scheme val="none"/>
      </font>
    </dxf>
    <dxf>
      <numFmt numFmtId="177" formatCode="_(&quot;¥&quot;* #,##0_);_(&quot;¥&quot;* \(#,##0\);_(&quot;¥&quot;* &quot;-&quot;??_);_(@_)"/>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4506668294322"/>
          <bgColor theme="8" tint="0.79998168889431442"/>
        </patternFill>
      </fill>
    </dxf>
    <dxf>
      <font>
        <b/>
        <color theme="0"/>
      </font>
    </dxf>
    <dxf>
      <font>
        <color theme="0" tint="-4.9989318521683403E-2"/>
      </font>
      <fill>
        <patternFill>
          <bgColor theme="8" tint="0.39994506668294322"/>
        </patternFill>
      </fill>
      <border>
        <left/>
        <right/>
      </border>
    </dxf>
    <dxf>
      <fill>
        <patternFill patternType="solid">
          <fgColor indexed="64"/>
          <bgColor theme="8"/>
        </patternFill>
      </fill>
      <border>
        <top style="thin">
          <color theme="8" tint="-0.249977111117893"/>
        </top>
        <bottom style="thin">
          <color theme="8" tint="-0.249977111117893"/>
        </bottom>
        <horizontal style="thin">
          <color theme="8" tint="-0.249977111117893"/>
        </horizontal>
      </border>
    </dxf>
    <dxf>
      <font>
        <b/>
        <i val="0"/>
        <color theme="1" tint="0.2499465926084170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s>
  <tableStyles count="1" defaultTableStyle="TableStyleMedium2" defaultPivotStyle="PivotStyleLight16">
    <tableStyle name="BudgetReportPivot" table="0" count="13">
      <tableStyleElement type="wholeTable" dxfId="43"/>
      <tableStyleElement type="headerRow" dxfId="42"/>
      <tableStyleElement type="totalRow" dxfId="41"/>
      <tableStyleElement type="firstRowStripe" dxfId="40"/>
      <tableStyleElement type="firstColumnStripe" dxfId="39"/>
      <tableStyleElement type="firstHeaderCell" dxfId="38"/>
      <tableStyleElement type="firstSubtotalRow" dxfId="37"/>
      <tableStyleElement type="secondSubtotalRow" dxfId="36"/>
      <tableStyleElement type="firstColumnSubheading" dxfId="35"/>
      <tableStyleElement type="firstRowSubheading" dxfId="34"/>
      <tableStyleElement type="secondRowSubheading" dxfId="33"/>
      <tableStyleElement type="pageFieldLabels" dxfId="32"/>
      <tableStyleElement type="pageFieldValues" dxfId="3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2"/>
          <c:order val="0"/>
          <c:cat>
            <c:strRef>
              <c:f>予算明細書!$B$25:$B$36</c:f>
              <c:strCache>
                <c:ptCount val="12"/>
                <c:pt idx="0">
                  <c:v>食費2</c:v>
                </c:pt>
                <c:pt idx="1">
                  <c:v>交通費2</c:v>
                </c:pt>
                <c:pt idx="2">
                  <c:v>住宅2</c:v>
                </c:pt>
                <c:pt idx="3">
                  <c:v>保険2</c:v>
                </c:pt>
                <c:pt idx="4">
                  <c:v>贈答品および募金/寄付2</c:v>
                </c:pt>
                <c:pt idx="5">
                  <c:v>パーソナル ケア2</c:v>
                </c:pt>
                <c:pt idx="6">
                  <c:v>娯楽2</c:v>
                </c:pt>
                <c:pt idx="7">
                  <c:v>税2</c:v>
                </c:pt>
                <c:pt idx="8">
                  <c:v>貯蓄または投資2</c:v>
                </c:pt>
                <c:pt idx="9">
                  <c:v>子供2</c:v>
                </c:pt>
                <c:pt idx="10">
                  <c:v>ローン2</c:v>
                </c:pt>
                <c:pt idx="11">
                  <c:v>ペット2</c:v>
                </c:pt>
              </c:strCache>
            </c:strRef>
          </c:cat>
          <c:val>
            <c:numRef>
              <c:f>予算明細書!$D$25:$D$36</c:f>
              <c:numCache>
                <c:formatCode>0.00%</c:formatCode>
                <c:ptCount val="12"/>
                <c:pt idx="0">
                  <c:v>0.259291270527226</c:v>
                </c:pt>
                <c:pt idx="1">
                  <c:v>0.183664649956785</c:v>
                </c:pt>
                <c:pt idx="2">
                  <c:v>0.181503889369058</c:v>
                </c:pt>
                <c:pt idx="3">
                  <c:v>0.17286084701815</c:v>
                </c:pt>
                <c:pt idx="4">
                  <c:v>0.151253241140882</c:v>
                </c:pt>
                <c:pt idx="5">
                  <c:v>0.0302506482281763</c:v>
                </c:pt>
                <c:pt idx="6">
                  <c:v>0.0211754537597234</c:v>
                </c:pt>
                <c:pt idx="7">
                  <c:v>0.0</c:v>
                </c:pt>
                <c:pt idx="8">
                  <c:v>0.0</c:v>
                </c:pt>
                <c:pt idx="9">
                  <c:v>0.0</c:v>
                </c:pt>
                <c:pt idx="10">
                  <c:v>0.0</c:v>
                </c:pt>
                <c:pt idx="11">
                  <c:v>0.0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44421141968032"/>
          <c:y val="0.12846982288423"/>
          <c:w val="0.236417181385261"/>
          <c:h val="0.783362621234058"/>
        </c:manualLayout>
      </c:layout>
      <c:overlay val="0"/>
      <c:txPr>
        <a:bodyPr/>
        <a:lstStyle/>
        <a:p>
          <a:pPr>
            <a:defRPr sz="1200"/>
          </a:pPr>
          <a:endParaRPr lang="ja-JP"/>
        </a:p>
      </c:txPr>
    </c:legend>
    <c:plotVisOnly val="1"/>
    <c:dispBlanksAs val="zero"/>
    <c:showDLblsOverMax val="0"/>
  </c:chart>
  <c:printSettings>
    <c:headerFooter/>
    <c:pageMargins b="1.0" l="0.750000000000001" r="0.750000000000001"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184150</xdr:colOff>
      <xdr:row>22</xdr:row>
      <xdr:rowOff>0</xdr:rowOff>
    </xdr:from>
    <xdr:to>
      <xdr:col>7</xdr:col>
      <xdr:colOff>660400</xdr:colOff>
      <xdr:row>48</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recomot" refreshedDate="42884.508144444444" createdVersion="4" refreshedVersion="4" minRefreshableVersion="3" recordCount="30">
  <cacheSource type="worksheet">
    <worksheetSource name="BudgetDetails"/>
  </cacheSource>
  <cacheFields count="6">
    <cacheField name="摘要" numFmtId="0">
      <sharedItems count="95">
        <s v="課外活動"/>
        <s v="医療"/>
        <s v="学用品"/>
        <s v="映画"/>
        <s v="音楽 (CD、ダウンロードなど)"/>
        <s v="スポーツ イベント"/>
        <s v="外食"/>
        <s v="食料雑貨"/>
        <s v="募金/寄付 1"/>
        <s v="募金/寄付 2"/>
        <s v="ケーブル/衛星放送"/>
        <s v="電気"/>
        <s v="住宅ローンまたは家賃"/>
        <s v="健康"/>
        <s v="家屋"/>
        <s v="クレジット カード 1"/>
        <s v="クレジット カード 2"/>
        <s v="衣服"/>
        <s v="ドライ クリーニング"/>
        <s v="ヘルス クラブ"/>
        <s v="ペットフード"/>
        <s v="グルーミング"/>
        <s v="投資口座"/>
        <s v="年金口座"/>
        <s v="連邦"/>
        <s v="州"/>
        <s v="バス/タクシー運賃"/>
        <s v="燃料"/>
        <s v="保険"/>
        <s v="Vehicle payment" u="1"/>
        <s v="Parking fees" u="1"/>
        <s v="Home" u="1"/>
        <s v="Dry Cleaning" u="1"/>
        <s v="Personal" u="1"/>
        <s v="Online/Internet Service" u="1"/>
        <s v="Waste Removal" u="1"/>
        <s v="Medical" u="1"/>
        <s v="Mortgage or Rent" u="1"/>
        <s v="Bus/Taxi fare" u="1"/>
        <s v="Phone (Home)" u="1"/>
        <s v="Health Club" u="1"/>
        <s v="Cable/Satellite" u="1"/>
        <s v="Electric" u="1"/>
        <s v="Licencing " u="1"/>
        <s v="Video/DVD (Purchase)" u="1"/>
        <s v="Health" u="1"/>
        <s v="Natural gas/oil" u="1"/>
        <s v="Live Theater" u="1"/>
        <s v="Water and Sewer" u="1"/>
        <s v="House Cleaning Service" u="1"/>
        <s v="Gift 2" u="1"/>
        <s v="School Tuition" u="1"/>
        <s v="Sporting Events" u="1"/>
        <s v="School Supplies" u="1"/>
        <s v="Retirement account" u="1"/>
        <s v="Food" u="1"/>
        <s v="Cable" u="1"/>
        <s v="Movies" u="1"/>
        <s v="Licensing " u="1"/>
        <s v="Toys" u="1"/>
        <s v="Extracurricular activities" u="1"/>
        <s v="Phone" u="1"/>
        <s v="Federal" u="1"/>
        <s v="Credit Card 3" u="1"/>
        <s v="Local" u="1"/>
        <s v="Credit Card 2" u="1"/>
        <s v="Gas" u="1"/>
        <s v="Concerts" u="1"/>
        <s v="Credit Card 1" u="1"/>
        <s v="Phone (Cellular)" u="1"/>
        <s v="Gift 1" u="1"/>
        <s v="Investment account" u="1"/>
        <s v="Grooming" u="1"/>
        <s v="Groceries" u="1"/>
        <s v="Dining Out" u="1"/>
        <s v="Video/DVD (Rental)" u="1"/>
        <s v="Student" u="1"/>
        <s v="CD" u="1"/>
        <s v="Other" u="1"/>
        <s v="Charity 3" u="1"/>
        <s v="Charity 2" u="1"/>
        <s v="Second Mortgage" u="1"/>
        <s v="Charity 1" u="1"/>
        <s v="Hair/Nails" u="1"/>
        <s v="Fuel" u="1"/>
        <s v="Waste Removal and Recycle" u="1"/>
        <s v="Maintenance" u="1"/>
        <s v="Supplies" u="1"/>
        <s v="State" u="1"/>
        <s v="Vehicle payment 2" u="1"/>
        <s v="Life" u="1"/>
        <s v="Music (CDs, downloads, etc.)" u="1"/>
        <s v="Vehicle payment 1" u="1"/>
        <s v="Clothing" u="1"/>
        <s v="Insurance" u="1"/>
      </sharedItems>
    </cacheField>
    <cacheField name="分類" numFmtId="0">
      <sharedItems count="24">
        <s v="子供"/>
        <s v="娯楽"/>
        <s v="食費"/>
        <s v="贈答品および募金/寄付"/>
        <s v="住宅"/>
        <s v="保険"/>
        <s v="ローン"/>
        <s v="パーソナル ケア"/>
        <s v="ペット"/>
        <s v="貯蓄または投資"/>
        <s v="税"/>
        <s v="交通費"/>
        <s v="Pets" u="1"/>
        <s v="Savings or Investments" u="1"/>
        <s v="Taxes" u="1"/>
        <s v="Food" u="1"/>
        <s v="Insurance" u="1"/>
        <s v="Gifts and Charity" u="1"/>
        <s v="Loans" u="1"/>
        <s v="Personal Care" u="1"/>
        <s v="Transportation" u="1"/>
        <s v="Housing" u="1"/>
        <s v="Children" u="1"/>
        <s v="Entertainment" u="1"/>
      </sharedItems>
    </cacheField>
    <cacheField name="予測経費" numFmtId="0">
      <sharedItems containsString="0" containsBlank="1" containsNumber="1" containsInteger="1" minValue="0" maxValue="1000"/>
    </cacheField>
    <cacheField name="実際の経費" numFmtId="0">
      <sharedItems containsString="0" containsBlank="1" containsNumber="1" containsInteger="1" minValue="0" maxValue="1200"/>
    </cacheField>
    <cacheField name="差額" numFmtId="177">
      <sharedItems containsSemiMixedTypes="0" containsString="0" containsNumber="1" containsInteger="1" minValue="-200" maxValue="470"/>
    </cacheField>
    <cacheField name="実際の経費の評価" numFmtId="176">
      <sharedItems containsSemiMixedTypes="0" containsString="0" containsNumber="1" containsInteger="1" minValue="0" maxValue="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m/>
    <m/>
    <n v="0"/>
    <n v="0"/>
  </r>
  <r>
    <x v="1"/>
    <x v="0"/>
    <m/>
    <m/>
    <n v="0"/>
    <n v="0"/>
  </r>
  <r>
    <x v="2"/>
    <x v="0"/>
    <m/>
    <m/>
    <n v="0"/>
    <n v="0"/>
  </r>
  <r>
    <x v="3"/>
    <x v="1"/>
    <n v="50"/>
    <n v="28"/>
    <n v="22"/>
    <n v="28"/>
  </r>
  <r>
    <x v="4"/>
    <x v="1"/>
    <n v="500"/>
    <n v="30"/>
    <n v="470"/>
    <n v="30"/>
  </r>
  <r>
    <x v="5"/>
    <x v="1"/>
    <n v="0"/>
    <n v="40"/>
    <n v="-40"/>
    <n v="40"/>
  </r>
  <r>
    <x v="6"/>
    <x v="2"/>
    <n v="1000"/>
    <n v="1200"/>
    <n v="-200"/>
    <n v="1200"/>
  </r>
  <r>
    <x v="7"/>
    <x v="2"/>
    <n v="100"/>
    <n v="0"/>
    <n v="100"/>
    <n v="0"/>
  </r>
  <r>
    <x v="8"/>
    <x v="3"/>
    <n v="200"/>
    <n v="200"/>
    <n v="0"/>
    <n v="200"/>
  </r>
  <r>
    <x v="9"/>
    <x v="3"/>
    <n v="500"/>
    <n v="500"/>
    <n v="0"/>
    <n v="500"/>
  </r>
  <r>
    <x v="10"/>
    <x v="4"/>
    <n v="100"/>
    <n v="100"/>
    <n v="0"/>
    <n v="100"/>
  </r>
  <r>
    <x v="11"/>
    <x v="4"/>
    <n v="45"/>
    <n v="40"/>
    <n v="5"/>
    <n v="40"/>
  </r>
  <r>
    <x v="12"/>
    <x v="4"/>
    <n v="700"/>
    <n v="700"/>
    <n v="0"/>
    <n v="700"/>
  </r>
  <r>
    <x v="13"/>
    <x v="5"/>
    <n v="400"/>
    <n v="400"/>
    <n v="0"/>
    <n v="400"/>
  </r>
  <r>
    <x v="14"/>
    <x v="5"/>
    <n v="400"/>
    <n v="400"/>
    <n v="0"/>
    <n v="400"/>
  </r>
  <r>
    <x v="15"/>
    <x v="6"/>
    <m/>
    <m/>
    <n v="0"/>
    <n v="0"/>
  </r>
  <r>
    <x v="16"/>
    <x v="6"/>
    <m/>
    <m/>
    <n v="0"/>
    <n v="0"/>
  </r>
  <r>
    <x v="17"/>
    <x v="7"/>
    <n v="150"/>
    <n v="140"/>
    <n v="10"/>
    <n v="140"/>
  </r>
  <r>
    <x v="18"/>
    <x v="7"/>
    <n v="0"/>
    <m/>
    <n v="0"/>
    <n v="0"/>
  </r>
  <r>
    <x v="19"/>
    <x v="7"/>
    <m/>
    <m/>
    <n v="0"/>
    <n v="0"/>
  </r>
  <r>
    <x v="20"/>
    <x v="8"/>
    <m/>
    <m/>
    <n v="0"/>
    <n v="0"/>
  </r>
  <r>
    <x v="21"/>
    <x v="8"/>
    <m/>
    <m/>
    <n v="0"/>
    <n v="0"/>
  </r>
  <r>
    <x v="1"/>
    <x v="8"/>
    <m/>
    <m/>
    <n v="0"/>
    <n v="0"/>
  </r>
  <r>
    <x v="22"/>
    <x v="9"/>
    <m/>
    <m/>
    <n v="0"/>
    <n v="0"/>
  </r>
  <r>
    <x v="23"/>
    <x v="9"/>
    <m/>
    <m/>
    <n v="0"/>
    <n v="0"/>
  </r>
  <r>
    <x v="24"/>
    <x v="10"/>
    <m/>
    <m/>
    <n v="0"/>
    <n v="0"/>
  </r>
  <r>
    <x v="25"/>
    <x v="10"/>
    <m/>
    <m/>
    <n v="0"/>
    <n v="0"/>
  </r>
  <r>
    <x v="26"/>
    <x v="11"/>
    <n v="100"/>
    <n v="150"/>
    <n v="-50"/>
    <n v="150"/>
  </r>
  <r>
    <x v="27"/>
    <x v="11"/>
    <n v="450"/>
    <n v="400"/>
    <n v="50"/>
    <n v="400"/>
  </r>
  <r>
    <x v="28"/>
    <x v="11"/>
    <n v="300"/>
    <n v="300"/>
    <n v="0"/>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Report" cacheId="10" applyNumberFormats="0" applyBorderFormats="0" applyFontFormats="0" applyPatternFormats="0" applyAlignmentFormats="0" applyWidthHeightFormats="1" dataCaption="値" updatedVersion="4" minRefreshableVersion="3" fieldPrintTitles="1" itemPrintTitles="1" createdVersion="4" indent="0" outline="1" outlineData="1" multipleFieldFilters="0" chartFormat="5" rowHeaderCaption="予算分類">
  <location ref="B23:D37" firstHeaderRow="1" firstDataRow="2" firstDataCol="1"/>
  <pivotFields count="6">
    <pivotField axis="axisRow" showAll="0">
      <items count="96">
        <item m="1" x="29"/>
        <item n="燃料" m="1" x="84"/>
        <item n="保険" m="1" x="94"/>
        <item m="1" x="58"/>
        <item n="住宅ローンまたは家賃" m="1" x="37"/>
        <item m="1" x="86"/>
        <item n="バス/タクシー運賃" m="1" x="38"/>
        <item m="1" x="56"/>
        <item n="ケーブル/衛星放送" m="1" x="41"/>
        <item m="1" x="77"/>
        <item n="募金/寄付 1" m="1" x="82"/>
        <item n="募金/寄付 2" m="1" x="80"/>
        <item m="1" x="79"/>
        <item n="衣服" m="1" x="93"/>
        <item m="1" x="67"/>
        <item n="クレジット カード 1" m="1" x="68"/>
        <item n="クレジット カード 2" m="1" x="65"/>
        <item m="1" x="63"/>
        <item n="食料雑貨" m="1" x="73"/>
        <item n="外食" m="1" x="74"/>
        <item n="ドライ クリーニング" m="1" x="32"/>
        <item n="電気" m="1" x="42"/>
        <item n="医療" m="1" x="36"/>
        <item m="1" x="51"/>
        <item n="学用品" m="1" x="53"/>
        <item n="課外活動" m="1" x="60"/>
        <item n="連邦" m="1" x="62"/>
        <item n="ペットフード" m="1" x="55"/>
        <item m="1" x="66"/>
        <item m="1" x="70"/>
        <item m="1" x="50"/>
        <item n="グルーミング" m="1" x="72"/>
        <item m="1" x="83"/>
        <item n="健康" m="1" x="45"/>
        <item n="ヘルス クラブ" m="1" x="40"/>
        <item n="家屋" m="1" x="31"/>
        <item n="投資口座" m="1" x="71"/>
        <item m="1" x="43"/>
        <item m="1" x="90"/>
        <item m="1" x="47"/>
        <item m="1" x="64"/>
        <item n="映画" m="1" x="57"/>
        <item n="音楽 (CD、ダウンロードなど)" m="1" x="91"/>
        <item m="1" x="46"/>
        <item m="1" x="34"/>
        <item m="1" x="78"/>
        <item m="1" x="30"/>
        <item m="1" x="33"/>
        <item m="1" x="61"/>
        <item m="1" x="69"/>
        <item m="1" x="39"/>
        <item n="年金口座" m="1" x="54"/>
        <item m="1" x="81"/>
        <item n="スポーツ イベント" m="1" x="52"/>
        <item n="州" m="1" x="88"/>
        <item m="1" x="76"/>
        <item m="1" x="87"/>
        <item m="1" x="59"/>
        <item m="1" x="92"/>
        <item m="1" x="89"/>
        <item m="1" x="44"/>
        <item m="1" x="75"/>
        <item m="1" x="35"/>
        <item m="1" x="85"/>
        <item m="1" x="48"/>
        <item m="1" x="49"/>
        <item n="課外活動2" x="0"/>
        <item n="医療2" x="1"/>
        <item n="学用品2" x="2"/>
        <item n="映画2" x="3"/>
        <item n="音楽 (CD、ダウンロードなど)2" x="4"/>
        <item n="スポーツ イベント2" x="5"/>
        <item n="外食2" x="6"/>
        <item n="食料雑貨2" x="7"/>
        <item n="募金/寄付 12" x="8"/>
        <item n="募金/寄付 22" x="9"/>
        <item n="ケーブル/衛星放送2" x="10"/>
        <item n="電気2" x="11"/>
        <item n="住宅ローンまたは家賃2" x="12"/>
        <item n="健康2" x="13"/>
        <item n="家屋2" x="14"/>
        <item n="クレジット カード 12" x="15"/>
        <item n="クレジット カード 22" x="16"/>
        <item n="衣服2" x="17"/>
        <item n="ドライ クリーニング2" x="18"/>
        <item n="ヘルス クラブ2" x="19"/>
        <item n="ペットフード2" x="20"/>
        <item n="グルーミング2" x="21"/>
        <item n="投資口座2" x="22"/>
        <item n="年金口座2" x="23"/>
        <item n="連邦2" x="24"/>
        <item n="州2" x="25"/>
        <item n="バス/タクシー運賃2" x="26"/>
        <item n="燃料2" x="27"/>
        <item n="保険2" x="28"/>
        <item t="default"/>
      </items>
    </pivotField>
    <pivotField axis="axisRow" showAll="0" sortType="descending">
      <items count="25">
        <item n="住宅" m="1" x="21"/>
        <item n="交通費" m="1" x="20"/>
        <item n="子供" m="1" x="22"/>
        <item n="食費" m="1" x="15"/>
        <item n="パーソナル ケア" m="1" x="19"/>
        <item n="保険" m="1" x="16"/>
        <item n="ローン" m="1" x="18"/>
        <item n="貯蓄または投資" m="1" x="13"/>
        <item n="税" m="1" x="14"/>
        <item n="ペット" m="1" x="12"/>
        <item n="娯楽" m="1" x="23"/>
        <item n="贈答品および募金/寄付" m="1" x="17"/>
        <item n="子供2" sd="0" x="0"/>
        <item n="娯楽2" sd="0" x="1"/>
        <item n="食費2" sd="0" x="2"/>
        <item n="贈答品および募金/寄付2" sd="0" x="3"/>
        <item n="住宅2" sd="0" x="4"/>
        <item n="保険2" sd="0" x="5"/>
        <item n="ローン2" sd="0" x="6"/>
        <item n="パーソナル ケア2" sd="0" x="7"/>
        <item n="ペット2" sd="0" x="8"/>
        <item n="貯蓄または投資2" sd="0" x="9"/>
        <item n="税2" sd="0" x="10"/>
        <item n="交通費2" sd="0"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76" showAll="0" defaultSubtotal="0"/>
  </pivotFields>
  <rowFields count="2">
    <field x="1"/>
    <field x="0"/>
  </rowFields>
  <rowItems count="13">
    <i>
      <x v="14"/>
    </i>
    <i>
      <x v="23"/>
    </i>
    <i>
      <x v="16"/>
    </i>
    <i>
      <x v="17"/>
    </i>
    <i>
      <x v="15"/>
    </i>
    <i>
      <x v="19"/>
    </i>
    <i>
      <x v="13"/>
    </i>
    <i>
      <x v="22"/>
    </i>
    <i>
      <x v="21"/>
    </i>
    <i>
      <x v="12"/>
    </i>
    <i>
      <x v="18"/>
    </i>
    <i>
      <x v="20"/>
    </i>
    <i t="grand">
      <x/>
    </i>
  </rowItems>
  <colFields count="1">
    <field x="-2"/>
  </colFields>
  <colItems count="2">
    <i>
      <x/>
    </i>
    <i i="1">
      <x v="1"/>
    </i>
  </colItems>
  <dataFields count="2">
    <dataField name="経費合計" fld="3" baseField="1" baseItem="1" numFmtId="177"/>
    <dataField name="支出に占める割合" fld="3" showDataAs="percentOfTotal" baseField="0" baseItem="1" numFmtId="10"/>
  </dataFields>
  <formats count="2">
    <format dxfId="30">
      <pivotArea outline="0" collapsedLevelsAreSubtotals="1" fieldPosition="0">
        <references count="1">
          <reference field="4294967294" count="1" selected="0">
            <x v="0"/>
          </reference>
        </references>
      </pivotArea>
    </format>
    <format dxfId="29">
      <pivotArea type="all" dataOnly="0" outline="0" fieldPosition="0"/>
    </format>
  </format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4"/>
          </reference>
        </references>
      </pivotArea>
    </chartFormat>
  </chartFormats>
  <pivotTableStyleInfo name="PivotStyleMedium11" showRowHeaders="1" showColHeaders="1" showRowStripes="0" showColStripes="1" showLastColumn="1"/>
</pivotTableDefinition>
</file>

<file path=xl/tables/table1.xml><?xml version="1.0" encoding="utf-8"?>
<table xmlns="http://schemas.openxmlformats.org/spreadsheetml/2006/main" id="13" name="Table314" displayName="Table314" ref="B3:C7" totalsRowShown="0" headerRowDxfId="28" dataDxfId="27">
  <autoFilter ref="B3:C7"/>
  <tableColumns count="2">
    <tableColumn id="1" name="予測月間支出" dataDxfId="26"/>
    <tableColumn id="2" name=" " dataDxfId="25"/>
  </tableColumns>
  <tableStyleInfo name="TableStyleMedium2" showFirstColumn="0" showLastColumn="0" showRowStripes="1" showColumnStripes="0"/>
</table>
</file>

<file path=xl/tables/table2.xml><?xml version="1.0" encoding="utf-8"?>
<table xmlns="http://schemas.openxmlformats.org/spreadsheetml/2006/main" id="14" name="Table415" displayName="Table415" ref="B9:C13" totalsRowShown="0" headerRowDxfId="24" dataDxfId="23">
  <autoFilter ref="B9:C13"/>
  <tableColumns count="2">
    <tableColumn id="1" name="実際の月間支出" dataDxfId="22"/>
    <tableColumn id="2" name=" " dataDxfId="21"/>
  </tableColumns>
  <tableStyleInfo name="TableStyleMedium2" showFirstColumn="0" showLastColumn="0" showRowStripes="1" showColumnStripes="0"/>
</table>
</file>

<file path=xl/tables/table3.xml><?xml version="1.0" encoding="utf-8"?>
<table xmlns="http://schemas.openxmlformats.org/spreadsheetml/2006/main" id="15" name="Table516" displayName="Table516" ref="B15:C18" totalsRowShown="0" headerRowDxfId="20" dataDxfId="19">
  <autoFilter ref="B15:C18"/>
  <tableColumns count="2">
    <tableColumn id="1" name="差引額 (収入 - 支出)" dataDxfId="18"/>
    <tableColumn id="2" name=" " dataDxfId="17"/>
  </tableColumns>
  <tableStyleInfo name="TableStyleMedium2" showFirstColumn="0" showLastColumn="0" showRowStripes="1" showColumnStripes="0"/>
</table>
</file>

<file path=xl/tables/table4.xml><?xml version="1.0" encoding="utf-8"?>
<table xmlns="http://schemas.openxmlformats.org/spreadsheetml/2006/main" id="16" name="Table617" displayName="Table617" ref="E3:E4" totalsRowShown="0" headerRowDxfId="16" dataDxfId="15">
  <autoFilter ref="E3:E4"/>
  <tableColumns count="1">
    <tableColumn id="1" name="予測月収" dataDxfId="14">
      <calculatedColumnFormula>SUM(BudgetDetails[予測経費])</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17" name="Table718" displayName="Table718" ref="E9:E10" totalsRowShown="0" headerRowDxfId="13" dataDxfId="12">
  <autoFilter ref="E9:E10"/>
  <tableColumns count="1">
    <tableColumn id="1" name="実際の月収" dataDxfId="11">
      <calculatedColumnFormula>SUM(BudgetDetails[実際の経費])</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 name="BudgetDetails" displayName="BudgetDetails" ref="A1:F31" totalsRowShown="0" headerRowDxfId="10" dataDxfId="9">
  <autoFilter ref="A1:F31"/>
  <sortState ref="A2:F31">
    <sortCondition ref="B2:B60"/>
    <sortCondition ref="A2:A60"/>
  </sortState>
  <tableColumns count="6">
    <tableColumn id="2" name="摘要" dataDxfId="8"/>
    <tableColumn id="1" name="分類" dataDxfId="7"/>
    <tableColumn id="3" name="予測経費" dataDxfId="6"/>
    <tableColumn id="4" name="実際の経費" dataDxfId="5"/>
    <tableColumn id="5" name="差額" dataDxfId="4">
      <calculatedColumnFormula>BudgetDetails[[#This Row],[予測経費]]-BudgetDetails[[#This Row],[実際の経費]]</calculatedColumnFormula>
    </tableColumn>
    <tableColumn id="6" name="実際の経費の評価" dataDxfId="3">
      <calculatedColumnFormula>BudgetDetails[[#This Row],[実際の経費]]</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2" name="BudgetCategoryLookup" displayName="BudgetCategoryLookup" ref="A1:A13" totalsRowShown="0" headerRowDxfId="2" dataDxfId="1">
  <autoFilter ref="A1:A13"/>
  <sortState ref="A2:A13">
    <sortCondition ref="A1:A13"/>
  </sortState>
  <tableColumns count="1">
    <tableColumn id="1" name="予算分類参照"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 Id="rId9" Type="http://schemas.openxmlformats.org/officeDocument/2006/relationships/comments" Target="../comments1.xml"/><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6.x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7.x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67"/>
  <sheetViews>
    <sheetView showGridLines="0" tabSelected="1" topLeftCell="C1" zoomScale="90" zoomScaleNormal="90" zoomScalePageLayoutView="90" workbookViewId="0">
      <selection activeCell="I25" sqref="I25"/>
    </sheetView>
  </sheetViews>
  <sheetFormatPr baseColWidth="12" defaultColWidth="8.83203125" defaultRowHeight="18" x14ac:dyDescent="0"/>
  <cols>
    <col min="1" max="1" width="1.6640625" style="12" customWidth="1"/>
    <col min="2" max="2" width="33.33203125" style="12" customWidth="1"/>
    <col min="3" max="3" width="17" style="12" customWidth="1"/>
    <col min="4" max="4" width="17.83203125" style="12" customWidth="1"/>
    <col min="5" max="5" width="32.5" style="12" customWidth="1"/>
    <col min="6" max="6" width="1.6640625" style="12" customWidth="1"/>
    <col min="7" max="7" width="29.1640625" style="12" customWidth="1"/>
    <col min="8" max="16384" width="8.83203125" style="12"/>
  </cols>
  <sheetData>
    <row r="1" spans="1:7" ht="35.25" customHeight="1" thickBot="1">
      <c r="A1" s="9" t="s">
        <v>9</v>
      </c>
      <c r="B1" s="10"/>
      <c r="C1" s="10"/>
      <c r="D1" s="10"/>
      <c r="E1" s="11"/>
    </row>
    <row r="2" spans="1:7" ht="9" customHeight="1" thickTop="1">
      <c r="A2" s="13"/>
      <c r="B2" s="14"/>
      <c r="C2" s="15"/>
      <c r="D2" s="14"/>
      <c r="E2" s="14"/>
      <c r="F2" s="16"/>
    </row>
    <row r="3" spans="1:7">
      <c r="A3" s="17"/>
      <c r="B3" s="18" t="s">
        <v>66</v>
      </c>
      <c r="C3" s="18" t="s">
        <v>67</v>
      </c>
      <c r="D3" s="18"/>
      <c r="E3" s="18" t="s">
        <v>68</v>
      </c>
      <c r="F3" s="19"/>
    </row>
    <row r="4" spans="1:7" ht="15" customHeight="1">
      <c r="A4" s="17"/>
      <c r="B4" s="18" t="s">
        <v>69</v>
      </c>
      <c r="C4" s="20">
        <v>6000</v>
      </c>
      <c r="D4" s="18"/>
      <c r="E4" s="21">
        <f>SUM(BudgetDetails[予測経費])</f>
        <v>4995</v>
      </c>
      <c r="F4" s="19"/>
    </row>
    <row r="5" spans="1:7" ht="15" customHeight="1">
      <c r="A5" s="17"/>
      <c r="B5" s="18" t="s">
        <v>70</v>
      </c>
      <c r="C5" s="20">
        <v>1000</v>
      </c>
      <c r="D5" s="18"/>
      <c r="E5" s="18"/>
      <c r="F5" s="19"/>
    </row>
    <row r="6" spans="1:7">
      <c r="A6" s="17"/>
      <c r="B6" s="18" t="s">
        <v>71</v>
      </c>
      <c r="C6" s="20">
        <v>2500</v>
      </c>
      <c r="D6" s="18"/>
      <c r="E6" s="18"/>
      <c r="F6" s="19"/>
    </row>
    <row r="7" spans="1:7" ht="15" customHeight="1">
      <c r="A7" s="17"/>
      <c r="B7" s="18" t="s">
        <v>72</v>
      </c>
      <c r="C7" s="21">
        <f>SUM(C4:C6)</f>
        <v>9500</v>
      </c>
      <c r="D7" s="18"/>
      <c r="E7" s="18"/>
      <c r="F7" s="19"/>
    </row>
    <row r="8" spans="1:7" ht="15" customHeight="1">
      <c r="A8" s="17"/>
      <c r="B8" s="18"/>
      <c r="C8" s="18"/>
      <c r="D8" s="22"/>
      <c r="E8" s="18"/>
      <c r="F8" s="19"/>
    </row>
    <row r="9" spans="1:7" ht="15" customHeight="1">
      <c r="A9" s="17"/>
      <c r="B9" s="18" t="s">
        <v>73</v>
      </c>
      <c r="C9" s="18" t="s">
        <v>67</v>
      </c>
      <c r="D9" s="22"/>
      <c r="E9" s="18" t="s">
        <v>74</v>
      </c>
      <c r="F9" s="19"/>
    </row>
    <row r="10" spans="1:7" ht="15" customHeight="1">
      <c r="A10" s="17"/>
      <c r="B10" s="18" t="s">
        <v>69</v>
      </c>
      <c r="C10" s="20">
        <v>5800</v>
      </c>
      <c r="D10" s="18"/>
      <c r="E10" s="21">
        <f>SUM(BudgetDetails[実際の経費])</f>
        <v>4628</v>
      </c>
      <c r="F10" s="19"/>
    </row>
    <row r="11" spans="1:7" ht="15" customHeight="1">
      <c r="A11" s="17"/>
      <c r="B11" s="18" t="s">
        <v>70</v>
      </c>
      <c r="C11" s="20">
        <v>2000</v>
      </c>
      <c r="D11" s="18"/>
      <c r="E11" s="18"/>
      <c r="F11" s="19"/>
    </row>
    <row r="12" spans="1:7">
      <c r="A12" s="17"/>
      <c r="B12" s="18" t="s">
        <v>71</v>
      </c>
      <c r="C12" s="20">
        <v>1500</v>
      </c>
      <c r="D12" s="18"/>
      <c r="E12" s="18"/>
      <c r="F12" s="19"/>
    </row>
    <row r="13" spans="1:7" ht="15" customHeight="1">
      <c r="A13" s="17"/>
      <c r="B13" s="18" t="s">
        <v>72</v>
      </c>
      <c r="C13" s="21">
        <f>SUM(C10:C12)</f>
        <v>9300</v>
      </c>
      <c r="D13" s="18"/>
      <c r="E13" s="18"/>
      <c r="F13" s="19"/>
    </row>
    <row r="14" spans="1:7" ht="15" customHeight="1">
      <c r="A14" s="17"/>
      <c r="B14" s="18"/>
      <c r="C14" s="22"/>
      <c r="D14" s="18"/>
      <c r="E14" s="18"/>
      <c r="F14" s="19"/>
    </row>
    <row r="15" spans="1:7" ht="15" customHeight="1">
      <c r="A15" s="17"/>
      <c r="B15" s="18" t="s">
        <v>75</v>
      </c>
      <c r="C15" s="18" t="s">
        <v>67</v>
      </c>
      <c r="D15" s="22"/>
      <c r="E15" s="18"/>
      <c r="F15" s="19"/>
    </row>
    <row r="16" spans="1:7">
      <c r="A16" s="17"/>
      <c r="B16" s="18" t="s">
        <v>76</v>
      </c>
      <c r="C16" s="21">
        <f>C7-SUM(BudgetDetails[予測経費])</f>
        <v>4505</v>
      </c>
      <c r="D16" s="18"/>
      <c r="E16" s="18"/>
      <c r="F16" s="19"/>
    </row>
    <row r="17" spans="1:7">
      <c r="A17" s="17"/>
      <c r="B17" s="18" t="s">
        <v>77</v>
      </c>
      <c r="C17" s="21">
        <f>C13-SUM(BudgetDetails[実際の経費])</f>
        <v>4672</v>
      </c>
      <c r="D17" s="18"/>
      <c r="E17" s="18"/>
      <c r="F17" s="19"/>
    </row>
    <row r="18" spans="1:7">
      <c r="A18" s="17"/>
      <c r="B18" s="23" t="s">
        <v>8</v>
      </c>
      <c r="C18" s="21">
        <f>C16-C17</f>
        <v>-167</v>
      </c>
      <c r="D18" s="18"/>
      <c r="E18" s="18"/>
      <c r="F18" s="19"/>
    </row>
    <row r="19" spans="1:7" ht="9" customHeight="1" thickBot="1">
      <c r="A19" s="24"/>
      <c r="B19" s="25"/>
      <c r="C19" s="26"/>
      <c r="D19" s="25"/>
      <c r="E19" s="25"/>
      <c r="F19" s="27"/>
    </row>
    <row r="20" spans="1:7" ht="9" customHeight="1" thickTop="1">
      <c r="A20" s="28"/>
      <c r="B20" s="28"/>
      <c r="C20" s="29"/>
      <c r="D20" s="28"/>
      <c r="E20" s="28"/>
      <c r="F20" s="28"/>
    </row>
    <row r="21" spans="1:7" ht="34.5" customHeight="1" thickBot="1">
      <c r="A21" s="30" t="s">
        <v>6</v>
      </c>
      <c r="B21" s="10"/>
      <c r="C21" s="10"/>
      <c r="D21" s="10"/>
      <c r="E21" s="11"/>
      <c r="F21" s="11"/>
      <c r="G21" s="31"/>
    </row>
    <row r="22" spans="1:7" ht="19" thickTop="1">
      <c r="B22" s="32"/>
      <c r="C22" s="28"/>
    </row>
    <row r="23" spans="1:7">
      <c r="B23" s="33"/>
      <c r="C23" s="34" t="s">
        <v>3</v>
      </c>
      <c r="D23" s="33"/>
    </row>
    <row r="24" spans="1:7">
      <c r="B24" s="34" t="s">
        <v>1</v>
      </c>
      <c r="C24" s="33" t="s">
        <v>7</v>
      </c>
      <c r="D24" s="33" t="s">
        <v>4</v>
      </c>
    </row>
    <row r="25" spans="1:7">
      <c r="B25" s="35" t="s">
        <v>14</v>
      </c>
      <c r="C25" s="36">
        <v>1200</v>
      </c>
      <c r="D25" s="37">
        <v>0.25929127052722556</v>
      </c>
    </row>
    <row r="26" spans="1:7">
      <c r="B26" s="35" t="s">
        <v>15</v>
      </c>
      <c r="C26" s="36">
        <v>850</v>
      </c>
      <c r="D26" s="37">
        <v>0.18366464995678478</v>
      </c>
    </row>
    <row r="27" spans="1:7">
      <c r="B27" s="35" t="s">
        <v>17</v>
      </c>
      <c r="C27" s="36">
        <v>840</v>
      </c>
      <c r="D27" s="37">
        <v>0.1815038893690579</v>
      </c>
    </row>
    <row r="28" spans="1:7">
      <c r="B28" s="35" t="s">
        <v>16</v>
      </c>
      <c r="C28" s="36">
        <v>800</v>
      </c>
      <c r="D28" s="37">
        <v>0.17286084701815038</v>
      </c>
    </row>
    <row r="29" spans="1:7">
      <c r="B29" s="35" t="s">
        <v>18</v>
      </c>
      <c r="C29" s="36">
        <v>700</v>
      </c>
      <c r="D29" s="37">
        <v>0.15125324114088159</v>
      </c>
    </row>
    <row r="30" spans="1:7">
      <c r="B30" s="35" t="s">
        <v>19</v>
      </c>
      <c r="C30" s="36">
        <v>140</v>
      </c>
      <c r="D30" s="37">
        <v>3.025064822817632E-2</v>
      </c>
    </row>
    <row r="31" spans="1:7">
      <c r="B31" s="35" t="s">
        <v>20</v>
      </c>
      <c r="C31" s="36">
        <v>98</v>
      </c>
      <c r="D31" s="37">
        <v>2.1175453759723423E-2</v>
      </c>
    </row>
    <row r="32" spans="1:7">
      <c r="B32" s="35" t="s">
        <v>21</v>
      </c>
      <c r="C32" s="36"/>
      <c r="D32" s="37">
        <v>0</v>
      </c>
    </row>
    <row r="33" spans="2:4">
      <c r="B33" s="35" t="s">
        <v>22</v>
      </c>
      <c r="C33" s="36"/>
      <c r="D33" s="37">
        <v>0</v>
      </c>
    </row>
    <row r="34" spans="2:4">
      <c r="B34" s="35" t="s">
        <v>23</v>
      </c>
      <c r="C34" s="36"/>
      <c r="D34" s="37">
        <v>0</v>
      </c>
    </row>
    <row r="35" spans="2:4">
      <c r="B35" s="35" t="s">
        <v>24</v>
      </c>
      <c r="C35" s="36"/>
      <c r="D35" s="37">
        <v>0</v>
      </c>
    </row>
    <row r="36" spans="2:4">
      <c r="B36" s="35" t="s">
        <v>25</v>
      </c>
      <c r="C36" s="36"/>
      <c r="D36" s="37">
        <v>0</v>
      </c>
    </row>
    <row r="37" spans="2:4">
      <c r="B37" s="35" t="s">
        <v>2</v>
      </c>
      <c r="C37" s="36">
        <v>4628</v>
      </c>
      <c r="D37" s="37">
        <v>1</v>
      </c>
    </row>
    <row r="38" spans="2:4">
      <c r="B38" s="33"/>
      <c r="C38" s="33"/>
      <c r="D38" s="33"/>
    </row>
    <row r="39" spans="2:4">
      <c r="B39" s="33"/>
      <c r="C39" s="33"/>
      <c r="D39" s="33"/>
    </row>
    <row r="40" spans="2:4">
      <c r="B40" s="33"/>
      <c r="C40" s="33"/>
      <c r="D40" s="33"/>
    </row>
    <row r="41" spans="2:4">
      <c r="B41" s="33"/>
      <c r="C41" s="33"/>
      <c r="D41" s="33"/>
    </row>
    <row r="42" spans="2:4">
      <c r="B42" s="33"/>
      <c r="C42" s="33"/>
      <c r="D42" s="33"/>
    </row>
    <row r="43" spans="2:4">
      <c r="B43" s="33"/>
      <c r="C43" s="33"/>
      <c r="D43" s="33"/>
    </row>
    <row r="44" spans="2:4">
      <c r="B44" s="33"/>
      <c r="C44" s="33"/>
      <c r="D44" s="33"/>
    </row>
    <row r="45" spans="2:4">
      <c r="B45" s="33"/>
      <c r="C45" s="33"/>
      <c r="D45" s="33"/>
    </row>
    <row r="46" spans="2:4">
      <c r="B46" s="33"/>
      <c r="C46" s="33"/>
      <c r="D46" s="33"/>
    </row>
    <row r="47" spans="2:4">
      <c r="B47" s="33"/>
      <c r="C47" s="33"/>
      <c r="D47" s="33"/>
    </row>
    <row r="48" spans="2:4">
      <c r="B48" s="33"/>
      <c r="C48" s="33"/>
      <c r="D48" s="33"/>
    </row>
    <row r="49" spans="2:4">
      <c r="B49" s="33"/>
      <c r="C49" s="33"/>
      <c r="D49" s="33"/>
    </row>
    <row r="50" spans="2:4">
      <c r="B50" s="33"/>
      <c r="C50" s="33"/>
      <c r="D50" s="33"/>
    </row>
    <row r="51" spans="2:4">
      <c r="B51" s="33"/>
      <c r="C51" s="33"/>
      <c r="D51" s="33"/>
    </row>
    <row r="52" spans="2:4">
      <c r="B52" s="33"/>
      <c r="C52" s="33"/>
      <c r="D52" s="33"/>
    </row>
    <row r="53" spans="2:4">
      <c r="B53" s="33"/>
      <c r="C53" s="33"/>
      <c r="D53" s="33"/>
    </row>
    <row r="54" spans="2:4">
      <c r="B54" s="33"/>
      <c r="C54" s="33"/>
      <c r="D54" s="33"/>
    </row>
    <row r="55" spans="2:4">
      <c r="B55" s="33"/>
      <c r="C55" s="33"/>
      <c r="D55" s="33"/>
    </row>
    <row r="56" spans="2:4">
      <c r="B56" s="33"/>
      <c r="C56" s="33"/>
      <c r="D56" s="33"/>
    </row>
    <row r="57" spans="2:4">
      <c r="B57" s="33"/>
      <c r="C57" s="33"/>
      <c r="D57" s="33"/>
    </row>
    <row r="58" spans="2:4">
      <c r="B58" s="33"/>
      <c r="C58" s="33"/>
      <c r="D58" s="33"/>
    </row>
    <row r="59" spans="2:4">
      <c r="B59" s="33"/>
      <c r="C59" s="33"/>
      <c r="D59" s="33"/>
    </row>
    <row r="60" spans="2:4">
      <c r="B60" s="33"/>
      <c r="C60" s="33"/>
      <c r="D60" s="33"/>
    </row>
    <row r="61" spans="2:4">
      <c r="B61" s="33"/>
      <c r="C61" s="33"/>
      <c r="D61" s="33"/>
    </row>
    <row r="62" spans="2:4">
      <c r="B62" s="33"/>
      <c r="C62" s="33"/>
      <c r="D62" s="33"/>
    </row>
    <row r="63" spans="2:4">
      <c r="B63" s="33"/>
      <c r="C63" s="33"/>
      <c r="D63" s="33"/>
    </row>
    <row r="64" spans="2:4">
      <c r="B64" s="33"/>
      <c r="C64" s="33"/>
      <c r="D64" s="33"/>
    </row>
    <row r="65" spans="2:4">
      <c r="B65" s="33"/>
      <c r="C65" s="33"/>
      <c r="D65" s="33"/>
    </row>
    <row r="66" spans="2:4">
      <c r="B66" s="33"/>
      <c r="C66" s="33"/>
      <c r="D66" s="33"/>
    </row>
    <row r="67" spans="2:4">
      <c r="B67" s="33"/>
      <c r="C67" s="33"/>
      <c r="D67" s="33"/>
    </row>
  </sheetData>
  <phoneticPr fontId="7"/>
  <printOptions horizontalCentered="1"/>
  <pageMargins left="0.5" right="0.5" top="0.75" bottom="0.75" header="0.3" footer="0.3"/>
  <pageSetup scale="67" fitToHeight="0" orientation="landscape" horizontalDpi="200" verticalDpi="200"/>
  <headerFooter>
    <oddHeader>&amp;L&amp;"-,Bold"&amp;18&amp;K01+020Budget Report&amp;R&amp;"-,Bold"&amp;K01+020[Your Name]
&amp;D
Page &amp;P of &amp;N</oddHeader>
  </headerFooter>
  <drawing r:id="rId2"/>
  <legacyDrawing r:id="rId3"/>
  <tableParts count="5">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showGridLines="0" zoomScale="80" zoomScaleNormal="80" zoomScalePageLayoutView="80" workbookViewId="0">
      <selection activeCell="F34" sqref="F34"/>
    </sheetView>
  </sheetViews>
  <sheetFormatPr baseColWidth="12" defaultColWidth="8.83203125" defaultRowHeight="18" x14ac:dyDescent="0"/>
  <cols>
    <col min="1" max="1" width="26.83203125" style="2" customWidth="1"/>
    <col min="2" max="2" width="21.6640625" style="2" customWidth="1"/>
    <col min="3" max="3" width="19.6640625" style="2" customWidth="1"/>
    <col min="4" max="4" width="18.33203125" style="2" customWidth="1"/>
    <col min="5" max="5" width="13.83203125" style="2" customWidth="1"/>
    <col min="6" max="6" width="21.5" style="2" customWidth="1"/>
    <col min="7" max="16384" width="8.83203125" style="2"/>
  </cols>
  <sheetData>
    <row r="1" spans="1:7">
      <c r="A1" s="1" t="s">
        <v>13</v>
      </c>
      <c r="B1" s="1" t="s">
        <v>0</v>
      </c>
      <c r="C1" s="1" t="s">
        <v>11</v>
      </c>
      <c r="D1" s="1" t="s">
        <v>10</v>
      </c>
      <c r="E1" s="1" t="s">
        <v>5</v>
      </c>
      <c r="F1" s="1" t="s">
        <v>12</v>
      </c>
    </row>
    <row r="2" spans="1:7">
      <c r="A2" s="3" t="s">
        <v>26</v>
      </c>
      <c r="B2" s="2" t="s">
        <v>27</v>
      </c>
      <c r="C2" s="4"/>
      <c r="D2" s="4"/>
      <c r="E2" s="5">
        <f>BudgetDetails[[#This Row],[予測経費]]-BudgetDetails[[#This Row],[実際の経費]]</f>
        <v>0</v>
      </c>
      <c r="F2" s="4">
        <f>BudgetDetails[[#This Row],[実際の経費]]</f>
        <v>0</v>
      </c>
    </row>
    <row r="3" spans="1:7">
      <c r="A3" s="6" t="s">
        <v>28</v>
      </c>
      <c r="B3" s="2" t="s">
        <v>27</v>
      </c>
      <c r="C3" s="4"/>
      <c r="D3" s="4"/>
      <c r="E3" s="5">
        <f>BudgetDetails[[#This Row],[予測経費]]-BudgetDetails[[#This Row],[実際の経費]]</f>
        <v>0</v>
      </c>
      <c r="F3" s="4">
        <f>BudgetDetails[[#This Row],[実際の経費]]</f>
        <v>0</v>
      </c>
    </row>
    <row r="4" spans="1:7">
      <c r="A4" s="7" t="s">
        <v>29</v>
      </c>
      <c r="B4" s="2" t="s">
        <v>27</v>
      </c>
      <c r="C4" s="4"/>
      <c r="D4" s="4"/>
      <c r="E4" s="5">
        <f>BudgetDetails[[#This Row],[予測経費]]-BudgetDetails[[#This Row],[実際の経費]]</f>
        <v>0</v>
      </c>
      <c r="F4" s="4">
        <f>BudgetDetails[[#This Row],[実際の経費]]</f>
        <v>0</v>
      </c>
    </row>
    <row r="5" spans="1:7">
      <c r="A5" s="6" t="s">
        <v>30</v>
      </c>
      <c r="B5" s="2" t="s">
        <v>31</v>
      </c>
      <c r="C5" s="5">
        <v>50</v>
      </c>
      <c r="D5" s="5">
        <v>28</v>
      </c>
      <c r="E5" s="5">
        <f>BudgetDetails[[#This Row],[予測経費]]-BudgetDetails[[#This Row],[実際の経費]]</f>
        <v>22</v>
      </c>
      <c r="F5" s="4">
        <f>BudgetDetails[[#This Row],[実際の経費]]</f>
        <v>28</v>
      </c>
    </row>
    <row r="6" spans="1:7">
      <c r="A6" s="7" t="s">
        <v>32</v>
      </c>
      <c r="B6" s="2" t="s">
        <v>31</v>
      </c>
      <c r="C6" s="5">
        <v>500</v>
      </c>
      <c r="D6" s="5">
        <v>30</v>
      </c>
      <c r="E6" s="5">
        <f>BudgetDetails[[#This Row],[予測経費]]-BudgetDetails[[#This Row],[実際の経費]]</f>
        <v>470</v>
      </c>
      <c r="F6" s="4">
        <f>BudgetDetails[[#This Row],[実際の経費]]</f>
        <v>30</v>
      </c>
    </row>
    <row r="7" spans="1:7">
      <c r="A7" s="6" t="s">
        <v>33</v>
      </c>
      <c r="B7" s="2" t="s">
        <v>31</v>
      </c>
      <c r="C7" s="5">
        <v>0</v>
      </c>
      <c r="D7" s="5">
        <v>40</v>
      </c>
      <c r="E7" s="8">
        <f>BudgetDetails[[#This Row],[予測経費]]-BudgetDetails[[#This Row],[実際の経費]]</f>
        <v>-40</v>
      </c>
      <c r="F7" s="4">
        <f>BudgetDetails[[#This Row],[実際の経費]]</f>
        <v>40</v>
      </c>
    </row>
    <row r="8" spans="1:7">
      <c r="A8" s="7" t="s">
        <v>34</v>
      </c>
      <c r="B8" s="2" t="s">
        <v>35</v>
      </c>
      <c r="C8" s="5">
        <v>1000</v>
      </c>
      <c r="D8" s="5">
        <v>1200</v>
      </c>
      <c r="E8" s="8">
        <f>BudgetDetails[[#This Row],[予測経費]]-BudgetDetails[[#This Row],[実際の経費]]</f>
        <v>-200</v>
      </c>
      <c r="F8" s="4">
        <f>BudgetDetails[[#This Row],[実際の経費]]</f>
        <v>1200</v>
      </c>
    </row>
    <row r="9" spans="1:7">
      <c r="A9" s="6" t="s">
        <v>36</v>
      </c>
      <c r="B9" s="2" t="s">
        <v>35</v>
      </c>
      <c r="C9" s="5">
        <v>100</v>
      </c>
      <c r="D9" s="5">
        <v>0</v>
      </c>
      <c r="E9" s="5">
        <f>BudgetDetails[[#This Row],[予測経費]]-BudgetDetails[[#This Row],[実際の経費]]</f>
        <v>100</v>
      </c>
      <c r="F9" s="4">
        <f>BudgetDetails[[#This Row],[実際の経費]]</f>
        <v>0</v>
      </c>
    </row>
    <row r="10" spans="1:7">
      <c r="A10" s="7" t="s">
        <v>37</v>
      </c>
      <c r="B10" s="2" t="s">
        <v>38</v>
      </c>
      <c r="C10" s="5">
        <v>200</v>
      </c>
      <c r="D10" s="5">
        <v>200</v>
      </c>
      <c r="E10" s="5">
        <f>BudgetDetails[[#This Row],[予測経費]]-BudgetDetails[[#This Row],[実際の経費]]</f>
        <v>0</v>
      </c>
      <c r="F10" s="4">
        <f>BudgetDetails[[#This Row],[実際の経費]]</f>
        <v>200</v>
      </c>
    </row>
    <row r="11" spans="1:7">
      <c r="A11" s="6" t="s">
        <v>39</v>
      </c>
      <c r="B11" s="2" t="s">
        <v>38</v>
      </c>
      <c r="C11" s="5">
        <v>500</v>
      </c>
      <c r="D11" s="5">
        <v>500</v>
      </c>
      <c r="E11" s="5">
        <f>BudgetDetails[[#This Row],[予測経費]]-BudgetDetails[[#This Row],[実際の経費]]</f>
        <v>0</v>
      </c>
      <c r="F11" s="4">
        <f>BudgetDetails[[#This Row],[実際の経費]]</f>
        <v>500</v>
      </c>
    </row>
    <row r="12" spans="1:7">
      <c r="A12" s="7" t="s">
        <v>40</v>
      </c>
      <c r="B12" s="2" t="s">
        <v>41</v>
      </c>
      <c r="C12" s="5">
        <v>100</v>
      </c>
      <c r="D12" s="5">
        <v>100</v>
      </c>
      <c r="E12" s="5">
        <f>BudgetDetails[[#This Row],[予測経費]]-BudgetDetails[[#This Row],[実際の経費]]</f>
        <v>0</v>
      </c>
      <c r="F12" s="4">
        <f>BudgetDetails[[#This Row],[実際の経費]]</f>
        <v>100</v>
      </c>
    </row>
    <row r="13" spans="1:7">
      <c r="A13" s="6" t="s">
        <v>42</v>
      </c>
      <c r="B13" s="2" t="s">
        <v>41</v>
      </c>
      <c r="C13" s="5">
        <v>45</v>
      </c>
      <c r="D13" s="5">
        <v>40</v>
      </c>
      <c r="E13" s="5">
        <f>BudgetDetails[[#This Row],[予測経費]]-BudgetDetails[[#This Row],[実際の経費]]</f>
        <v>5</v>
      </c>
      <c r="F13" s="4">
        <f>BudgetDetails[[#This Row],[実際の経費]]</f>
        <v>40</v>
      </c>
    </row>
    <row r="14" spans="1:7">
      <c r="A14" s="7" t="s">
        <v>43</v>
      </c>
      <c r="B14" s="2" t="s">
        <v>41</v>
      </c>
      <c r="C14" s="5">
        <v>700</v>
      </c>
      <c r="D14" s="5">
        <v>700</v>
      </c>
      <c r="E14" s="5">
        <f>BudgetDetails[[#This Row],[予測経費]]-BudgetDetails[[#This Row],[実際の経費]]</f>
        <v>0</v>
      </c>
      <c r="F14" s="4">
        <f>BudgetDetails[[#This Row],[実際の経費]]</f>
        <v>700</v>
      </c>
    </row>
    <row r="15" spans="1:7">
      <c r="A15" s="6" t="s">
        <v>44</v>
      </c>
      <c r="B15" s="2" t="s">
        <v>45</v>
      </c>
      <c r="C15" s="5">
        <v>400</v>
      </c>
      <c r="D15" s="5">
        <v>400</v>
      </c>
      <c r="E15" s="5">
        <f>BudgetDetails[[#This Row],[予測経費]]-BudgetDetails[[#This Row],[実際の経費]]</f>
        <v>0</v>
      </c>
      <c r="F15" s="4">
        <f>BudgetDetails[[#This Row],[実際の経費]]</f>
        <v>400</v>
      </c>
    </row>
    <row r="16" spans="1:7">
      <c r="A16" s="7" t="s">
        <v>46</v>
      </c>
      <c r="B16" s="2" t="s">
        <v>45</v>
      </c>
      <c r="C16" s="5">
        <v>400</v>
      </c>
      <c r="D16" s="5">
        <v>400</v>
      </c>
      <c r="E16" s="5">
        <f>BudgetDetails[[#This Row],[予測経費]]-BudgetDetails[[#This Row],[実際の経費]]</f>
        <v>0</v>
      </c>
      <c r="F16" s="4">
        <f>BudgetDetails[[#This Row],[実際の経費]]</f>
        <v>400</v>
      </c>
    </row>
    <row r="17" spans="1:6">
      <c r="A17" s="6" t="s">
        <v>47</v>
      </c>
      <c r="B17" s="2" t="s">
        <v>48</v>
      </c>
      <c r="C17" s="5"/>
      <c r="D17" s="5"/>
      <c r="E17" s="5">
        <f>BudgetDetails[[#This Row],[予測経費]]-BudgetDetails[[#This Row],[実際の経費]]</f>
        <v>0</v>
      </c>
      <c r="F17" s="4">
        <f>BudgetDetails[[#This Row],[実際の経費]]</f>
        <v>0</v>
      </c>
    </row>
    <row r="18" spans="1:6">
      <c r="A18" s="7" t="s">
        <v>49</v>
      </c>
      <c r="B18" s="2" t="s">
        <v>48</v>
      </c>
      <c r="C18" s="5"/>
      <c r="D18" s="5"/>
      <c r="E18" s="5">
        <f>BudgetDetails[[#This Row],[予測経費]]-BudgetDetails[[#This Row],[実際の経費]]</f>
        <v>0</v>
      </c>
      <c r="F18" s="4">
        <f>BudgetDetails[[#This Row],[実際の経費]]</f>
        <v>0</v>
      </c>
    </row>
    <row r="19" spans="1:6">
      <c r="A19" s="6" t="s">
        <v>50</v>
      </c>
      <c r="B19" s="2" t="s">
        <v>51</v>
      </c>
      <c r="C19" s="5">
        <v>150</v>
      </c>
      <c r="D19" s="5">
        <v>140</v>
      </c>
      <c r="E19" s="5">
        <f>BudgetDetails[[#This Row],[予測経費]]-BudgetDetails[[#This Row],[実際の経費]]</f>
        <v>10</v>
      </c>
      <c r="F19" s="4">
        <f>BudgetDetails[[#This Row],[実際の経費]]</f>
        <v>140</v>
      </c>
    </row>
    <row r="20" spans="1:6">
      <c r="A20" s="7" t="s">
        <v>52</v>
      </c>
      <c r="B20" s="2" t="s">
        <v>51</v>
      </c>
      <c r="C20" s="5">
        <v>0</v>
      </c>
      <c r="D20" s="5"/>
      <c r="E20" s="5">
        <f>BudgetDetails[[#This Row],[予測経費]]-BudgetDetails[[#This Row],[実際の経費]]</f>
        <v>0</v>
      </c>
      <c r="F20" s="4">
        <f>BudgetDetails[[#This Row],[実際の経費]]</f>
        <v>0</v>
      </c>
    </row>
    <row r="21" spans="1:6">
      <c r="A21" s="6" t="s">
        <v>53</v>
      </c>
      <c r="B21" s="2" t="s">
        <v>51</v>
      </c>
      <c r="C21" s="4"/>
      <c r="D21" s="4"/>
      <c r="E21" s="5">
        <f>BudgetDetails[[#This Row],[予測経費]]-BudgetDetails[[#This Row],[実際の経費]]</f>
        <v>0</v>
      </c>
      <c r="F21" s="4">
        <f>BudgetDetails[[#This Row],[実際の経費]]</f>
        <v>0</v>
      </c>
    </row>
    <row r="22" spans="1:6">
      <c r="A22" s="7" t="s">
        <v>54</v>
      </c>
      <c r="B22" s="2" t="s">
        <v>55</v>
      </c>
      <c r="C22" s="4"/>
      <c r="D22" s="4"/>
      <c r="E22" s="5">
        <f>BudgetDetails[[#This Row],[予測経費]]-BudgetDetails[[#This Row],[実際の経費]]</f>
        <v>0</v>
      </c>
      <c r="F22" s="4">
        <f>BudgetDetails[[#This Row],[実際の経費]]</f>
        <v>0</v>
      </c>
    </row>
    <row r="23" spans="1:6">
      <c r="A23" s="6" t="s">
        <v>56</v>
      </c>
      <c r="B23" s="2" t="s">
        <v>55</v>
      </c>
      <c r="C23" s="4"/>
      <c r="D23" s="4"/>
      <c r="E23" s="5">
        <f>BudgetDetails[[#This Row],[予測経費]]-BudgetDetails[[#This Row],[実際の経費]]</f>
        <v>0</v>
      </c>
      <c r="F23" s="4">
        <f>BudgetDetails[[#This Row],[実際の経費]]</f>
        <v>0</v>
      </c>
    </row>
    <row r="24" spans="1:6">
      <c r="A24" s="7" t="s">
        <v>28</v>
      </c>
      <c r="B24" s="2" t="s">
        <v>55</v>
      </c>
      <c r="C24" s="4"/>
      <c r="D24" s="4"/>
      <c r="E24" s="5">
        <f>BudgetDetails[[#This Row],[予測経費]]-BudgetDetails[[#This Row],[実際の経費]]</f>
        <v>0</v>
      </c>
      <c r="F24" s="4">
        <f>BudgetDetails[[#This Row],[実際の経費]]</f>
        <v>0</v>
      </c>
    </row>
    <row r="25" spans="1:6">
      <c r="A25" s="6" t="s">
        <v>57</v>
      </c>
      <c r="B25" s="2" t="s">
        <v>58</v>
      </c>
      <c r="C25" s="4"/>
      <c r="D25" s="4"/>
      <c r="E25" s="5">
        <f>BudgetDetails[[#This Row],[予測経費]]-BudgetDetails[[#This Row],[実際の経費]]</f>
        <v>0</v>
      </c>
      <c r="F25" s="4">
        <f>BudgetDetails[[#This Row],[実際の経費]]</f>
        <v>0</v>
      </c>
    </row>
    <row r="26" spans="1:6">
      <c r="A26" s="7" t="s">
        <v>59</v>
      </c>
      <c r="B26" s="2" t="s">
        <v>58</v>
      </c>
      <c r="C26" s="4"/>
      <c r="D26" s="4"/>
      <c r="E26" s="5">
        <f>BudgetDetails[[#This Row],[予測経費]]-BudgetDetails[[#This Row],[実際の経費]]</f>
        <v>0</v>
      </c>
      <c r="F26" s="4">
        <f>BudgetDetails[[#This Row],[実際の経費]]</f>
        <v>0</v>
      </c>
    </row>
    <row r="27" spans="1:6">
      <c r="A27" s="6" t="s">
        <v>60</v>
      </c>
      <c r="B27" s="2" t="s">
        <v>61</v>
      </c>
      <c r="C27" s="4"/>
      <c r="D27" s="4"/>
      <c r="E27" s="5">
        <f>BudgetDetails[[#This Row],[予測経費]]-BudgetDetails[[#This Row],[実際の経費]]</f>
        <v>0</v>
      </c>
      <c r="F27" s="4">
        <f>BudgetDetails[[#This Row],[実際の経費]]</f>
        <v>0</v>
      </c>
    </row>
    <row r="28" spans="1:6">
      <c r="A28" s="7" t="s">
        <v>62</v>
      </c>
      <c r="B28" s="2" t="s">
        <v>61</v>
      </c>
      <c r="C28" s="4"/>
      <c r="D28" s="4"/>
      <c r="E28" s="5">
        <f>BudgetDetails[[#This Row],[予測経費]]-BudgetDetails[[#This Row],[実際の経費]]</f>
        <v>0</v>
      </c>
      <c r="F28" s="4">
        <f>BudgetDetails[[#This Row],[実際の経費]]</f>
        <v>0</v>
      </c>
    </row>
    <row r="29" spans="1:6">
      <c r="A29" s="6" t="s">
        <v>63</v>
      </c>
      <c r="B29" s="2" t="s">
        <v>64</v>
      </c>
      <c r="C29" s="5">
        <v>100</v>
      </c>
      <c r="D29" s="5">
        <v>150</v>
      </c>
      <c r="E29" s="5">
        <f>BudgetDetails[[#This Row],[予測経費]]-BudgetDetails[[#This Row],[実際の経費]]</f>
        <v>-50</v>
      </c>
      <c r="F29" s="4">
        <f>BudgetDetails[[#This Row],[実際の経費]]</f>
        <v>150</v>
      </c>
    </row>
    <row r="30" spans="1:6">
      <c r="A30" s="7" t="s">
        <v>65</v>
      </c>
      <c r="B30" s="2" t="s">
        <v>64</v>
      </c>
      <c r="C30" s="5">
        <v>450</v>
      </c>
      <c r="D30" s="5">
        <v>400</v>
      </c>
      <c r="E30" s="5">
        <f>BudgetDetails[[#This Row],[予測経費]]-BudgetDetails[[#This Row],[実際の経費]]</f>
        <v>50</v>
      </c>
      <c r="F30" s="4">
        <f>BudgetDetails[[#This Row],[実際の経費]]</f>
        <v>400</v>
      </c>
    </row>
    <row r="31" spans="1:6">
      <c r="A31" s="6" t="s">
        <v>45</v>
      </c>
      <c r="B31" s="2" t="s">
        <v>64</v>
      </c>
      <c r="C31" s="5">
        <v>300</v>
      </c>
      <c r="D31" s="5">
        <v>300</v>
      </c>
      <c r="E31" s="5">
        <f>BudgetDetails[[#This Row],[予測経費]]-BudgetDetails[[#This Row],[実際の経費]]</f>
        <v>0</v>
      </c>
      <c r="F31" s="4">
        <f>BudgetDetails[[#This Row],[実際の経費]]</f>
        <v>300</v>
      </c>
    </row>
    <row r="33" spans="1:7"/>
  </sheetData>
  <phoneticPr fontId="2" type="noConversion"/>
  <conditionalFormatting sqref="F2:F31">
    <cfRule type="dataBar" priority="54">
      <dataBar showValue="0">
        <cfvo type="min"/>
        <cfvo type="max"/>
        <color theme="3"/>
      </dataBar>
      <extLst>
        <ext xmlns:x14="http://schemas.microsoft.com/office/spreadsheetml/2009/9/main" uri="{B025F937-C7B1-47D3-B67F-A62EFF666E3E}">
          <x14:id>{9E1D629C-C9E4-46EE-955B-95C11716F046}</x14:id>
        </ext>
      </extLst>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A2:A31">
      <formula1>BudgetCategory</formula1>
    </dataValidation>
  </dataValidations>
  <pageMargins left="0.5" right="0.5" top="0.75" bottom="0.75" header="0.3" footer="0.3"/>
  <headerFooter>
    <oddHeader>&amp;L&amp;16&amp;"Calibri,Bold"&amp;K03+024月次予算詳細&amp;R&amp;12&amp;"Calibri,Bold"&amp;K03+024&amp;D
&amp;K03+024ページ &amp;"Calibri,Bold"&amp;K03+024&amp;P / &amp;N</oddHeader>
  </headerFooter>
  <ignoredErrors>
    <ignoredError sqref="A2:A30" listDataValidation="1"/>
  </ignoredErrors>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F2:F31</xm:sqref>
        </x14:conditionalFormatting>
        <x14:conditionalFormatting xmlns:xm="http://schemas.microsoft.com/office/excel/2006/main">
          <x14:cfRule type="iconSet" priority="5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E2:E31</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showGridLines="0" workbookViewId="0">
      <selection activeCell="F6" sqref="F6"/>
    </sheetView>
  </sheetViews>
  <sheetFormatPr baseColWidth="12" defaultColWidth="8.83203125" defaultRowHeight="18" x14ac:dyDescent="0"/>
  <cols>
    <col min="1" max="1" width="25.1640625" style="33" customWidth="1"/>
    <col min="2" max="16384" width="8.83203125" style="33"/>
  </cols>
  <sheetData>
    <row r="1" spans="1:4">
      <c r="A1" s="33" t="s">
        <v>78</v>
      </c>
    </row>
    <row r="2" spans="1:4">
      <c r="A2" s="33" t="s">
        <v>79</v>
      </c>
    </row>
    <row r="3" spans="1:4">
      <c r="A3" s="33" t="s">
        <v>80</v>
      </c>
    </row>
    <row r="4" spans="1:4">
      <c r="A4" s="33" t="s">
        <v>81</v>
      </c>
    </row>
    <row r="5" spans="1:4">
      <c r="A5" s="33" t="s">
        <v>82</v>
      </c>
    </row>
    <row r="6" spans="1:4">
      <c r="A6" s="33" t="s">
        <v>83</v>
      </c>
    </row>
    <row r="7" spans="1:4">
      <c r="A7" s="33" t="s">
        <v>84</v>
      </c>
    </row>
    <row r="8" spans="1:4">
      <c r="A8" s="33" t="s">
        <v>85</v>
      </c>
    </row>
    <row r="9" spans="1:4">
      <c r="A9" s="33" t="s">
        <v>86</v>
      </c>
    </row>
    <row r="10" spans="1:4">
      <c r="A10" s="33" t="s">
        <v>87</v>
      </c>
    </row>
    <row r="11" spans="1:4">
      <c r="A11" s="33" t="s">
        <v>88</v>
      </c>
    </row>
    <row r="12" spans="1:4">
      <c r="A12" s="33" t="s">
        <v>89</v>
      </c>
    </row>
    <row r="13" spans="1:4">
      <c r="A13" s="33" t="s">
        <v>90</v>
      </c>
    </row>
  </sheetData>
  <phoneticPr fontId="7"/>
  <pageMargins left="0.7" right="0.7" top="0.75" bottom="0.75" header="0.3" footer="0.3"/>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予算明細書</vt:lpstr>
      <vt:lpstr>予算明細</vt:lpstr>
      <vt:lpstr>参照リスト</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recomot</cp:lastModifiedBy>
  <dcterms:created xsi:type="dcterms:W3CDTF">2010-03-18T14:33:29Z</dcterms:created>
  <dcterms:modified xsi:type="dcterms:W3CDTF">2017-05-29T03:14:09Z</dcterms:modified>
  <cp:category/>
</cp:coreProperties>
</file>