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Real-Time-and-Embedded-Systems\Projects\Proj6\Ideas\"/>
    </mc:Choice>
  </mc:AlternateContent>
  <bookViews>
    <workbookView xWindow="1575" yWindow="480" windowWidth="27315" windowHeight="136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8" i="1" l="1"/>
  <c r="D68" i="1"/>
  <c r="A54" i="1"/>
  <c r="F54" i="1"/>
  <c r="A21" i="1"/>
  <c r="A34" i="1"/>
  <c r="D34" i="1"/>
  <c r="A59" i="1"/>
  <c r="D59" i="1"/>
  <c r="E59" i="1"/>
  <c r="A60" i="1"/>
  <c r="D60" i="1"/>
  <c r="E60" i="1"/>
  <c r="A61" i="1"/>
  <c r="D61" i="1"/>
  <c r="E61" i="1"/>
  <c r="A62" i="1"/>
  <c r="D62" i="1"/>
  <c r="E62" i="1"/>
  <c r="A63" i="1"/>
  <c r="D63" i="1"/>
  <c r="E63" i="1"/>
  <c r="A64" i="1"/>
  <c r="D64" i="1"/>
  <c r="E64" i="1"/>
  <c r="A65" i="1"/>
  <c r="D65" i="1"/>
  <c r="E65" i="1"/>
  <c r="A66" i="1"/>
  <c r="D66" i="1"/>
  <c r="E66" i="1"/>
  <c r="A67" i="1"/>
  <c r="D67" i="1"/>
  <c r="E67" i="1"/>
  <c r="E68" i="1"/>
  <c r="A58" i="1"/>
  <c r="D58" i="1"/>
  <c r="E58" i="1"/>
  <c r="A44" i="1"/>
  <c r="A45" i="1"/>
  <c r="F45" i="1"/>
  <c r="G45" i="1"/>
  <c r="A46" i="1"/>
  <c r="F46" i="1"/>
  <c r="G46" i="1"/>
  <c r="A47" i="1"/>
  <c r="F47" i="1"/>
  <c r="G47" i="1"/>
  <c r="A48" i="1"/>
  <c r="F48" i="1"/>
  <c r="G48" i="1"/>
  <c r="A49" i="1"/>
  <c r="F49" i="1"/>
  <c r="G49" i="1"/>
  <c r="A50" i="1"/>
  <c r="F50" i="1"/>
  <c r="G50" i="1"/>
  <c r="A51" i="1"/>
  <c r="F51" i="1"/>
  <c r="G51" i="1"/>
  <c r="A52" i="1"/>
  <c r="F52" i="1"/>
  <c r="G52" i="1"/>
  <c r="A53" i="1"/>
  <c r="F53" i="1"/>
  <c r="G53" i="1"/>
  <c r="G54" i="1"/>
  <c r="F44" i="1"/>
  <c r="G44" i="1"/>
  <c r="B45" i="1"/>
  <c r="B46" i="1"/>
  <c r="B47" i="1"/>
  <c r="B48" i="1"/>
  <c r="B49" i="1"/>
  <c r="B50" i="1"/>
  <c r="B51" i="1"/>
  <c r="B52" i="1"/>
  <c r="B53" i="1"/>
  <c r="B54" i="1"/>
  <c r="B44" i="1"/>
  <c r="A27" i="1"/>
  <c r="A40" i="1"/>
  <c r="D40" i="1"/>
  <c r="A26" i="1"/>
  <c r="A39" i="1"/>
  <c r="D39" i="1"/>
  <c r="A25" i="1"/>
  <c r="A38" i="1"/>
  <c r="D38" i="1"/>
  <c r="A24" i="1"/>
  <c r="A37" i="1"/>
  <c r="D37" i="1"/>
  <c r="A23" i="1"/>
  <c r="A36" i="1"/>
  <c r="D36" i="1"/>
  <c r="A22" i="1"/>
  <c r="A35" i="1"/>
  <c r="D35" i="1"/>
  <c r="A20" i="1"/>
  <c r="A33" i="1"/>
  <c r="D33" i="1"/>
  <c r="A19" i="1"/>
  <c r="A32" i="1"/>
  <c r="D32" i="1"/>
  <c r="A18" i="1"/>
  <c r="A31" i="1"/>
  <c r="D31" i="1"/>
  <c r="A17" i="1"/>
  <c r="A30" i="1"/>
  <c r="D30" i="1"/>
  <c r="E31" i="1"/>
  <c r="E32" i="1"/>
  <c r="E33" i="1"/>
  <c r="E34" i="1"/>
  <c r="E35" i="1"/>
  <c r="E36" i="1"/>
  <c r="E37" i="1"/>
  <c r="E38" i="1"/>
  <c r="E39" i="1"/>
  <c r="E40" i="1"/>
  <c r="E30" i="1"/>
  <c r="C17" i="1"/>
  <c r="B36" i="1"/>
  <c r="B37" i="1"/>
  <c r="B38" i="1"/>
  <c r="B39" i="1"/>
  <c r="B40" i="1"/>
  <c r="B31" i="1"/>
  <c r="B32" i="1"/>
  <c r="B33" i="1"/>
  <c r="B34" i="1"/>
  <c r="C18" i="1"/>
  <c r="C19" i="1"/>
  <c r="C20" i="1"/>
  <c r="C21" i="1"/>
  <c r="C22" i="1"/>
  <c r="C23" i="1"/>
  <c r="C24" i="1"/>
  <c r="C25" i="1"/>
  <c r="C26" i="1"/>
  <c r="C27" i="1"/>
  <c r="B23" i="1"/>
  <c r="B24" i="1"/>
  <c r="B25" i="1"/>
  <c r="B26" i="1"/>
  <c r="B27" i="1"/>
  <c r="B18" i="1"/>
  <c r="B19" i="1"/>
  <c r="B20" i="1"/>
  <c r="B21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" i="1"/>
  <c r="F1" i="1"/>
  <c r="C2" i="1"/>
  <c r="C1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D1" i="1"/>
  <c r="B2" i="1"/>
  <c r="B3" i="1"/>
  <c r="B4" i="1"/>
  <c r="B5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<sst xmlns="http://schemas.openxmlformats.org/spreadsheetml/2006/main" count="20" uniqueCount="10">
  <si>
    <t>Rounded</t>
  </si>
  <si>
    <t>y=-1.7x+13</t>
  </si>
  <si>
    <t>y=-1.7x+12.727</t>
  </si>
  <si>
    <t>Exact CCR</t>
  </si>
  <si>
    <t>Scaled +5 *25.5</t>
  </si>
  <si>
    <t>Scaled +5 *6.3</t>
  </si>
  <si>
    <t>Round</t>
  </si>
  <si>
    <t>CCR</t>
  </si>
  <si>
    <t>x</t>
  </si>
  <si>
    <t>Scaled +5 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</si>
</sst>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21</c:v>
                </c:pt>
                <c:pt idx="1">
                  <c:v>19.399999999999999</c:v>
                </c:pt>
                <c:pt idx="2">
                  <c:v>17.799999999999997</c:v>
                </c:pt>
                <c:pt idx="3">
                  <c:v>16.199999999999996</c:v>
                </c:pt>
                <c:pt idx="4">
                  <c:v>14.599999999999996</c:v>
                </c:pt>
                <c:pt idx="5">
                  <c:v>13</c:v>
                </c:pt>
                <c:pt idx="6">
                  <c:v>11.2</c:v>
                </c:pt>
                <c:pt idx="7">
                  <c:v>9.3999999999999986</c:v>
                </c:pt>
                <c:pt idx="8">
                  <c:v>7.5999999999999988</c:v>
                </c:pt>
                <c:pt idx="9">
                  <c:v>5.7999999999999989</c:v>
                </c:pt>
                <c:pt idx="10">
                  <c:v>3.9999999999999991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512"/>
        <c:axId val="13257568"/>
      </c:scatterChart>
      <c:valAx>
        <c:axId val="1684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568"/>
        <c:crosses val="autoZero"/>
        <c:crossBetween val="midCat"/>
      </c:valAx>
      <c:valAx>
        <c:axId val="132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Sheet1!$B$44:$B$54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</c:numCache>
            </c:numRef>
          </c:xVal>
          <c:yVal>
            <c:numRef>
              <c:f>Sheet1!$D$44:$D$54</c:f>
              <c:numCache>
                <c:formatCode>General</c:formatCode>
                <c:ptCount val="11"/>
                <c:pt idx="0">
                  <c:v>21</c:v>
                </c:pt>
                <c:pt idx="1">
                  <c:v>19.399999999999999</c:v>
                </c:pt>
                <c:pt idx="2">
                  <c:v>17.8</c:v>
                </c:pt>
                <c:pt idx="3">
                  <c:v>16.2</c:v>
                </c:pt>
                <c:pt idx="4">
                  <c:v>14.6</c:v>
                </c:pt>
                <c:pt idx="5">
                  <c:v>13</c:v>
                </c:pt>
                <c:pt idx="6">
                  <c:v>11.2</c:v>
                </c:pt>
                <c:pt idx="7">
                  <c:v>9.4</c:v>
                </c:pt>
                <c:pt idx="8">
                  <c:v>7.6</c:v>
                </c:pt>
                <c:pt idx="9">
                  <c:v>5.8</c:v>
                </c:pt>
                <c:pt idx="1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648"/>
        <c:axId val="296761584"/>
      </c:scatterChart>
      <c:valAx>
        <c:axId val="132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61584"/>
        <c:crosses val="autoZero"/>
        <c:crossBetween val="midCat"/>
      </c:valAx>
      <c:valAx>
        <c:axId val="2967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Sheet1!$A$58:$A$68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</c:numCache>
            </c:numRef>
          </c:xVal>
          <c:yVal>
            <c:numRef>
              <c:f>Sheet1!$B$58:$B$68</c:f>
              <c:numCache>
                <c:formatCode>General</c:formatCode>
                <c:ptCount val="11"/>
                <c:pt idx="0">
                  <c:v>21</c:v>
                </c:pt>
                <c:pt idx="1">
                  <c:v>19.399999999999999</c:v>
                </c:pt>
                <c:pt idx="2">
                  <c:v>17.8</c:v>
                </c:pt>
                <c:pt idx="3">
                  <c:v>16.2</c:v>
                </c:pt>
                <c:pt idx="4">
                  <c:v>14.6</c:v>
                </c:pt>
                <c:pt idx="5">
                  <c:v>13</c:v>
                </c:pt>
                <c:pt idx="6">
                  <c:v>11.2</c:v>
                </c:pt>
                <c:pt idx="7">
                  <c:v>9.4</c:v>
                </c:pt>
                <c:pt idx="8">
                  <c:v>7.6</c:v>
                </c:pt>
                <c:pt idx="9">
                  <c:v>5.8</c:v>
                </c:pt>
                <c:pt idx="1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88840"/>
        <c:axId val="297389224"/>
      </c:scatterChart>
      <c:valAx>
        <c:axId val="29738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89224"/>
        <c:crosses val="autoZero"/>
        <c:crossBetween val="midCat"/>
      </c:valAx>
      <c:valAx>
        <c:axId val="2973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8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Sheet1!$A$30:$A$40</c:f>
              <c:numCache>
                <c:formatCode>General</c:formatCode>
                <c:ptCount val="11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179</c:v>
                </c:pt>
                <c:pt idx="8">
                  <c:v>204</c:v>
                </c:pt>
                <c:pt idx="9">
                  <c:v>230</c:v>
                </c:pt>
                <c:pt idx="10">
                  <c:v>255</c:v>
                </c:pt>
              </c:numCache>
            </c:numRef>
          </c:xVal>
          <c:yVal>
            <c:numRef>
              <c:f>Sheet1!$B$30:$B$40</c:f>
              <c:numCache>
                <c:formatCode>General</c:formatCode>
                <c:ptCount val="11"/>
                <c:pt idx="0">
                  <c:v>21</c:v>
                </c:pt>
                <c:pt idx="1">
                  <c:v>19.399999999999999</c:v>
                </c:pt>
                <c:pt idx="2">
                  <c:v>17.799999999999997</c:v>
                </c:pt>
                <c:pt idx="3">
                  <c:v>16.199999999999996</c:v>
                </c:pt>
                <c:pt idx="4">
                  <c:v>14.599999999999996</c:v>
                </c:pt>
                <c:pt idx="5">
                  <c:v>13</c:v>
                </c:pt>
                <c:pt idx="6">
                  <c:v>11.2</c:v>
                </c:pt>
                <c:pt idx="7">
                  <c:v>9.3999999999999986</c:v>
                </c:pt>
                <c:pt idx="8">
                  <c:v>7.5999999999999988</c:v>
                </c:pt>
                <c:pt idx="9">
                  <c:v>5.7999999999999989</c:v>
                </c:pt>
                <c:pt idx="10">
                  <c:v>3.9999999999999991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05288"/>
        <c:axId val="297448960"/>
      </c:scatterChart>
      <c:valAx>
        <c:axId val="1690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48960"/>
        <c:crosses val="autoZero"/>
        <c:crossBetween val="midCat"/>
      </c:valAx>
      <c:valAx>
        <c:axId val="2974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0</xdr:row>
      <xdr:rowOff>0</xdr:rowOff>
    </xdr:from>
    <xdr:to>
      <xdr:col>12</xdr:col>
      <xdr:colOff>101600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784225</xdr:colOff>
      <xdr:row>41</xdr:row>
      <xdr:rowOff>3175</xdr:rowOff>
    </xdr:from>
    <xdr:to>
      <xdr:col>14</xdr:col>
      <xdr:colOff>619125</xdr:colOff>
      <xdr:row>58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619125</xdr:colOff>
      <xdr:row>60</xdr:row>
      <xdr:rowOff>123825</xdr:rowOff>
    </xdr:from>
    <xdr:to>
      <xdr:col>13</xdr:col>
      <xdr:colOff>225425</xdr:colOff>
      <xdr:row>74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561975</xdr:colOff>
      <xdr:row>16</xdr:row>
      <xdr:rowOff>133350</xdr:rowOff>
    </xdr:from>
    <xdr:to>
      <xdr:col>12</xdr:col>
      <xdr:colOff>142875</xdr:colOff>
      <xdr:row>31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showRuler="0" topLeftCell="A13" workbookViewId="0">
      <selection activeCell="C22" sqref="C22"/>
    </sheetView>
  </sheetViews>
  <sheetFormatPr defaultColWidth="11" defaultRowHeight="15.75" x14ac:dyDescent="0.25"/>
  <cols>
    <col min="1" max="1" width="13.875" bestFit="1" customWidth="1"/>
    <col min="5" max="5" width="13.5" bestFit="1" customWidth="1"/>
  </cols>
  <sheetData>
    <row r="1" spans="1:6" x14ac:dyDescent="0.25">
      <c r="A1">
        <v>-5</v>
      </c>
      <c r="B1">
        <v>21</v>
      </c>
      <c r="C1">
        <f>(-1.7*A1)+13</f>
        <v>21.5</v>
      </c>
      <c r="D1">
        <f>ROUND(C1,0)</f>
        <v>22</v>
      </c>
      <c r="E1">
        <f>(-1.7*A1)+12.727</f>
        <v>21.227</v>
      </c>
      <c r="F1">
        <f>ROUND(E1,0)</f>
        <v>21</v>
      </c>
    </row>
    <row r="2" spans="1:6" x14ac:dyDescent="0.25">
      <c r="A2">
        <v>-4</v>
      </c>
      <c r="B2">
        <f>B1-(8/5)</f>
        <v>19.399999999999999</v>
      </c>
      <c r="C2">
        <f t="shared" ref="C2:C11" si="0">(-1.7*A2)+13</f>
        <v>19.8</v>
      </c>
      <c r="D2">
        <f t="shared" ref="D2:D11" si="1">ROUND(C2,0)</f>
        <v>20</v>
      </c>
      <c r="E2">
        <f>(-1.7*A2)+12.727</f>
        <v>19.527000000000001</v>
      </c>
      <c r="F2">
        <f t="shared" ref="F2:F11" si="2">ROUND(E2,0)</f>
        <v>20</v>
      </c>
    </row>
    <row r="3" spans="1:6" x14ac:dyDescent="0.25">
      <c r="A3">
        <v>-3</v>
      </c>
      <c r="B3">
        <f t="shared" ref="B3:B5" si="3">B2-(8/5)</f>
        <v>17.799999999999997</v>
      </c>
      <c r="C3">
        <f t="shared" si="0"/>
        <v>18.100000000000001</v>
      </c>
      <c r="D3">
        <f t="shared" si="1"/>
        <v>18</v>
      </c>
      <c r="E3">
        <f t="shared" ref="E3:E11" si="4">(-1.7*A3)+12.727</f>
        <v>17.826999999999998</v>
      </c>
      <c r="F3">
        <f t="shared" si="2"/>
        <v>18</v>
      </c>
    </row>
    <row r="4" spans="1:6" x14ac:dyDescent="0.25">
      <c r="A4">
        <v>-2</v>
      </c>
      <c r="B4">
        <f t="shared" si="3"/>
        <v>16.199999999999996</v>
      </c>
      <c r="C4">
        <f t="shared" si="0"/>
        <v>16.399999999999999</v>
      </c>
      <c r="D4">
        <f t="shared" si="1"/>
        <v>16</v>
      </c>
      <c r="E4">
        <f t="shared" si="4"/>
        <v>16.126999999999999</v>
      </c>
      <c r="F4">
        <f t="shared" si="2"/>
        <v>16</v>
      </c>
    </row>
    <row r="5" spans="1:6" x14ac:dyDescent="0.25">
      <c r="A5">
        <v>-1</v>
      </c>
      <c r="B5">
        <f t="shared" si="3"/>
        <v>14.599999999999996</v>
      </c>
      <c r="C5">
        <f t="shared" si="0"/>
        <v>14.7</v>
      </c>
      <c r="D5">
        <f t="shared" si="1"/>
        <v>15</v>
      </c>
      <c r="E5">
        <f t="shared" si="4"/>
        <v>14.427</v>
      </c>
      <c r="F5">
        <f t="shared" si="2"/>
        <v>14</v>
      </c>
    </row>
    <row r="6" spans="1:6" x14ac:dyDescent="0.25">
      <c r="A6">
        <v>0</v>
      </c>
      <c r="B6">
        <v>13</v>
      </c>
      <c r="C6">
        <f t="shared" si="0"/>
        <v>13</v>
      </c>
      <c r="D6">
        <f t="shared" si="1"/>
        <v>13</v>
      </c>
      <c r="E6">
        <f t="shared" si="4"/>
        <v>12.727</v>
      </c>
      <c r="F6">
        <f t="shared" si="2"/>
        <v>13</v>
      </c>
    </row>
    <row r="7" spans="1:6" x14ac:dyDescent="0.25">
      <c r="A7">
        <v>1</v>
      </c>
      <c r="B7">
        <f>B6-(9/5)</f>
        <v>11.2</v>
      </c>
      <c r="C7">
        <f t="shared" si="0"/>
        <v>11.3</v>
      </c>
      <c r="D7">
        <f t="shared" si="1"/>
        <v>11</v>
      </c>
      <c r="E7">
        <f t="shared" si="4"/>
        <v>11.027000000000001</v>
      </c>
      <c r="F7">
        <f t="shared" si="2"/>
        <v>11</v>
      </c>
    </row>
    <row r="8" spans="1:6" x14ac:dyDescent="0.25">
      <c r="A8">
        <v>2</v>
      </c>
      <c r="B8">
        <f t="shared" ref="B8:B11" si="5">B7-(9/5)</f>
        <v>9.3999999999999986</v>
      </c>
      <c r="C8">
        <f t="shared" si="0"/>
        <v>9.6</v>
      </c>
      <c r="D8">
        <f t="shared" si="1"/>
        <v>10</v>
      </c>
      <c r="E8">
        <f t="shared" si="4"/>
        <v>9.327</v>
      </c>
      <c r="F8">
        <f t="shared" si="2"/>
        <v>9</v>
      </c>
    </row>
    <row r="9" spans="1:6" x14ac:dyDescent="0.25">
      <c r="A9">
        <v>3</v>
      </c>
      <c r="B9">
        <f t="shared" si="5"/>
        <v>7.5999999999999988</v>
      </c>
      <c r="C9">
        <f t="shared" si="0"/>
        <v>7.9</v>
      </c>
      <c r="D9">
        <f t="shared" si="1"/>
        <v>8</v>
      </c>
      <c r="E9">
        <f t="shared" si="4"/>
        <v>7.6270000000000007</v>
      </c>
      <c r="F9">
        <f t="shared" si="2"/>
        <v>8</v>
      </c>
    </row>
    <row r="10" spans="1:6" x14ac:dyDescent="0.25">
      <c r="A10">
        <v>4</v>
      </c>
      <c r="B10">
        <f t="shared" si="5"/>
        <v>5.7999999999999989</v>
      </c>
      <c r="C10">
        <f t="shared" si="0"/>
        <v>6.2</v>
      </c>
      <c r="D10">
        <f t="shared" si="1"/>
        <v>6</v>
      </c>
      <c r="E10">
        <f t="shared" si="4"/>
        <v>5.9270000000000005</v>
      </c>
      <c r="F10">
        <f t="shared" si="2"/>
        <v>6</v>
      </c>
    </row>
    <row r="11" spans="1:6" x14ac:dyDescent="0.25">
      <c r="A11">
        <v>5</v>
      </c>
      <c r="B11">
        <f t="shared" si="5"/>
        <v>3.9999999999999991</v>
      </c>
      <c r="C11">
        <f t="shared" si="0"/>
        <v>4.5</v>
      </c>
      <c r="D11">
        <f t="shared" si="1"/>
        <v>5</v>
      </c>
      <c r="E11">
        <f t="shared" si="4"/>
        <v>4.2270000000000003</v>
      </c>
      <c r="F11">
        <f t="shared" si="2"/>
        <v>4</v>
      </c>
    </row>
    <row r="12" spans="1:6" x14ac:dyDescent="0.25">
      <c r="C12" t="s">
        <v>1</v>
      </c>
      <c r="D12" t="s">
        <v>0</v>
      </c>
      <c r="E12" t="s">
        <v>2</v>
      </c>
      <c r="F12" t="s">
        <v>0</v>
      </c>
    </row>
    <row r="16" spans="1:6" x14ac:dyDescent="0.25">
      <c r="A16" t="s">
        <v>4</v>
      </c>
      <c r="B16" t="s">
        <v>3</v>
      </c>
      <c r="C16" t="s">
        <v>0</v>
      </c>
      <c r="D16" s="1" t="s">
        <v>0</v>
      </c>
    </row>
    <row r="17" spans="1:6" x14ac:dyDescent="0.25">
      <c r="A17">
        <f>(A1+5)*25.5</f>
        <v>0</v>
      </c>
      <c r="B17">
        <v>21</v>
      </c>
      <c r="C17">
        <f>ROUND(A17,0)</f>
        <v>0</v>
      </c>
      <c r="D17" s="1">
        <v>21</v>
      </c>
    </row>
    <row r="18" spans="1:6" x14ac:dyDescent="0.25">
      <c r="A18">
        <f t="shared" ref="A18:A27" si="6">(A2+5)*25.5</f>
        <v>25.5</v>
      </c>
      <c r="B18">
        <f>B17-(8/5)</f>
        <v>19.399999999999999</v>
      </c>
      <c r="C18">
        <f t="shared" ref="C18:C27" si="7">ROUND(A18,0)</f>
        <v>26</v>
      </c>
      <c r="D18" s="1">
        <v>19</v>
      </c>
    </row>
    <row r="19" spans="1:6" x14ac:dyDescent="0.25">
      <c r="A19">
        <f t="shared" si="6"/>
        <v>51</v>
      </c>
      <c r="B19">
        <f t="shared" ref="B19:B21" si="8">B18-(8/5)</f>
        <v>17.799999999999997</v>
      </c>
      <c r="C19">
        <f t="shared" si="7"/>
        <v>51</v>
      </c>
      <c r="D19" s="1">
        <v>18</v>
      </c>
    </row>
    <row r="20" spans="1:6" x14ac:dyDescent="0.25">
      <c r="A20">
        <f t="shared" si="6"/>
        <v>76.5</v>
      </c>
      <c r="B20">
        <f t="shared" si="8"/>
        <v>16.199999999999996</v>
      </c>
      <c r="C20">
        <f t="shared" si="7"/>
        <v>77</v>
      </c>
      <c r="D20" s="1">
        <v>16</v>
      </c>
    </row>
    <row r="21" spans="1:6" x14ac:dyDescent="0.25">
      <c r="A21">
        <f t="shared" si="6"/>
        <v>102</v>
      </c>
      <c r="B21">
        <f t="shared" si="8"/>
        <v>14.599999999999996</v>
      </c>
      <c r="C21">
        <f t="shared" si="7"/>
        <v>102</v>
      </c>
      <c r="D21" s="1">
        <v>15</v>
      </c>
    </row>
    <row r="22" spans="1:6" x14ac:dyDescent="0.25">
      <c r="A22">
        <f t="shared" si="6"/>
        <v>127.5</v>
      </c>
      <c r="B22">
        <v>13</v>
      </c>
      <c r="C22">
        <f t="shared" si="7"/>
        <v>128</v>
      </c>
      <c r="D22" s="1">
        <v>13</v>
      </c>
    </row>
    <row r="23" spans="1:6" x14ac:dyDescent="0.25">
      <c r="A23">
        <f t="shared" si="6"/>
        <v>153</v>
      </c>
      <c r="B23">
        <f>B22-(9/5)</f>
        <v>11.2</v>
      </c>
      <c r="C23">
        <f t="shared" si="7"/>
        <v>153</v>
      </c>
      <c r="D23" s="1">
        <v>11</v>
      </c>
    </row>
    <row r="24" spans="1:6" x14ac:dyDescent="0.25">
      <c r="A24">
        <f t="shared" si="6"/>
        <v>178.5</v>
      </c>
      <c r="B24">
        <f t="shared" ref="B24:B27" si="9">B23-(9/5)</f>
        <v>9.3999999999999986</v>
      </c>
      <c r="C24">
        <f t="shared" si="7"/>
        <v>179</v>
      </c>
      <c r="D24" s="1">
        <v>9</v>
      </c>
    </row>
    <row r="25" spans="1:6" x14ac:dyDescent="0.25">
      <c r="A25">
        <f t="shared" si="6"/>
        <v>204</v>
      </c>
      <c r="B25">
        <f t="shared" si="9"/>
        <v>7.5999999999999988</v>
      </c>
      <c r="C25">
        <f t="shared" si="7"/>
        <v>204</v>
      </c>
      <c r="D25" s="1">
        <v>8</v>
      </c>
    </row>
    <row r="26" spans="1:6" x14ac:dyDescent="0.25">
      <c r="A26">
        <f t="shared" si="6"/>
        <v>229.5</v>
      </c>
      <c r="B26">
        <f t="shared" si="9"/>
        <v>5.7999999999999989</v>
      </c>
      <c r="C26">
        <f t="shared" si="7"/>
        <v>230</v>
      </c>
      <c r="D26" s="1">
        <v>6</v>
      </c>
    </row>
    <row r="27" spans="1:6" x14ac:dyDescent="0.25">
      <c r="A27">
        <f t="shared" si="6"/>
        <v>255</v>
      </c>
      <c r="B27">
        <f t="shared" si="9"/>
        <v>3.9999999999999991</v>
      </c>
      <c r="C27">
        <f t="shared" si="7"/>
        <v>255</v>
      </c>
      <c r="D27" s="1">
        <v>4</v>
      </c>
    </row>
    <row r="29" spans="1:6" x14ac:dyDescent="0.25">
      <c r="A29" t="s">
        <v>0</v>
      </c>
      <c r="B29" t="s">
        <v>3</v>
      </c>
    </row>
    <row r="30" spans="1:6" x14ac:dyDescent="0.25">
      <c r="A30">
        <f>ROUND(A17,0)</f>
        <v>0</v>
      </c>
      <c r="B30">
        <v>21</v>
      </c>
      <c r="D30">
        <f>-0.0667*A30+21.242</f>
        <v>21.242000000000001</v>
      </c>
      <c r="E30">
        <f>ROUND(D30,0)</f>
        <v>21</v>
      </c>
    </row>
    <row r="31" spans="1:6" x14ac:dyDescent="0.25">
      <c r="A31">
        <f t="shared" ref="A31:A40" si="10">ROUND(A18,0)</f>
        <v>26</v>
      </c>
      <c r="B31">
        <f>B30-(8/5)</f>
        <v>19.399999999999999</v>
      </c>
      <c r="D31">
        <f t="shared" ref="D31:D40" si="11">-0.0667*A31+21.242</f>
        <v>19.5078</v>
      </c>
      <c r="E31">
        <f t="shared" ref="E31:E40" si="12">ROUND(D31,0)</f>
        <v>20</v>
      </c>
      <c r="F31" t="s">
        <v>8</v>
      </c>
    </row>
    <row r="32" spans="1:6" x14ac:dyDescent="0.25">
      <c r="A32">
        <f t="shared" si="10"/>
        <v>51</v>
      </c>
      <c r="B32">
        <f t="shared" ref="B32:B34" si="13">B31-(8/5)</f>
        <v>17.799999999999997</v>
      </c>
      <c r="D32">
        <f t="shared" si="11"/>
        <v>17.840299999999999</v>
      </c>
      <c r="E32">
        <f t="shared" si="12"/>
        <v>18</v>
      </c>
    </row>
    <row r="33" spans="1:8" x14ac:dyDescent="0.25">
      <c r="A33">
        <f t="shared" si="10"/>
        <v>77</v>
      </c>
      <c r="B33">
        <f t="shared" si="13"/>
        <v>16.199999999999996</v>
      </c>
      <c r="D33">
        <f t="shared" si="11"/>
        <v>16.106100000000001</v>
      </c>
      <c r="E33">
        <f t="shared" si="12"/>
        <v>16</v>
      </c>
    </row>
    <row r="34" spans="1:8" x14ac:dyDescent="0.25">
      <c r="A34">
        <f t="shared" si="10"/>
        <v>102</v>
      </c>
      <c r="B34">
        <f t="shared" si="13"/>
        <v>14.599999999999996</v>
      </c>
      <c r="D34">
        <f>-0.0667*A34+21.242</f>
        <v>14.438600000000001</v>
      </c>
      <c r="E34">
        <f t="shared" si="12"/>
        <v>14</v>
      </c>
      <c r="F34" t="s">
        <v>8</v>
      </c>
    </row>
    <row r="35" spans="1:8" x14ac:dyDescent="0.25">
      <c r="A35">
        <f t="shared" si="10"/>
        <v>128</v>
      </c>
      <c r="B35">
        <v>13</v>
      </c>
      <c r="D35">
        <f t="shared" si="11"/>
        <v>12.704400000000001</v>
      </c>
      <c r="E35">
        <f t="shared" si="12"/>
        <v>13</v>
      </c>
    </row>
    <row r="36" spans="1:8" x14ac:dyDescent="0.25">
      <c r="A36">
        <f t="shared" si="10"/>
        <v>153</v>
      </c>
      <c r="B36">
        <f>B35-(9/5)</f>
        <v>11.2</v>
      </c>
      <c r="D36">
        <f t="shared" si="11"/>
        <v>11.036900000000001</v>
      </c>
      <c r="E36">
        <f t="shared" si="12"/>
        <v>11</v>
      </c>
    </row>
    <row r="37" spans="1:8" x14ac:dyDescent="0.25">
      <c r="A37">
        <f t="shared" si="10"/>
        <v>179</v>
      </c>
      <c r="B37">
        <f t="shared" ref="B37:B40" si="14">B36-(9/5)</f>
        <v>9.3999999999999986</v>
      </c>
      <c r="D37">
        <f t="shared" si="11"/>
        <v>9.3027000000000015</v>
      </c>
      <c r="E37">
        <f t="shared" si="12"/>
        <v>9</v>
      </c>
    </row>
    <row r="38" spans="1:8" x14ac:dyDescent="0.25">
      <c r="A38">
        <f t="shared" si="10"/>
        <v>204</v>
      </c>
      <c r="B38">
        <f t="shared" si="14"/>
        <v>7.5999999999999988</v>
      </c>
      <c r="D38">
        <f t="shared" si="11"/>
        <v>7.6352000000000011</v>
      </c>
      <c r="E38">
        <f t="shared" si="12"/>
        <v>8</v>
      </c>
    </row>
    <row r="39" spans="1:8" x14ac:dyDescent="0.25">
      <c r="A39">
        <f t="shared" si="10"/>
        <v>230</v>
      </c>
      <c r="B39">
        <f t="shared" si="14"/>
        <v>5.7999999999999989</v>
      </c>
      <c r="D39">
        <f t="shared" si="11"/>
        <v>5.9010000000000016</v>
      </c>
      <c r="E39">
        <f t="shared" si="12"/>
        <v>6</v>
      </c>
    </row>
    <row r="40" spans="1:8" x14ac:dyDescent="0.25">
      <c r="A40">
        <f t="shared" si="10"/>
        <v>255</v>
      </c>
      <c r="B40">
        <f t="shared" si="14"/>
        <v>3.9999999999999991</v>
      </c>
      <c r="D40">
        <f t="shared" si="11"/>
        <v>4.2335000000000029</v>
      </c>
      <c r="E40">
        <f t="shared" si="12"/>
        <v>4</v>
      </c>
    </row>
    <row r="43" spans="1:8" x14ac:dyDescent="0.25">
      <c r="A43" t="s">
        <v>5</v>
      </c>
      <c r="B43" t="s">
        <v>6</v>
      </c>
      <c r="D43" t="s">
        <v>7</v>
      </c>
    </row>
    <row r="44" spans="1:8" x14ac:dyDescent="0.25">
      <c r="A44">
        <f>(A1+5)*6.3</f>
        <v>0</v>
      </c>
      <c r="B44">
        <f>ROUND(A44,0)</f>
        <v>0</v>
      </c>
      <c r="D44" s="1">
        <v>21</v>
      </c>
      <c r="F44">
        <f>(-0.2698*A44)+21.237</f>
        <v>21.236999999999998</v>
      </c>
      <c r="G44">
        <f>ROUND(F44,0)</f>
        <v>21</v>
      </c>
    </row>
    <row r="45" spans="1:8" x14ac:dyDescent="0.25">
      <c r="A45">
        <f t="shared" ref="A45:A54" si="15">(A2+5)*6.3</f>
        <v>6.3</v>
      </c>
      <c r="B45">
        <f t="shared" ref="B45:B54" si="16">ROUND(A45,0)</f>
        <v>6</v>
      </c>
      <c r="D45" s="1">
        <v>19.399999999999999</v>
      </c>
      <c r="F45">
        <f t="shared" ref="F45:F53" si="17">(-0.2698*A45)+21.237</f>
        <v>19.53726</v>
      </c>
      <c r="G45">
        <f t="shared" ref="G45:G54" si="18">ROUND(F45,0)</f>
        <v>20</v>
      </c>
      <c r="H45" t="s">
        <v>8</v>
      </c>
    </row>
    <row r="46" spans="1:8" x14ac:dyDescent="0.25">
      <c r="A46">
        <f t="shared" si="15"/>
        <v>12.6</v>
      </c>
      <c r="B46">
        <f t="shared" si="16"/>
        <v>13</v>
      </c>
      <c r="D46" s="1">
        <v>17.8</v>
      </c>
      <c r="F46">
        <f t="shared" si="17"/>
        <v>17.837519999999998</v>
      </c>
      <c r="G46">
        <f t="shared" si="18"/>
        <v>18</v>
      </c>
    </row>
    <row r="47" spans="1:8" x14ac:dyDescent="0.25">
      <c r="A47">
        <f t="shared" si="15"/>
        <v>18.899999999999999</v>
      </c>
      <c r="B47">
        <f t="shared" si="16"/>
        <v>19</v>
      </c>
      <c r="D47" s="1">
        <v>16.2</v>
      </c>
      <c r="F47">
        <f t="shared" si="17"/>
        <v>16.137779999999999</v>
      </c>
      <c r="G47">
        <f t="shared" si="18"/>
        <v>16</v>
      </c>
    </row>
    <row r="48" spans="1:8" x14ac:dyDescent="0.25">
      <c r="A48">
        <f t="shared" si="15"/>
        <v>25.2</v>
      </c>
      <c r="B48">
        <f t="shared" si="16"/>
        <v>25</v>
      </c>
      <c r="D48" s="1">
        <v>14.6</v>
      </c>
      <c r="F48">
        <f t="shared" si="17"/>
        <v>14.438039999999999</v>
      </c>
      <c r="G48">
        <f t="shared" si="18"/>
        <v>14</v>
      </c>
      <c r="H48" t="s">
        <v>8</v>
      </c>
    </row>
    <row r="49" spans="1:7" x14ac:dyDescent="0.25">
      <c r="A49">
        <f t="shared" si="15"/>
        <v>31.5</v>
      </c>
      <c r="B49">
        <f t="shared" si="16"/>
        <v>32</v>
      </c>
      <c r="D49" s="1">
        <v>13</v>
      </c>
      <c r="F49">
        <f t="shared" si="17"/>
        <v>12.738299999999999</v>
      </c>
      <c r="G49">
        <f t="shared" si="18"/>
        <v>13</v>
      </c>
    </row>
    <row r="50" spans="1:7" x14ac:dyDescent="0.25">
      <c r="A50">
        <f t="shared" si="15"/>
        <v>37.799999999999997</v>
      </c>
      <c r="B50">
        <f t="shared" si="16"/>
        <v>38</v>
      </c>
      <c r="D50" s="1">
        <v>11.2</v>
      </c>
      <c r="F50">
        <f t="shared" si="17"/>
        <v>11.03856</v>
      </c>
      <c r="G50">
        <f t="shared" si="18"/>
        <v>11</v>
      </c>
    </row>
    <row r="51" spans="1:7" x14ac:dyDescent="0.25">
      <c r="A51">
        <f t="shared" si="15"/>
        <v>44.1</v>
      </c>
      <c r="B51">
        <f t="shared" si="16"/>
        <v>44</v>
      </c>
      <c r="D51" s="1">
        <v>9.4</v>
      </c>
      <c r="F51">
        <f t="shared" si="17"/>
        <v>9.3388199999999983</v>
      </c>
      <c r="G51">
        <f t="shared" si="18"/>
        <v>9</v>
      </c>
    </row>
    <row r="52" spans="1:7" x14ac:dyDescent="0.25">
      <c r="A52">
        <f t="shared" si="15"/>
        <v>50.4</v>
      </c>
      <c r="B52">
        <f t="shared" si="16"/>
        <v>50</v>
      </c>
      <c r="D52" s="1">
        <v>7.6</v>
      </c>
      <c r="F52">
        <f t="shared" si="17"/>
        <v>7.6390799999999999</v>
      </c>
      <c r="G52">
        <f t="shared" si="18"/>
        <v>8</v>
      </c>
    </row>
    <row r="53" spans="1:7" x14ac:dyDescent="0.25">
      <c r="A53">
        <f t="shared" si="15"/>
        <v>56.699999999999996</v>
      </c>
      <c r="B53">
        <f t="shared" si="16"/>
        <v>57</v>
      </c>
      <c r="D53" s="1">
        <v>5.8</v>
      </c>
      <c r="F53">
        <f t="shared" si="17"/>
        <v>5.9393399999999996</v>
      </c>
      <c r="G53">
        <f t="shared" si="18"/>
        <v>6</v>
      </c>
    </row>
    <row r="54" spans="1:7" x14ac:dyDescent="0.25">
      <c r="A54">
        <f t="shared" si="15"/>
        <v>63</v>
      </c>
      <c r="B54">
        <f t="shared" si="16"/>
        <v>63</v>
      </c>
      <c r="D54" s="1">
        <v>4</v>
      </c>
      <c r="F54">
        <f>(-0.2698*A54)+21.237</f>
        <v>4.2395999999999994</v>
      </c>
      <c r="G54">
        <f t="shared" si="18"/>
        <v>4</v>
      </c>
    </row>
    <row r="57" spans="1:7" x14ac:dyDescent="0.25">
      <c r="A57" t="s">
        <v>9</v>
      </c>
    </row>
    <row r="58" spans="1:7" x14ac:dyDescent="0.25">
      <c r="A58">
        <f>(A1+5)*1.5</f>
        <v>0</v>
      </c>
      <c r="B58" s="1">
        <v>21</v>
      </c>
      <c r="D58">
        <f>(-1.1333*A58)+21.227</f>
        <v>21.227</v>
      </c>
      <c r="E58">
        <f>ROUND(D58,0)</f>
        <v>21</v>
      </c>
    </row>
    <row r="59" spans="1:7" x14ac:dyDescent="0.25">
      <c r="A59">
        <f t="shared" ref="A59:A68" si="19">(A2+5)*1.5</f>
        <v>1.5</v>
      </c>
      <c r="B59" s="1">
        <v>19.399999999999999</v>
      </c>
      <c r="D59">
        <f t="shared" ref="D59:D67" si="20">(-1.1333*A59)+21.227</f>
        <v>19.527049999999999</v>
      </c>
      <c r="E59">
        <f t="shared" ref="E59:E68" si="21">ROUND(D59,0)</f>
        <v>20</v>
      </c>
      <c r="F59" t="s">
        <v>8</v>
      </c>
    </row>
    <row r="60" spans="1:7" x14ac:dyDescent="0.25">
      <c r="A60">
        <f t="shared" si="19"/>
        <v>3</v>
      </c>
      <c r="B60" s="1">
        <v>17.8</v>
      </c>
      <c r="D60">
        <f t="shared" si="20"/>
        <v>17.827100000000002</v>
      </c>
      <c r="E60">
        <f t="shared" si="21"/>
        <v>18</v>
      </c>
    </row>
    <row r="61" spans="1:7" x14ac:dyDescent="0.25">
      <c r="A61">
        <f t="shared" si="19"/>
        <v>4.5</v>
      </c>
      <c r="B61" s="1">
        <v>16.2</v>
      </c>
      <c r="D61">
        <f t="shared" si="20"/>
        <v>16.12715</v>
      </c>
      <c r="E61">
        <f t="shared" si="21"/>
        <v>16</v>
      </c>
    </row>
    <row r="62" spans="1:7" x14ac:dyDescent="0.25">
      <c r="A62">
        <f t="shared" si="19"/>
        <v>6</v>
      </c>
      <c r="B62" s="1">
        <v>14.6</v>
      </c>
      <c r="D62">
        <f t="shared" si="20"/>
        <v>14.427200000000001</v>
      </c>
      <c r="E62">
        <f t="shared" si="21"/>
        <v>14</v>
      </c>
      <c r="F62" t="s">
        <v>8</v>
      </c>
    </row>
    <row r="63" spans="1:7" x14ac:dyDescent="0.25">
      <c r="A63">
        <f t="shared" si="19"/>
        <v>7.5</v>
      </c>
      <c r="B63" s="1">
        <v>13</v>
      </c>
      <c r="D63">
        <f t="shared" si="20"/>
        <v>12.72725</v>
      </c>
      <c r="E63">
        <f t="shared" si="21"/>
        <v>13</v>
      </c>
    </row>
    <row r="64" spans="1:7" x14ac:dyDescent="0.25">
      <c r="A64">
        <f t="shared" si="19"/>
        <v>9</v>
      </c>
      <c r="B64" s="1">
        <v>11.2</v>
      </c>
      <c r="D64">
        <f t="shared" si="20"/>
        <v>11.0273</v>
      </c>
      <c r="E64">
        <f t="shared" si="21"/>
        <v>11</v>
      </c>
    </row>
    <row r="65" spans="1:5" x14ac:dyDescent="0.25">
      <c r="A65">
        <f t="shared" si="19"/>
        <v>10.5</v>
      </c>
      <c r="B65" s="1">
        <v>9.4</v>
      </c>
      <c r="D65">
        <f t="shared" si="20"/>
        <v>9.3273500000000009</v>
      </c>
      <c r="E65">
        <f t="shared" si="21"/>
        <v>9</v>
      </c>
    </row>
    <row r="66" spans="1:5" x14ac:dyDescent="0.25">
      <c r="A66">
        <f t="shared" si="19"/>
        <v>12</v>
      </c>
      <c r="B66" s="1">
        <v>7.6</v>
      </c>
      <c r="D66">
        <f t="shared" si="20"/>
        <v>7.6274000000000015</v>
      </c>
      <c r="E66">
        <f t="shared" si="21"/>
        <v>8</v>
      </c>
    </row>
    <row r="67" spans="1:5" x14ac:dyDescent="0.25">
      <c r="A67">
        <f t="shared" si="19"/>
        <v>13.5</v>
      </c>
      <c r="B67" s="1">
        <v>5.8</v>
      </c>
      <c r="D67">
        <f t="shared" si="20"/>
        <v>5.9274500000000003</v>
      </c>
      <c r="E67">
        <f t="shared" si="21"/>
        <v>6</v>
      </c>
    </row>
    <row r="68" spans="1:5" x14ac:dyDescent="0.25">
      <c r="A68">
        <f t="shared" si="19"/>
        <v>15</v>
      </c>
      <c r="B68" s="1">
        <v>4</v>
      </c>
      <c r="D68">
        <f>(-1.1333*A68)+21.227</f>
        <v>4.2274999999999991</v>
      </c>
      <c r="E68">
        <f t="shared" si="21"/>
        <v>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WEEDEN</cp:lastModifiedBy>
  <dcterms:created xsi:type="dcterms:W3CDTF">2017-05-12T03:42:12Z</dcterms:created>
  <dcterms:modified xsi:type="dcterms:W3CDTF">2017-05-14T16:03:30Z</dcterms:modified>
</cp:coreProperties>
</file>