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:\develop\sample\0000\create\"/>
    </mc:Choice>
  </mc:AlternateContent>
  <xr:revisionPtr revIDLastSave="0" documentId="13_ncr:1_{D02F0B5A-6B0F-490B-9E4C-9430F289F431}" xr6:coauthVersionLast="45" xr6:coauthVersionMax="45" xr10:uidLastSave="{00000000-0000-0000-0000-000000000000}"/>
  <bookViews>
    <workbookView xWindow="3795" yWindow="2580" windowWidth="28470" windowHeight="19380" tabRatio="897" firstSheet="83" activeTab="94" xr2:uid="{00000000-000D-0000-FFFF-FFFF00000000}"/>
  </bookViews>
  <sheets>
    <sheet name="表紙" sheetId="1" r:id="rId1"/>
    <sheet name="改訂履歴" sheetId="11" r:id="rId2"/>
    <sheet name="ER図" sheetId="57" r:id="rId3"/>
    <sheet name="基本事項" sheetId="16" r:id="rId4"/>
    <sheet name="項目名一覧" sheetId="178" r:id="rId5"/>
    <sheet name="●" sheetId="74" r:id="rId6"/>
    <sheet name="ログインユーザーマスタ" sheetId="65" r:id="rId7"/>
    <sheet name="ログインユーザー自社担当連携マスタ" sheetId="66" r:id="rId8"/>
    <sheet name="契約マスタ" sheetId="67" r:id="rId9"/>
    <sheet name="ライセンスマスタ" sheetId="61" r:id="rId10"/>
    <sheet name="契約ライセンス連携マスタ" sheetId="68" r:id="rId11"/>
    <sheet name="ライセンスユーザー連携マスタ" sheetId="70" r:id="rId12"/>
    <sheet name="バージョンマスタ" sheetId="69" r:id="rId13"/>
    <sheet name="自社情報マスタ" sheetId="59" r:id="rId14"/>
    <sheet name="振込先マスタ" sheetId="170" r:id="rId15"/>
    <sheet name="自社ファイル管理マスタ" sheetId="175" r:id="rId16"/>
    <sheet name="自社担当者マスタ" sheetId="62" r:id="rId17"/>
    <sheet name="部門マスタ" sheetId="75" r:id="rId18"/>
    <sheet name="自社予算マスタ" sheetId="76" r:id="rId19"/>
    <sheet name="部門別予算マスタ" sheetId="77" r:id="rId20"/>
    <sheet name="自社担当者別予算マスタ" sheetId="78" r:id="rId21"/>
    <sheet name="得意先別予算マスタ" sheetId="79" r:id="rId22"/>
    <sheet name="銀行マスタ" sheetId="72" r:id="rId23"/>
    <sheet name="消費税マスタ" sheetId="73" r:id="rId24"/>
    <sheet name="取引先マスタ" sheetId="99" r:id="rId25"/>
    <sheet name="取引先部門担当者マスタ" sheetId="100" r:id="rId26"/>
    <sheet name="初回残高請求額" sheetId="71" r:id="rId27"/>
    <sheet name="初回残高売掛額" sheetId="80" r:id="rId28"/>
    <sheet name="初回残高支払額" sheetId="81" r:id="rId29"/>
    <sheet name="初回残高買掛額" sheetId="82" r:id="rId30"/>
    <sheet name="物件マスタ" sheetId="83" r:id="rId31"/>
    <sheet name="商品マスタ" sheetId="101" r:id="rId32"/>
    <sheet name="商品単価マトリクス" sheetId="102" r:id="rId33"/>
    <sheet name="取引先別商品別単価掛率マスタ" sheetId="84" r:id="rId34"/>
    <sheet name="取引先別品種別掛率マスタ" sheetId="85" r:id="rId35"/>
    <sheet name="品種マスタ" sheetId="86" r:id="rId36"/>
    <sheet name="要尺マスタ" sheetId="87" r:id="rId37"/>
    <sheet name="顧客関連名称マスタ" sheetId="88" r:id="rId38"/>
    <sheet name="見出名称マスタ" sheetId="89" r:id="rId39"/>
    <sheet name="システム関連名称マスタ" sheetId="90" r:id="rId40"/>
    <sheet name="集計区分名称マスタ" sheetId="91" r:id="rId41"/>
    <sheet name="オプション設定" sheetId="92" r:id="rId42"/>
    <sheet name="伝票画面設定" sheetId="173" r:id="rId43"/>
    <sheet name="システム設定" sheetId="94" r:id="rId44"/>
    <sheet name="採番設定" sheetId="95" r:id="rId45"/>
    <sheet name="Googleアカウント認証" sheetId="171" r:id="rId46"/>
    <sheet name="カタログマスタ" sheetId="133" r:id="rId47"/>
    <sheet name="カタログ商品マスタ" sheetId="104" r:id="rId48"/>
    <sheet name="カタログ商品単価マトリクス" sheetId="174" r:id="rId49"/>
    <sheet name="カタログ商品要尺マスタ" sheetId="105" r:id="rId50"/>
    <sheet name="取込項目設定" sheetId="138" r:id="rId51"/>
    <sheet name="郵便番号マスタ" sheetId="96" r:id="rId52"/>
    <sheet name="サイドバーカテゴリマスタ" sheetId="179" r:id="rId53"/>
    <sheet name="都道府県マスタ" sheetId="97" r:id="rId54"/>
    <sheet name="締日マスタ" sheetId="106" r:id="rId55"/>
    <sheet name="数値マスタ" sheetId="158" r:id="rId56"/>
    <sheet name="サービス設定" sheetId="134" r:id="rId57"/>
    <sheet name="管理ユーザーマスタ" sheetId="135" r:id="rId58"/>
    <sheet name="メール設定マスタ" sheetId="136" r:id="rId59"/>
    <sheet name="プランマスタ" sheetId="137" r:id="rId60"/>
    <sheet name="案件情報基本" sheetId="111" r:id="rId61"/>
    <sheet name="案件情報伝票（見積書ヘッダ）" sheetId="112" r:id="rId62"/>
    <sheet name="案件情報伝票（見積書明細）" sheetId="140" r:id="rId63"/>
    <sheet name="案件情報伝票（受注請書ヘッダ）" sheetId="141" r:id="rId64"/>
    <sheet name="案件情報伝票（受注請書明細）" sheetId="142" r:id="rId65"/>
    <sheet name="案件情報伝票（前受金請求書ヘッダ）" sheetId="143" r:id="rId66"/>
    <sheet name="案件情報伝票（前受金請求書明細）" sheetId="144" r:id="rId67"/>
    <sheet name="案件情報伝票（仮売上請求書ヘッダ）" sheetId="145" r:id="rId68"/>
    <sheet name="案件情報伝票（仮売上請求書明細）" sheetId="146" r:id="rId69"/>
    <sheet name="案件情報伝票（請求明細書ヘッダ）" sheetId="147" r:id="rId70"/>
    <sheet name="案件情報伝票（請求明細書明細）" sheetId="148" r:id="rId71"/>
    <sheet name="案件情報伝票（発注書ヘッダ）" sheetId="149" r:id="rId72"/>
    <sheet name="案件情報伝票（発注書明細）" sheetId="150" r:id="rId73"/>
    <sheet name="案件情報伝票（原価ヘッダ）" sheetId="151" r:id="rId74"/>
    <sheet name="案件情報伝票（原価明細）" sheetId="152" r:id="rId75"/>
    <sheet name="案件情報伝票（送付状）" sheetId="166" r:id="rId76"/>
    <sheet name="案件情報伝票（テンプレートヘッダ）" sheetId="165" r:id="rId77"/>
    <sheet name="案件情報伝票（テンプレート明細）" sheetId="164" r:id="rId78"/>
    <sheet name="購買情報基本" sheetId="114" r:id="rId79"/>
    <sheet name="購買情報伝票（発注ヘッダ）" sheetId="160" r:id="rId80"/>
    <sheet name="購買情報伝票（発注明細）" sheetId="161" r:id="rId81"/>
    <sheet name="購買情報伝票（仕入ヘッダ）" sheetId="162" r:id="rId82"/>
    <sheet name="購買情報伝票（仕入明細）" sheetId="163" r:id="rId83"/>
    <sheet name="購買情報伝票（送付状）" sheetId="167" r:id="rId84"/>
    <sheet name="購買情報伝票（テンプレートヘッダ）" sheetId="168" r:id="rId85"/>
    <sheet name="購買情報伝票（テンプレート明細）" sheetId="169" r:id="rId86"/>
    <sheet name="請求サマリー情報" sheetId="116" r:id="rId87"/>
    <sheet name="入金情報" sheetId="118" r:id="rId88"/>
    <sheet name="入金割振情報" sheetId="120" r:id="rId89"/>
    <sheet name="支払サマリー情報" sheetId="121" r:id="rId90"/>
    <sheet name="出金情報" sheetId="123" r:id="rId91"/>
    <sheet name="自社締情報" sheetId="172" r:id="rId92"/>
    <sheet name="売掛サマリー情報" sheetId="125" r:id="rId93"/>
    <sheet name="買掛サマリー情報" sheetId="126" r:id="rId94"/>
    <sheet name="イベント" sheetId="128" r:id="rId95"/>
    <sheet name="検索条件保存" sheetId="131" r:id="rId96"/>
    <sheet name="顧客検索条件基本" sheetId="153" r:id="rId97"/>
    <sheet name="顧客検索条件詳細" sheetId="154" r:id="rId98"/>
    <sheet name="ログインユーザー" sheetId="64" r:id="rId99"/>
    <sheet name="排他テーブル" sheetId="155" r:id="rId100"/>
  </sheets>
  <definedNames>
    <definedName name="_xlnm._FilterDatabase" localSheetId="4" hidden="1">項目名一覧!$B$3:$E$811</definedName>
    <definedName name="_Key1" localSheetId="45" hidden="1">#REF!</definedName>
    <definedName name="_Key1" localSheetId="52" hidden="1">#REF!</definedName>
    <definedName name="_Key1" localSheetId="55" hidden="1">#REF!</definedName>
    <definedName name="_Key1" localSheetId="54" hidden="1">#REF!</definedName>
    <definedName name="_Key1" localSheetId="51" hidden="1">#REF!</definedName>
    <definedName name="_Key1" hidden="1">#REF!</definedName>
    <definedName name="_Order1" hidden="1">255</definedName>
    <definedName name="_Sort" localSheetId="45" hidden="1">#REF!</definedName>
    <definedName name="_Sort" localSheetId="52" hidden="1">#REF!</definedName>
    <definedName name="_Sort" localSheetId="51" hidden="1">#REF!</definedName>
    <definedName name="_Sort" hidden="1">#REF!</definedName>
    <definedName name="_xlnm.Print_Area" localSheetId="5">●!$A$1:$BB$42</definedName>
    <definedName name="_xlnm.Print_Area" localSheetId="2">ER図!$A$1:$BR$84</definedName>
    <definedName name="_xlnm.Print_Area" localSheetId="45">Googleアカウント認証!$A$1:$BB$42</definedName>
    <definedName name="_xlnm.Print_Area" localSheetId="94">イベント!$A$1:$BB$41</definedName>
    <definedName name="_xlnm.Print_Area" localSheetId="41">オプション設定!$A$1:$BB$43</definedName>
    <definedName name="_xlnm.Print_Area" localSheetId="46">カタログマスタ!$A$1:$BB$42</definedName>
    <definedName name="_xlnm.Print_Area" localSheetId="47">カタログ商品マスタ!$A$1:$BB$61</definedName>
    <definedName name="_xlnm.Print_Area" localSheetId="48">カタログ商品単価マトリクス!$A$1:$BB$46</definedName>
    <definedName name="_xlnm.Print_Area" localSheetId="49">カタログ商品要尺マスタ!$A$1:$BB$42</definedName>
    <definedName name="_xlnm.Print_Area" localSheetId="56">サービス設定!$A$1:$BB$42</definedName>
    <definedName name="_xlnm.Print_Area" localSheetId="52">サイドバーカテゴリマスタ!$A$1:$BB$42</definedName>
    <definedName name="_xlnm.Print_Area" localSheetId="39">システム関連名称マスタ!$A$1:$BB$42</definedName>
    <definedName name="_xlnm.Print_Area" localSheetId="43">システム設定!$A$1:$BB$42</definedName>
    <definedName name="_xlnm.Print_Area" localSheetId="12">バージョンマスタ!$A$1:$BB$42</definedName>
    <definedName name="_xlnm.Print_Area" localSheetId="59">プランマスタ!$A$1:$BB$37</definedName>
    <definedName name="_xlnm.Print_Area" localSheetId="58">メール設定マスタ!$A$1:$BB$42</definedName>
    <definedName name="_xlnm.Print_Area" localSheetId="9">ライセンスマスタ!$A$1:$BB$42</definedName>
    <definedName name="_xlnm.Print_Area" localSheetId="11">ライセンスユーザー連携マスタ!$A$1:$BB$42</definedName>
    <definedName name="_xlnm.Print_Area" localSheetId="98">ログインユーザー!$A$1:$BB$42</definedName>
    <definedName name="_xlnm.Print_Area" localSheetId="6">ログインユーザーマスタ!$A$1:$BB$47</definedName>
    <definedName name="_xlnm.Print_Area" localSheetId="7">ログインユーザー自社担当連携マスタ!$A$1:$BB$42</definedName>
    <definedName name="_xlnm.Print_Area" localSheetId="60">案件情報基本!$A$1:$BB$60</definedName>
    <definedName name="_xlnm.Print_Area" localSheetId="76">'案件情報伝票（テンプレートヘッダ）'!$A$1:$BB$41</definedName>
    <definedName name="_xlnm.Print_Area" localSheetId="77">'案件情報伝票（テンプレート明細）'!$A$1:$BB$43</definedName>
    <definedName name="_xlnm.Print_Area" localSheetId="67">'案件情報伝票（仮売上請求書ヘッダ）'!$A$1:$BB$43</definedName>
    <definedName name="_xlnm.Print_Area" localSheetId="68">'案件情報伝票（仮売上請求書明細）'!$A$1:$BB$43</definedName>
    <definedName name="_xlnm.Print_Area" localSheetId="61">'案件情報伝票（見積書ヘッダ）'!$A$1:$BB$43</definedName>
    <definedName name="_xlnm.Print_Area" localSheetId="62">'案件情報伝票（見積書明細）'!$A$1:$BB$43</definedName>
    <definedName name="_xlnm.Print_Area" localSheetId="73">'案件情報伝票（原価ヘッダ）'!$A$1:$BB$44</definedName>
    <definedName name="_xlnm.Print_Area" localSheetId="74">'案件情報伝票（原価明細）'!$A$1:$BB$43</definedName>
    <definedName name="_xlnm.Print_Area" localSheetId="63">'案件情報伝票（受注請書ヘッダ）'!$A$1:$BB$43</definedName>
    <definedName name="_xlnm.Print_Area" localSheetId="64">'案件情報伝票（受注請書明細）'!$A$1:$BB$43</definedName>
    <definedName name="_xlnm.Print_Area" localSheetId="69">'案件情報伝票（請求明細書ヘッダ）'!$A$1:$BB$49</definedName>
    <definedName name="_xlnm.Print_Area" localSheetId="70">'案件情報伝票（請求明細書明細）'!$A$1:$BB$43</definedName>
    <definedName name="_xlnm.Print_Area" localSheetId="65">'案件情報伝票（前受金請求書ヘッダ）'!$A$1:$BB$43</definedName>
    <definedName name="_xlnm.Print_Area" localSheetId="66">'案件情報伝票（前受金請求書明細）'!$A$1:$BB$43</definedName>
    <definedName name="_xlnm.Print_Area" localSheetId="75">'案件情報伝票（送付状）'!$A$1:$BB$39</definedName>
    <definedName name="_xlnm.Print_Area" localSheetId="71">'案件情報伝票（発注書ヘッダ）'!$A$1:$BB$48</definedName>
    <definedName name="_xlnm.Print_Area" localSheetId="72">'案件情報伝票（発注書明細）'!$A$1:$BB$43</definedName>
    <definedName name="_xlnm.Print_Area" localSheetId="1">改訂履歴!$A$1:$BB$114</definedName>
    <definedName name="_xlnm.Print_Area" localSheetId="57">管理ユーザーマスタ!$A$1:$BB$42</definedName>
    <definedName name="_xlnm.Print_Area" localSheetId="3">基本事項!$A$1:$BB$140</definedName>
    <definedName name="_xlnm.Print_Area" localSheetId="22">銀行マスタ!$A$1:$BB$42</definedName>
    <definedName name="_xlnm.Print_Area" localSheetId="8">契約マスタ!$A$1:$BB$42</definedName>
    <definedName name="_xlnm.Print_Area" localSheetId="10">契約ライセンス連携マスタ!$A$1:$BB$42</definedName>
    <definedName name="_xlnm.Print_Area" localSheetId="95">検索条件保存!$A$1:$BB$42</definedName>
    <definedName name="_xlnm.Print_Area" localSheetId="38">見出名称マスタ!$A$1:$BB$42</definedName>
    <definedName name="_xlnm.Print_Area" localSheetId="37">顧客関連名称マスタ!$A$1:$BB$42</definedName>
    <definedName name="_xlnm.Print_Area" localSheetId="96">顧客検索条件基本!$A$1:$BB$42</definedName>
    <definedName name="_xlnm.Print_Area" localSheetId="97">顧客検索条件詳細!$A$1:$BB$42</definedName>
    <definedName name="_xlnm.Print_Area" localSheetId="78">購買情報基本!$A$1:$BB$40</definedName>
    <definedName name="_xlnm.Print_Area" localSheetId="84">'購買情報伝票（テンプレートヘッダ）'!$A$1:$BB$41</definedName>
    <definedName name="_xlnm.Print_Area" localSheetId="85">'購買情報伝票（テンプレート明細）'!$A$1:$BB$43</definedName>
    <definedName name="_xlnm.Print_Area" localSheetId="81">'購買情報伝票（仕入ヘッダ）'!$A$1:$BB$42</definedName>
    <definedName name="_xlnm.Print_Area" localSheetId="82">'購買情報伝票（仕入明細）'!$A$1:$BB$44</definedName>
    <definedName name="_xlnm.Print_Area" localSheetId="83">'購買情報伝票（送付状）'!$A$1:$BB$20</definedName>
    <definedName name="_xlnm.Print_Area" localSheetId="79">'購買情報伝票（発注ヘッダ）'!$A$1:$BB$39</definedName>
    <definedName name="_xlnm.Print_Area" localSheetId="80">'購買情報伝票（発注明細）'!$A$1:$BB$44</definedName>
    <definedName name="_xlnm.Print_Area" localSheetId="44">採番設定!$A$1:$BB$42</definedName>
    <definedName name="_xlnm.Print_Area" localSheetId="89">支払サマリー情報!$A$1:$BB$32</definedName>
    <definedName name="_xlnm.Print_Area" localSheetId="15">自社ファイル管理マスタ!$A$1:$BB$22</definedName>
    <definedName name="_xlnm.Print_Area" localSheetId="13">自社情報マスタ!$A$1:$BB$62</definedName>
    <definedName name="_xlnm.Print_Area" localSheetId="16">自社担当者マスタ!$A$1:$BB$42</definedName>
    <definedName name="_xlnm.Print_Area" localSheetId="20">自社担当者別予算マスタ!$A$1:$BB$59</definedName>
    <definedName name="_xlnm.Print_Area" localSheetId="91">自社締情報!$A$1:$BB$32</definedName>
    <definedName name="_xlnm.Print_Area" localSheetId="18">自社予算マスタ!$A$1:$BB$59</definedName>
    <definedName name="_xlnm.Print_Area" localSheetId="24">取引先マスタ!$A$1:$BB$91</definedName>
    <definedName name="_xlnm.Print_Area" localSheetId="25">取引先部門担当者マスタ!$A$1:$BB$42</definedName>
    <definedName name="_xlnm.Print_Area" localSheetId="33">取引先別商品別単価掛率マスタ!$A$1:$BB$42</definedName>
    <definedName name="_xlnm.Print_Area" localSheetId="34">取引先別品種別掛率マスタ!$A$1:$BB$42</definedName>
    <definedName name="_xlnm.Print_Area" localSheetId="50">取込項目設定!$A$1:$BB$51</definedName>
    <definedName name="_xlnm.Print_Area" localSheetId="40">集計区分名称マスタ!$A$1:$BB$42</definedName>
    <definedName name="_xlnm.Print_Area" localSheetId="90">出金情報!$A$1:$BB$53</definedName>
    <definedName name="_xlnm.Print_Area" localSheetId="28">初回残高支払額!$A$1:$BB$42</definedName>
    <definedName name="_xlnm.Print_Area" localSheetId="26">初回残高請求額!$A$1:$BB$42</definedName>
    <definedName name="_xlnm.Print_Area" localSheetId="29">初回残高買掛額!$A$1:$BB$42</definedName>
    <definedName name="_xlnm.Print_Area" localSheetId="27">初回残高売掛額!$A$1:$BB$42</definedName>
    <definedName name="_xlnm.Print_Area" localSheetId="31">商品マスタ!$A$1:$BB$70</definedName>
    <definedName name="_xlnm.Print_Area" localSheetId="32">商品単価マトリクス!$A$1:$BB$49</definedName>
    <definedName name="_xlnm.Print_Area" localSheetId="23">消費税マスタ!$A$1:$BB$42</definedName>
    <definedName name="_xlnm.Print_Area" localSheetId="14">振込先マスタ!$A$1:$BB$45</definedName>
    <definedName name="_xlnm.Print_Area" localSheetId="55">数値マスタ!$A$1:$BB$42</definedName>
    <definedName name="_xlnm.Print_Area" localSheetId="86">請求サマリー情報!$A$1:$BB$32</definedName>
    <definedName name="_xlnm.Print_Area" localSheetId="54">締日マスタ!$A$1:$BB$42</definedName>
    <definedName name="_xlnm.Print_Area" localSheetId="42">伝票画面設定!$A$1:$BB$59</definedName>
    <definedName name="_xlnm.Print_Area" localSheetId="53">都道府県マスタ!$A$1:$BB$42</definedName>
    <definedName name="_xlnm.Print_Area" localSheetId="21">得意先別予算マスタ!$A$1:$BB$59</definedName>
    <definedName name="_xlnm.Print_Area" localSheetId="88">入金割振情報!$A$1:$BB$23</definedName>
    <definedName name="_xlnm.Print_Area" localSheetId="87">入金情報!$A$1:$BB$55</definedName>
    <definedName name="_xlnm.Print_Area" localSheetId="99">排他テーブル!$A$1:$BB$42</definedName>
    <definedName name="_xlnm.Print_Area" localSheetId="93">買掛サマリー情報!$A$1:$BB$42</definedName>
    <definedName name="_xlnm.Print_Area" localSheetId="92">売掛サマリー情報!$A$1:$BB$42</definedName>
    <definedName name="_xlnm.Print_Area" localSheetId="0">表紙!$A$1:$BB$42</definedName>
    <definedName name="_xlnm.Print_Area" localSheetId="35">品種マスタ!$A$1:$BB$42</definedName>
    <definedName name="_xlnm.Print_Area" localSheetId="17">部門マスタ!$A$1:$BB$39</definedName>
    <definedName name="_xlnm.Print_Area" localSheetId="19">部門別予算マスタ!$A$1:$BB$59</definedName>
    <definedName name="_xlnm.Print_Area" localSheetId="30">物件マスタ!$A$1:$BB$42</definedName>
    <definedName name="_xlnm.Print_Area" localSheetId="51">郵便番号マスタ!$A$1:$BB$42</definedName>
    <definedName name="_xlnm.Print_Area" localSheetId="36">要尺マスタ!$A$1:$BB$77</definedName>
    <definedName name="ｓ" localSheetId="45" hidden="1">#REF!</definedName>
    <definedName name="ｓ" localSheetId="52" hidden="1">#REF!</definedName>
    <definedName name="ｓ" localSheetId="51" hidden="1">#REF!</definedName>
    <definedName name="ｓ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7" i="169" l="1"/>
  <c r="T37" i="169"/>
  <c r="L37" i="169"/>
  <c r="B37" i="169"/>
  <c r="X38" i="163"/>
  <c r="T38" i="163"/>
  <c r="L38" i="163"/>
  <c r="B38" i="163"/>
  <c r="X38" i="161"/>
  <c r="T38" i="161"/>
  <c r="L38" i="161"/>
  <c r="B38" i="161"/>
  <c r="X37" i="164"/>
  <c r="T37" i="164"/>
  <c r="L37" i="164"/>
  <c r="B37" i="164"/>
  <c r="X16" i="169" l="1"/>
  <c r="T16" i="169"/>
  <c r="L16" i="169"/>
  <c r="B16" i="169"/>
  <c r="X16" i="163" l="1"/>
  <c r="T16" i="163"/>
  <c r="L16" i="163"/>
  <c r="B16" i="163"/>
  <c r="X16" i="161"/>
  <c r="T16" i="161"/>
  <c r="L16" i="161"/>
  <c r="B16" i="161"/>
  <c r="X36" i="65" l="1"/>
  <c r="T36" i="65"/>
  <c r="L36" i="65"/>
  <c r="X14" i="168" l="1"/>
  <c r="T14" i="168"/>
  <c r="L14" i="168"/>
  <c r="B14" i="168"/>
  <c r="X14" i="165"/>
  <c r="T14" i="165"/>
  <c r="L14" i="165"/>
  <c r="B14" i="165"/>
  <c r="X50" i="104" l="1"/>
  <c r="T50" i="104"/>
  <c r="B42" i="147" l="1"/>
  <c r="L42" i="147"/>
  <c r="T42" i="147"/>
  <c r="X42" i="147"/>
  <c r="B43" i="147"/>
  <c r="L43" i="147"/>
  <c r="T43" i="147"/>
  <c r="X43" i="147"/>
  <c r="B35" i="162"/>
  <c r="L35" i="162"/>
  <c r="T35" i="162"/>
  <c r="X35" i="162"/>
  <c r="B36" i="162"/>
  <c r="L36" i="162"/>
  <c r="T36" i="162"/>
  <c r="X36" i="162"/>
  <c r="B41" i="162"/>
  <c r="X14" i="166" l="1"/>
  <c r="T14" i="166"/>
  <c r="L14" i="166"/>
  <c r="X15" i="166"/>
  <c r="T15" i="166"/>
  <c r="L15" i="166"/>
  <c r="X36" i="163" l="1"/>
  <c r="T36" i="163"/>
  <c r="X35" i="163"/>
  <c r="T35" i="163"/>
  <c r="X34" i="163"/>
  <c r="T34" i="163"/>
  <c r="X33" i="163"/>
  <c r="T33" i="163"/>
  <c r="X32" i="163"/>
  <c r="T32" i="163"/>
  <c r="X31" i="163"/>
  <c r="T31" i="163"/>
  <c r="X30" i="163"/>
  <c r="T30" i="163"/>
  <c r="X29" i="163"/>
  <c r="T29" i="163"/>
  <c r="X28" i="163"/>
  <c r="T28" i="163"/>
  <c r="X27" i="163"/>
  <c r="T27" i="163"/>
  <c r="X26" i="163"/>
  <c r="T26" i="163"/>
  <c r="X25" i="163"/>
  <c r="T25" i="163"/>
  <c r="X24" i="163"/>
  <c r="T24" i="163"/>
  <c r="X23" i="163"/>
  <c r="T23" i="163"/>
  <c r="X22" i="163"/>
  <c r="T22" i="163"/>
  <c r="X21" i="163"/>
  <c r="T21" i="163"/>
  <c r="X20" i="163"/>
  <c r="T20" i="163"/>
  <c r="X19" i="163"/>
  <c r="T19" i="163"/>
  <c r="X18" i="163"/>
  <c r="T18" i="163"/>
  <c r="X17" i="163"/>
  <c r="T17" i="163"/>
  <c r="X15" i="163"/>
  <c r="T15" i="163"/>
  <c r="X14" i="163"/>
  <c r="T14" i="163"/>
  <c r="X13" i="163"/>
  <c r="T13" i="163"/>
  <c r="X12" i="163"/>
  <c r="T12" i="163"/>
  <c r="X36" i="161"/>
  <c r="T36" i="161"/>
  <c r="X35" i="161"/>
  <c r="T35" i="161"/>
  <c r="X34" i="161"/>
  <c r="T34" i="161"/>
  <c r="X33" i="161"/>
  <c r="T33" i="161"/>
  <c r="X32" i="161"/>
  <c r="T32" i="161"/>
  <c r="X31" i="161"/>
  <c r="T31" i="161"/>
  <c r="X30" i="161"/>
  <c r="T30" i="161"/>
  <c r="X29" i="161"/>
  <c r="T29" i="161"/>
  <c r="X28" i="161"/>
  <c r="T28" i="161"/>
  <c r="X27" i="161"/>
  <c r="T27" i="161"/>
  <c r="X26" i="161"/>
  <c r="T26" i="161"/>
  <c r="X25" i="161"/>
  <c r="T25" i="161"/>
  <c r="X24" i="161"/>
  <c r="T24" i="161"/>
  <c r="X23" i="161"/>
  <c r="T23" i="161"/>
  <c r="X22" i="161"/>
  <c r="T22" i="161"/>
  <c r="X21" i="161"/>
  <c r="T21" i="161"/>
  <c r="X20" i="161"/>
  <c r="T20" i="161"/>
  <c r="X19" i="161"/>
  <c r="T19" i="161"/>
  <c r="X18" i="161"/>
  <c r="T18" i="161"/>
  <c r="X17" i="161"/>
  <c r="T17" i="161"/>
  <c r="X15" i="161"/>
  <c r="T15" i="161"/>
  <c r="X14" i="161"/>
  <c r="T14" i="161"/>
  <c r="X13" i="161"/>
  <c r="T13" i="161"/>
  <c r="X12" i="161"/>
  <c r="T12" i="161"/>
  <c r="X36" i="152"/>
  <c r="T36" i="152"/>
  <c r="X35" i="152"/>
  <c r="T35" i="152"/>
  <c r="X34" i="152"/>
  <c r="T34" i="152"/>
  <c r="X33" i="152"/>
  <c r="T33" i="152"/>
  <c r="X32" i="152"/>
  <c r="T32" i="152"/>
  <c r="X31" i="152"/>
  <c r="T31" i="152"/>
  <c r="X30" i="152"/>
  <c r="T30" i="152"/>
  <c r="X29" i="152"/>
  <c r="T29" i="152"/>
  <c r="X28" i="152"/>
  <c r="T28" i="152"/>
  <c r="X27" i="152"/>
  <c r="T27" i="152"/>
  <c r="X26" i="152"/>
  <c r="T26" i="152"/>
  <c r="X25" i="152"/>
  <c r="T25" i="152"/>
  <c r="X24" i="152"/>
  <c r="T24" i="152"/>
  <c r="X23" i="152"/>
  <c r="T23" i="152"/>
  <c r="X22" i="152"/>
  <c r="T22" i="152"/>
  <c r="X21" i="152"/>
  <c r="T21" i="152"/>
  <c r="X20" i="152"/>
  <c r="T20" i="152"/>
  <c r="X19" i="152"/>
  <c r="T19" i="152"/>
  <c r="X18" i="152"/>
  <c r="T18" i="152"/>
  <c r="X17" i="152"/>
  <c r="T17" i="152"/>
  <c r="X16" i="152"/>
  <c r="T16" i="152"/>
  <c r="X15" i="152"/>
  <c r="T15" i="152"/>
  <c r="X14" i="152"/>
  <c r="T14" i="152"/>
  <c r="X13" i="152"/>
  <c r="T13" i="152"/>
  <c r="X12" i="152"/>
  <c r="T12" i="152"/>
  <c r="X36" i="150"/>
  <c r="T36" i="150"/>
  <c r="X35" i="150"/>
  <c r="T35" i="150"/>
  <c r="X34" i="150"/>
  <c r="T34" i="150"/>
  <c r="X33" i="150"/>
  <c r="T33" i="150"/>
  <c r="X32" i="150"/>
  <c r="T32" i="150"/>
  <c r="X31" i="150"/>
  <c r="T31" i="150"/>
  <c r="X30" i="150"/>
  <c r="T30" i="150"/>
  <c r="X29" i="150"/>
  <c r="T29" i="150"/>
  <c r="X28" i="150"/>
  <c r="T28" i="150"/>
  <c r="X27" i="150"/>
  <c r="T27" i="150"/>
  <c r="X26" i="150"/>
  <c r="T26" i="150"/>
  <c r="X25" i="150"/>
  <c r="T25" i="150"/>
  <c r="X24" i="150"/>
  <c r="T24" i="150"/>
  <c r="X23" i="150"/>
  <c r="T23" i="150"/>
  <c r="X22" i="150"/>
  <c r="T22" i="150"/>
  <c r="X21" i="150"/>
  <c r="T21" i="150"/>
  <c r="X20" i="150"/>
  <c r="T20" i="150"/>
  <c r="X19" i="150"/>
  <c r="T19" i="150"/>
  <c r="X18" i="150"/>
  <c r="T18" i="150"/>
  <c r="X17" i="150"/>
  <c r="T17" i="150"/>
  <c r="X16" i="150"/>
  <c r="T16" i="150"/>
  <c r="X15" i="150"/>
  <c r="T15" i="150"/>
  <c r="X14" i="150"/>
  <c r="T14" i="150"/>
  <c r="X13" i="150"/>
  <c r="T13" i="150"/>
  <c r="X12" i="150"/>
  <c r="T12" i="150"/>
  <c r="X36" i="148"/>
  <c r="T36" i="148"/>
  <c r="X35" i="148"/>
  <c r="T35" i="148"/>
  <c r="X34" i="148"/>
  <c r="T34" i="148"/>
  <c r="X33" i="148"/>
  <c r="T33" i="148"/>
  <c r="X32" i="148"/>
  <c r="T32" i="148"/>
  <c r="X31" i="148"/>
  <c r="T31" i="148"/>
  <c r="X30" i="148"/>
  <c r="T30" i="148"/>
  <c r="X29" i="148"/>
  <c r="T29" i="148"/>
  <c r="X28" i="148"/>
  <c r="T28" i="148"/>
  <c r="X27" i="148"/>
  <c r="T27" i="148"/>
  <c r="X26" i="148"/>
  <c r="T26" i="148"/>
  <c r="X25" i="148"/>
  <c r="T25" i="148"/>
  <c r="X24" i="148"/>
  <c r="T24" i="148"/>
  <c r="X23" i="148"/>
  <c r="T23" i="148"/>
  <c r="X22" i="148"/>
  <c r="T22" i="148"/>
  <c r="X21" i="148"/>
  <c r="T21" i="148"/>
  <c r="X20" i="148"/>
  <c r="T20" i="148"/>
  <c r="X19" i="148"/>
  <c r="T19" i="148"/>
  <c r="X18" i="148"/>
  <c r="T18" i="148"/>
  <c r="X17" i="148"/>
  <c r="T17" i="148"/>
  <c r="X16" i="148"/>
  <c r="T16" i="148"/>
  <c r="X15" i="148"/>
  <c r="T15" i="148"/>
  <c r="X14" i="148"/>
  <c r="T14" i="148"/>
  <c r="X13" i="148"/>
  <c r="T13" i="148"/>
  <c r="X12" i="148"/>
  <c r="T12" i="148"/>
  <c r="X36" i="146"/>
  <c r="T36" i="146"/>
  <c r="X35" i="146"/>
  <c r="T35" i="146"/>
  <c r="X34" i="146"/>
  <c r="T34" i="146"/>
  <c r="X33" i="146"/>
  <c r="T33" i="146"/>
  <c r="X32" i="146"/>
  <c r="T32" i="146"/>
  <c r="X31" i="146"/>
  <c r="T31" i="146"/>
  <c r="X30" i="146"/>
  <c r="T30" i="146"/>
  <c r="X29" i="146"/>
  <c r="T29" i="146"/>
  <c r="X28" i="146"/>
  <c r="T28" i="146"/>
  <c r="X27" i="146"/>
  <c r="T27" i="146"/>
  <c r="X26" i="146"/>
  <c r="T26" i="146"/>
  <c r="X25" i="146"/>
  <c r="T25" i="146"/>
  <c r="X24" i="146"/>
  <c r="T24" i="146"/>
  <c r="X23" i="146"/>
  <c r="T23" i="146"/>
  <c r="X22" i="146"/>
  <c r="T22" i="146"/>
  <c r="X21" i="146"/>
  <c r="T21" i="146"/>
  <c r="X20" i="146"/>
  <c r="T20" i="146"/>
  <c r="X19" i="146"/>
  <c r="T19" i="146"/>
  <c r="X18" i="146"/>
  <c r="T18" i="146"/>
  <c r="X17" i="146"/>
  <c r="T17" i="146"/>
  <c r="X16" i="146"/>
  <c r="T16" i="146"/>
  <c r="X15" i="146"/>
  <c r="T15" i="146"/>
  <c r="X14" i="146"/>
  <c r="T14" i="146"/>
  <c r="X13" i="146"/>
  <c r="T13" i="146"/>
  <c r="T12" i="146"/>
  <c r="X12" i="146"/>
  <c r="X16" i="144"/>
  <c r="X17" i="144"/>
  <c r="X18" i="144"/>
  <c r="X19" i="144"/>
  <c r="X20" i="144"/>
  <c r="X21" i="144"/>
  <c r="X22" i="144"/>
  <c r="X23" i="144"/>
  <c r="X24" i="144"/>
  <c r="X25" i="144"/>
  <c r="X26" i="144"/>
  <c r="X27" i="144"/>
  <c r="X28" i="144"/>
  <c r="X29" i="144"/>
  <c r="X30" i="144"/>
  <c r="X31" i="144"/>
  <c r="X32" i="144"/>
  <c r="X33" i="144"/>
  <c r="X34" i="144"/>
  <c r="X35" i="144"/>
  <c r="X36" i="144"/>
  <c r="X12" i="144"/>
  <c r="X13" i="144"/>
  <c r="X15" i="144"/>
  <c r="X14" i="144"/>
  <c r="T15" i="144"/>
  <c r="T16" i="144"/>
  <c r="T17" i="144"/>
  <c r="T18" i="144"/>
  <c r="T19" i="144"/>
  <c r="T20" i="144"/>
  <c r="T21" i="144"/>
  <c r="T22" i="144"/>
  <c r="T23" i="144"/>
  <c r="T24" i="144"/>
  <c r="T25" i="144"/>
  <c r="T26" i="144"/>
  <c r="T27" i="144"/>
  <c r="T28" i="144"/>
  <c r="T29" i="144"/>
  <c r="T30" i="144"/>
  <c r="T31" i="144"/>
  <c r="T32" i="144"/>
  <c r="T33" i="144"/>
  <c r="T34" i="144"/>
  <c r="T35" i="144"/>
  <c r="T36" i="144"/>
  <c r="T12" i="144"/>
  <c r="T13" i="144"/>
  <c r="T14" i="144"/>
  <c r="X22" i="169" l="1"/>
  <c r="T22" i="169"/>
  <c r="L22" i="169"/>
  <c r="B22" i="169"/>
  <c r="L23" i="163"/>
  <c r="B23" i="163"/>
  <c r="L23" i="161"/>
  <c r="B23" i="161"/>
  <c r="X20" i="67" l="1"/>
  <c r="T20" i="67"/>
  <c r="T41" i="142" l="1"/>
  <c r="T40" i="142"/>
  <c r="T39" i="142"/>
  <c r="T38" i="142"/>
  <c r="T37" i="142"/>
  <c r="T36" i="142"/>
  <c r="T35" i="142"/>
  <c r="T34" i="142"/>
  <c r="T33" i="142"/>
  <c r="T32" i="142"/>
  <c r="T31" i="142"/>
  <c r="T30" i="142"/>
  <c r="T29" i="142"/>
  <c r="T28" i="142"/>
  <c r="T27" i="142"/>
  <c r="T26" i="142"/>
  <c r="T25" i="142"/>
  <c r="T24" i="142"/>
  <c r="T23" i="142"/>
  <c r="T22" i="142"/>
  <c r="T21" i="142"/>
  <c r="T20" i="142"/>
  <c r="T19" i="142"/>
  <c r="T18" i="142"/>
  <c r="T17" i="142"/>
  <c r="T16" i="142"/>
  <c r="T15" i="142"/>
  <c r="T14" i="142"/>
  <c r="T13" i="142"/>
  <c r="T12" i="142"/>
  <c r="X41" i="142"/>
  <c r="X40" i="142"/>
  <c r="X39" i="142"/>
  <c r="X38" i="142"/>
  <c r="X37" i="142"/>
  <c r="X36" i="142"/>
  <c r="X35" i="142"/>
  <c r="X34" i="142"/>
  <c r="X33" i="142"/>
  <c r="X32" i="142"/>
  <c r="X31" i="142"/>
  <c r="X30" i="142"/>
  <c r="X29" i="142"/>
  <c r="X28" i="142"/>
  <c r="X27" i="142"/>
  <c r="X26" i="142"/>
  <c r="X25" i="142"/>
  <c r="X24" i="142"/>
  <c r="X23" i="142"/>
  <c r="X22" i="142"/>
  <c r="X21" i="142"/>
  <c r="X20" i="142"/>
  <c r="X19" i="142"/>
  <c r="X18" i="142"/>
  <c r="X17" i="142"/>
  <c r="X16" i="142"/>
  <c r="X15" i="142"/>
  <c r="X14" i="142"/>
  <c r="X13" i="142"/>
  <c r="X12" i="142"/>
  <c r="X52" i="142"/>
  <c r="X51" i="142"/>
  <c r="X50" i="142"/>
  <c r="X49" i="142"/>
  <c r="X48" i="142"/>
  <c r="X47" i="142"/>
  <c r="X46" i="142"/>
  <c r="X45" i="142"/>
  <c r="X44" i="142"/>
  <c r="X43" i="142"/>
  <c r="X42" i="142"/>
  <c r="X54" i="142"/>
  <c r="X53" i="142"/>
  <c r="X59" i="142"/>
  <c r="X58" i="142"/>
  <c r="X57" i="142"/>
  <c r="X56" i="142"/>
  <c r="X55" i="142"/>
  <c r="X60" i="142"/>
  <c r="X76" i="142"/>
  <c r="X75" i="142"/>
  <c r="X74" i="142"/>
  <c r="X73" i="142"/>
  <c r="X72" i="142"/>
  <c r="X71" i="142"/>
  <c r="X70" i="142"/>
  <c r="X69" i="142"/>
  <c r="X68" i="142"/>
  <c r="X67" i="142"/>
  <c r="X66" i="142"/>
  <c r="X65" i="142"/>
  <c r="X64" i="142"/>
  <c r="X63" i="142"/>
  <c r="X62" i="142"/>
  <c r="X61" i="142"/>
  <c r="X90" i="142"/>
  <c r="X89" i="142"/>
  <c r="X88" i="142"/>
  <c r="X87" i="142"/>
  <c r="X86" i="142"/>
  <c r="X85" i="142"/>
  <c r="X84" i="142"/>
  <c r="X83" i="142"/>
  <c r="X82" i="142"/>
  <c r="X81" i="142"/>
  <c r="X80" i="142"/>
  <c r="X79" i="142"/>
  <c r="X78" i="142"/>
  <c r="X77" i="142"/>
  <c r="T52" i="142"/>
  <c r="T51" i="142"/>
  <c r="T50" i="142"/>
  <c r="T49" i="142"/>
  <c r="T48" i="142"/>
  <c r="T47" i="142"/>
  <c r="T46" i="142"/>
  <c r="T45" i="142"/>
  <c r="T44" i="142"/>
  <c r="T43" i="142"/>
  <c r="T42" i="142"/>
  <c r="T54" i="142"/>
  <c r="T53" i="142"/>
  <c r="T59" i="142"/>
  <c r="T58" i="142"/>
  <c r="T57" i="142"/>
  <c r="T56" i="142"/>
  <c r="T55" i="142"/>
  <c r="T60" i="142"/>
  <c r="T76" i="142"/>
  <c r="T75" i="142"/>
  <c r="T74" i="142"/>
  <c r="T73" i="142"/>
  <c r="T72" i="142"/>
  <c r="T71" i="142"/>
  <c r="T70" i="142"/>
  <c r="T69" i="142"/>
  <c r="T68" i="142"/>
  <c r="T67" i="142"/>
  <c r="T66" i="142"/>
  <c r="T65" i="142"/>
  <c r="T64" i="142"/>
  <c r="T63" i="142"/>
  <c r="T62" i="142"/>
  <c r="T61" i="142"/>
  <c r="T90" i="142"/>
  <c r="T89" i="142"/>
  <c r="T88" i="142"/>
  <c r="T87" i="142"/>
  <c r="T86" i="142"/>
  <c r="T85" i="142"/>
  <c r="T84" i="142"/>
  <c r="T83" i="142"/>
  <c r="T82" i="142"/>
  <c r="T81" i="142"/>
  <c r="T80" i="142"/>
  <c r="T79" i="142"/>
  <c r="T78" i="142"/>
  <c r="T77" i="142"/>
  <c r="L41" i="179"/>
  <c r="L40" i="179"/>
  <c r="L39" i="179"/>
  <c r="L38" i="179"/>
  <c r="L37" i="179"/>
  <c r="L36" i="179"/>
  <c r="L35" i="179"/>
  <c r="L34" i="179"/>
  <c r="L33" i="179"/>
  <c r="L32" i="179"/>
  <c r="L31" i="179"/>
  <c r="L30" i="179"/>
  <c r="L29" i="179"/>
  <c r="L28" i="179"/>
  <c r="L27" i="179"/>
  <c r="L26" i="179"/>
  <c r="L25" i="179"/>
  <c r="L24" i="179"/>
  <c r="L23" i="179"/>
  <c r="L22" i="179"/>
  <c r="L21" i="179"/>
  <c r="L20" i="179"/>
  <c r="L19" i="179"/>
  <c r="L18" i="179"/>
  <c r="L17" i="179"/>
  <c r="L16" i="179"/>
  <c r="L15" i="179"/>
  <c r="L14" i="179"/>
  <c r="L13" i="179"/>
  <c r="L12" i="179"/>
  <c r="L25" i="67"/>
  <c r="L24" i="67"/>
  <c r="L23" i="67"/>
  <c r="L22" i="67"/>
  <c r="L21" i="67"/>
  <c r="L20" i="67"/>
  <c r="L12" i="155"/>
  <c r="L16" i="64"/>
  <c r="L15" i="64"/>
  <c r="L14" i="64"/>
  <c r="L13" i="64"/>
  <c r="L12" i="64"/>
  <c r="L41" i="154"/>
  <c r="L40" i="154"/>
  <c r="L39" i="154"/>
  <c r="L38" i="154"/>
  <c r="L37" i="154"/>
  <c r="L36" i="154"/>
  <c r="L35" i="154"/>
  <c r="L34" i="154"/>
  <c r="L33" i="154"/>
  <c r="L32" i="154"/>
  <c r="L31" i="154"/>
  <c r="L30" i="154"/>
  <c r="L29" i="154"/>
  <c r="L28" i="154"/>
  <c r="L27" i="154"/>
  <c r="L26" i="154"/>
  <c r="L25" i="154"/>
  <c r="L24" i="154"/>
  <c r="L23" i="154"/>
  <c r="L22" i="154"/>
  <c r="L21" i="154"/>
  <c r="L20" i="154"/>
  <c r="L19" i="154"/>
  <c r="L18" i="154"/>
  <c r="L17" i="154"/>
  <c r="L16" i="154"/>
  <c r="L15" i="154"/>
  <c r="L14" i="154"/>
  <c r="L13" i="154"/>
  <c r="L12" i="154"/>
  <c r="L41" i="153"/>
  <c r="L40" i="153"/>
  <c r="L39" i="153"/>
  <c r="L38" i="153"/>
  <c r="L37" i="153"/>
  <c r="L36" i="153"/>
  <c r="L35" i="153"/>
  <c r="L34" i="153"/>
  <c r="L33" i="153"/>
  <c r="L32" i="153"/>
  <c r="L31" i="153"/>
  <c r="L30" i="153"/>
  <c r="L29" i="153"/>
  <c r="L28" i="153"/>
  <c r="L27" i="153"/>
  <c r="L26" i="153"/>
  <c r="L25" i="153"/>
  <c r="L24" i="153"/>
  <c r="L23" i="153"/>
  <c r="L22" i="153"/>
  <c r="L21" i="153"/>
  <c r="L20" i="153"/>
  <c r="L19" i="153"/>
  <c r="L18" i="153"/>
  <c r="L17" i="153"/>
  <c r="L16" i="153"/>
  <c r="L15" i="153"/>
  <c r="L14" i="153"/>
  <c r="L13" i="153"/>
  <c r="L12" i="153"/>
  <c r="L41" i="131"/>
  <c r="L40" i="131"/>
  <c r="L39" i="131"/>
  <c r="L38" i="131"/>
  <c r="L37" i="131"/>
  <c r="L36" i="131"/>
  <c r="L35" i="131"/>
  <c r="L34" i="131"/>
  <c r="L33" i="131"/>
  <c r="L32" i="131"/>
  <c r="L31" i="131"/>
  <c r="L30" i="131"/>
  <c r="L29" i="131"/>
  <c r="L28" i="131"/>
  <c r="L27" i="131"/>
  <c r="L26" i="131"/>
  <c r="L25" i="131"/>
  <c r="L24" i="131"/>
  <c r="L23" i="131"/>
  <c r="L22" i="131"/>
  <c r="L21" i="131"/>
  <c r="L20" i="131"/>
  <c r="L19" i="131"/>
  <c r="L18" i="131"/>
  <c r="L17" i="131"/>
  <c r="L16" i="131"/>
  <c r="L15" i="131"/>
  <c r="L14" i="131"/>
  <c r="L13" i="131"/>
  <c r="L12" i="131"/>
  <c r="L12" i="128"/>
  <c r="L41" i="126"/>
  <c r="L40" i="126"/>
  <c r="L39" i="126"/>
  <c r="L38" i="126"/>
  <c r="L37" i="126"/>
  <c r="L36" i="126"/>
  <c r="L35" i="126"/>
  <c r="L34" i="126"/>
  <c r="L33" i="126"/>
  <c r="L32" i="126"/>
  <c r="L31" i="126"/>
  <c r="L30" i="126"/>
  <c r="L29" i="126"/>
  <c r="L28" i="126"/>
  <c r="L27" i="126"/>
  <c r="L26" i="126"/>
  <c r="L25" i="126"/>
  <c r="L24" i="126"/>
  <c r="L23" i="126"/>
  <c r="L22" i="126"/>
  <c r="L21" i="126"/>
  <c r="L20" i="126"/>
  <c r="L19" i="126"/>
  <c r="L18" i="126"/>
  <c r="L17" i="126"/>
  <c r="L16" i="126"/>
  <c r="L15" i="126"/>
  <c r="L14" i="126"/>
  <c r="L13" i="126"/>
  <c r="L12" i="126"/>
  <c r="L41" i="125"/>
  <c r="L40" i="125"/>
  <c r="L39" i="125"/>
  <c r="L38" i="125"/>
  <c r="L37" i="125"/>
  <c r="L36" i="125"/>
  <c r="L35" i="125"/>
  <c r="L34" i="125"/>
  <c r="L33" i="125"/>
  <c r="L32" i="125"/>
  <c r="L31" i="125"/>
  <c r="L30" i="125"/>
  <c r="L29" i="125"/>
  <c r="L28" i="125"/>
  <c r="L27" i="125"/>
  <c r="L26" i="125"/>
  <c r="L25" i="125"/>
  <c r="L24" i="125"/>
  <c r="L23" i="125"/>
  <c r="L22" i="125"/>
  <c r="L21" i="125"/>
  <c r="L20" i="125"/>
  <c r="L19" i="125"/>
  <c r="L18" i="125"/>
  <c r="L17" i="125"/>
  <c r="L16" i="125"/>
  <c r="L15" i="125"/>
  <c r="L14" i="125"/>
  <c r="L13" i="125"/>
  <c r="L12" i="125"/>
  <c r="L31" i="172"/>
  <c r="L30" i="172"/>
  <c r="L29" i="172"/>
  <c r="L28" i="172"/>
  <c r="L27" i="172"/>
  <c r="L26" i="172"/>
  <c r="L25" i="172"/>
  <c r="L24" i="172"/>
  <c r="L23" i="172"/>
  <c r="L22" i="172"/>
  <c r="L21" i="172"/>
  <c r="L20" i="172"/>
  <c r="L19" i="172"/>
  <c r="L18" i="172"/>
  <c r="L17" i="172"/>
  <c r="L16" i="172"/>
  <c r="L15" i="172"/>
  <c r="L14" i="172"/>
  <c r="L13" i="172"/>
  <c r="L12" i="172"/>
  <c r="L52" i="123"/>
  <c r="L51" i="123"/>
  <c r="L50" i="123"/>
  <c r="L49" i="123"/>
  <c r="L48" i="123"/>
  <c r="L47" i="123"/>
  <c r="L46" i="123"/>
  <c r="L45" i="123"/>
  <c r="L44" i="123"/>
  <c r="L43" i="123"/>
  <c r="L42" i="123"/>
  <c r="L41" i="123"/>
  <c r="L40" i="123"/>
  <c r="L39" i="123"/>
  <c r="L38" i="123"/>
  <c r="L37" i="123"/>
  <c r="L36" i="123"/>
  <c r="L35" i="123"/>
  <c r="L34" i="123"/>
  <c r="L33" i="123"/>
  <c r="L32" i="123"/>
  <c r="L31" i="123"/>
  <c r="L30" i="123"/>
  <c r="L29" i="123"/>
  <c r="L28" i="123"/>
  <c r="L27" i="123"/>
  <c r="L26" i="123"/>
  <c r="L25" i="123"/>
  <c r="L24" i="123"/>
  <c r="L23" i="123"/>
  <c r="L22" i="123"/>
  <c r="L21" i="123"/>
  <c r="L20" i="123"/>
  <c r="L19" i="123"/>
  <c r="L18" i="123"/>
  <c r="L17" i="123"/>
  <c r="L16" i="123"/>
  <c r="L15" i="123"/>
  <c r="L14" i="123"/>
  <c r="L13" i="123"/>
  <c r="L12" i="123"/>
  <c r="L31" i="121"/>
  <c r="L30" i="121"/>
  <c r="L29" i="121"/>
  <c r="L28" i="121"/>
  <c r="L27" i="121"/>
  <c r="L26" i="121"/>
  <c r="L25" i="121"/>
  <c r="L24" i="121"/>
  <c r="L23" i="121"/>
  <c r="L22" i="121"/>
  <c r="L21" i="121"/>
  <c r="L20" i="121"/>
  <c r="L19" i="121"/>
  <c r="L18" i="121"/>
  <c r="L17" i="121"/>
  <c r="L16" i="121"/>
  <c r="L15" i="121"/>
  <c r="L14" i="121"/>
  <c r="L13" i="121"/>
  <c r="L12" i="121"/>
  <c r="L22" i="120"/>
  <c r="L21" i="120"/>
  <c r="L20" i="120"/>
  <c r="L19" i="120"/>
  <c r="L18" i="120"/>
  <c r="L17" i="120"/>
  <c r="L16" i="120"/>
  <c r="L15" i="120"/>
  <c r="L14" i="120"/>
  <c r="L13" i="120"/>
  <c r="L12" i="120"/>
  <c r="L54" i="118"/>
  <c r="L53" i="118"/>
  <c r="L52" i="118"/>
  <c r="L51" i="118"/>
  <c r="L50" i="118"/>
  <c r="L49" i="118"/>
  <c r="L48" i="118"/>
  <c r="L47" i="118"/>
  <c r="L46" i="118"/>
  <c r="L45" i="118"/>
  <c r="L44" i="118"/>
  <c r="L43" i="118"/>
  <c r="L42" i="118"/>
  <c r="L41" i="118"/>
  <c r="L40" i="118"/>
  <c r="L39" i="118"/>
  <c r="L38" i="118"/>
  <c r="L37" i="118"/>
  <c r="L36" i="118"/>
  <c r="L35" i="118"/>
  <c r="L34" i="118"/>
  <c r="L33" i="118"/>
  <c r="L32" i="118"/>
  <c r="L31" i="118"/>
  <c r="L30" i="118"/>
  <c r="L29" i="118"/>
  <c r="L28" i="118"/>
  <c r="L27" i="118"/>
  <c r="L26" i="118"/>
  <c r="L25" i="118"/>
  <c r="L24" i="118"/>
  <c r="L23" i="118"/>
  <c r="L22" i="118"/>
  <c r="L21" i="118"/>
  <c r="L20" i="118"/>
  <c r="L19" i="118"/>
  <c r="L18" i="118"/>
  <c r="L17" i="118"/>
  <c r="L16" i="118"/>
  <c r="L15" i="118"/>
  <c r="L14" i="118"/>
  <c r="L13" i="118"/>
  <c r="L12" i="118"/>
  <c r="L31" i="116"/>
  <c r="L30" i="116"/>
  <c r="L29" i="116"/>
  <c r="L28" i="116"/>
  <c r="L27" i="116"/>
  <c r="L26" i="116"/>
  <c r="L25" i="116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42" i="169"/>
  <c r="L41" i="169"/>
  <c r="L40" i="169"/>
  <c r="L39" i="169"/>
  <c r="L38" i="169"/>
  <c r="L36" i="169"/>
  <c r="L35" i="169"/>
  <c r="L34" i="169"/>
  <c r="L33" i="169"/>
  <c r="L32" i="169"/>
  <c r="L31" i="169"/>
  <c r="L30" i="169"/>
  <c r="L29" i="169"/>
  <c r="L28" i="169"/>
  <c r="L27" i="169"/>
  <c r="L26" i="169"/>
  <c r="L25" i="169"/>
  <c r="L24" i="169"/>
  <c r="L23" i="169"/>
  <c r="L21" i="169"/>
  <c r="L20" i="169"/>
  <c r="L19" i="169"/>
  <c r="L18" i="169"/>
  <c r="L17" i="169"/>
  <c r="L15" i="169"/>
  <c r="L14" i="169"/>
  <c r="L13" i="169"/>
  <c r="L12" i="169"/>
  <c r="L40" i="168"/>
  <c r="L39" i="168"/>
  <c r="L38" i="168"/>
  <c r="L37" i="168"/>
  <c r="L36" i="168"/>
  <c r="L35" i="168"/>
  <c r="L34" i="168"/>
  <c r="L33" i="168"/>
  <c r="L32" i="168"/>
  <c r="L31" i="168"/>
  <c r="L30" i="168"/>
  <c r="L29" i="168"/>
  <c r="L28" i="168"/>
  <c r="L27" i="168"/>
  <c r="L26" i="168"/>
  <c r="L25" i="168"/>
  <c r="L24" i="168"/>
  <c r="L23" i="168"/>
  <c r="L22" i="168"/>
  <c r="L21" i="168"/>
  <c r="L20" i="168"/>
  <c r="L19" i="168"/>
  <c r="L18" i="168"/>
  <c r="L17" i="168"/>
  <c r="L16" i="168"/>
  <c r="L15" i="168"/>
  <c r="L13" i="168"/>
  <c r="L12" i="168"/>
  <c r="L19" i="167"/>
  <c r="L18" i="167"/>
  <c r="L17" i="167"/>
  <c r="L16" i="167"/>
  <c r="L15" i="167"/>
  <c r="L14" i="167"/>
  <c r="L13" i="167"/>
  <c r="L12" i="167"/>
  <c r="L43" i="163"/>
  <c r="L42" i="163"/>
  <c r="L41" i="163"/>
  <c r="L40" i="163"/>
  <c r="L39" i="163"/>
  <c r="L37" i="163"/>
  <c r="L36" i="163"/>
  <c r="L35" i="163"/>
  <c r="L34" i="163"/>
  <c r="L33" i="163"/>
  <c r="L32" i="163"/>
  <c r="L31" i="163"/>
  <c r="L30" i="163"/>
  <c r="L29" i="163"/>
  <c r="L28" i="163"/>
  <c r="L27" i="163"/>
  <c r="L26" i="163"/>
  <c r="L25" i="163"/>
  <c r="L24" i="163"/>
  <c r="L22" i="163"/>
  <c r="L21" i="163"/>
  <c r="L20" i="163"/>
  <c r="L19" i="163"/>
  <c r="L18" i="163"/>
  <c r="L17" i="163"/>
  <c r="L15" i="163"/>
  <c r="L14" i="163"/>
  <c r="L13" i="163"/>
  <c r="L12" i="163"/>
  <c r="L41" i="162"/>
  <c r="L40" i="162"/>
  <c r="L39" i="162"/>
  <c r="L38" i="162"/>
  <c r="L37" i="162"/>
  <c r="L34" i="162"/>
  <c r="L33" i="162"/>
  <c r="L32" i="162"/>
  <c r="L31" i="162"/>
  <c r="L30" i="162"/>
  <c r="L29" i="162"/>
  <c r="L28" i="162"/>
  <c r="L27" i="162"/>
  <c r="L26" i="162"/>
  <c r="L25" i="162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43" i="161"/>
  <c r="L42" i="161"/>
  <c r="L41" i="161"/>
  <c r="L40" i="161"/>
  <c r="L39" i="161"/>
  <c r="L37" i="161"/>
  <c r="L36" i="161"/>
  <c r="L35" i="161"/>
  <c r="L34" i="161"/>
  <c r="L33" i="161"/>
  <c r="L32" i="161"/>
  <c r="L31" i="161"/>
  <c r="L30" i="161"/>
  <c r="L29" i="161"/>
  <c r="L28" i="161"/>
  <c r="L27" i="161"/>
  <c r="L26" i="161"/>
  <c r="L25" i="161"/>
  <c r="L24" i="161"/>
  <c r="L22" i="161"/>
  <c r="L21" i="161"/>
  <c r="L20" i="161"/>
  <c r="L19" i="161"/>
  <c r="L18" i="161"/>
  <c r="L17" i="161"/>
  <c r="L15" i="161"/>
  <c r="L14" i="161"/>
  <c r="L13" i="161"/>
  <c r="L12" i="161"/>
  <c r="L38" i="160"/>
  <c r="L37" i="160"/>
  <c r="L36" i="160"/>
  <c r="L35" i="160"/>
  <c r="L34" i="160"/>
  <c r="L33" i="160"/>
  <c r="L32" i="160"/>
  <c r="L31" i="160"/>
  <c r="L30" i="160"/>
  <c r="L29" i="160"/>
  <c r="L28" i="160"/>
  <c r="L27" i="160"/>
  <c r="L26" i="160"/>
  <c r="L25" i="160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39" i="114"/>
  <c r="L38" i="114"/>
  <c r="L37" i="114"/>
  <c r="L36" i="114"/>
  <c r="L35" i="114"/>
  <c r="L34" i="114"/>
  <c r="L33" i="114"/>
  <c r="L32" i="114"/>
  <c r="L31" i="114"/>
  <c r="L30" i="114"/>
  <c r="L29" i="114"/>
  <c r="L28" i="114"/>
  <c r="L27" i="114"/>
  <c r="L26" i="114"/>
  <c r="L25" i="114"/>
  <c r="L24" i="114"/>
  <c r="L23" i="114"/>
  <c r="L22" i="114"/>
  <c r="L21" i="114"/>
  <c r="L20" i="114"/>
  <c r="L19" i="114"/>
  <c r="L18" i="114"/>
  <c r="L17" i="114"/>
  <c r="L16" i="114"/>
  <c r="L15" i="114"/>
  <c r="L14" i="114"/>
  <c r="L13" i="114"/>
  <c r="L12" i="114"/>
  <c r="L42" i="164"/>
  <c r="L41" i="164"/>
  <c r="L40" i="164"/>
  <c r="L39" i="164"/>
  <c r="L38" i="164"/>
  <c r="L36" i="164"/>
  <c r="L35" i="164"/>
  <c r="L34" i="164"/>
  <c r="L33" i="164"/>
  <c r="L32" i="164"/>
  <c r="L31" i="164"/>
  <c r="L30" i="164"/>
  <c r="L29" i="164"/>
  <c r="L28" i="164"/>
  <c r="L27" i="164"/>
  <c r="L26" i="164"/>
  <c r="L25" i="164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40" i="165"/>
  <c r="L39" i="165"/>
  <c r="L38" i="165"/>
  <c r="L37" i="165"/>
  <c r="L36" i="165"/>
  <c r="L35" i="165"/>
  <c r="L34" i="165"/>
  <c r="L33" i="165"/>
  <c r="L32" i="165"/>
  <c r="L31" i="165"/>
  <c r="L30" i="165"/>
  <c r="L29" i="165"/>
  <c r="L28" i="165"/>
  <c r="L27" i="165"/>
  <c r="L26" i="165"/>
  <c r="L25" i="165"/>
  <c r="L24" i="165"/>
  <c r="L23" i="165"/>
  <c r="L22" i="165"/>
  <c r="L21" i="165"/>
  <c r="L20" i="165"/>
  <c r="L19" i="165"/>
  <c r="L18" i="165"/>
  <c r="L17" i="165"/>
  <c r="L16" i="165"/>
  <c r="L15" i="165"/>
  <c r="L13" i="165"/>
  <c r="L12" i="165"/>
  <c r="L38" i="166"/>
  <c r="L37" i="166"/>
  <c r="L36" i="166"/>
  <c r="L35" i="166"/>
  <c r="L34" i="166"/>
  <c r="L33" i="166"/>
  <c r="L32" i="166"/>
  <c r="L31" i="166"/>
  <c r="L30" i="166"/>
  <c r="L29" i="166"/>
  <c r="L28" i="166"/>
  <c r="L27" i="166"/>
  <c r="L26" i="166"/>
  <c r="L25" i="166"/>
  <c r="L24" i="166"/>
  <c r="L23" i="166"/>
  <c r="L22" i="166"/>
  <c r="L21" i="166"/>
  <c r="L20" i="166"/>
  <c r="L19" i="166"/>
  <c r="L18" i="166"/>
  <c r="L17" i="166"/>
  <c r="L16" i="166"/>
  <c r="L13" i="166"/>
  <c r="L12" i="166"/>
  <c r="L42" i="152"/>
  <c r="L41" i="152"/>
  <c r="L40" i="152"/>
  <c r="L39" i="152"/>
  <c r="L38" i="152"/>
  <c r="L37" i="152"/>
  <c r="L36" i="152"/>
  <c r="L35" i="152"/>
  <c r="L34" i="152"/>
  <c r="L33" i="152"/>
  <c r="L32" i="152"/>
  <c r="L31" i="152"/>
  <c r="L30" i="152"/>
  <c r="L29" i="152"/>
  <c r="L28" i="152"/>
  <c r="L27" i="152"/>
  <c r="L26" i="152"/>
  <c r="L25" i="152"/>
  <c r="L24" i="152"/>
  <c r="L23" i="152"/>
  <c r="L22" i="152"/>
  <c r="L21" i="152"/>
  <c r="L20" i="152"/>
  <c r="L19" i="152"/>
  <c r="L18" i="152"/>
  <c r="L17" i="152"/>
  <c r="L16" i="152"/>
  <c r="L15" i="152"/>
  <c r="L14" i="152"/>
  <c r="L13" i="152"/>
  <c r="L12" i="152"/>
  <c r="L43" i="151"/>
  <c r="L42" i="151"/>
  <c r="L41" i="151"/>
  <c r="L40" i="151"/>
  <c r="L39" i="151"/>
  <c r="L38" i="151"/>
  <c r="L37" i="151"/>
  <c r="L36" i="151"/>
  <c r="L35" i="151"/>
  <c r="L34" i="151"/>
  <c r="L33" i="151"/>
  <c r="L32" i="151"/>
  <c r="L31" i="151"/>
  <c r="L30" i="151"/>
  <c r="L29" i="151"/>
  <c r="L28" i="151"/>
  <c r="L27" i="151"/>
  <c r="L26" i="151"/>
  <c r="L25" i="151"/>
  <c r="L24" i="151"/>
  <c r="L23" i="151"/>
  <c r="L22" i="151"/>
  <c r="L21" i="151"/>
  <c r="L20" i="151"/>
  <c r="L19" i="151"/>
  <c r="L18" i="151"/>
  <c r="L17" i="151"/>
  <c r="L16" i="151"/>
  <c r="L15" i="151"/>
  <c r="L14" i="151"/>
  <c r="L13" i="151"/>
  <c r="L12" i="151"/>
  <c r="L42" i="150"/>
  <c r="L41" i="150"/>
  <c r="L40" i="150"/>
  <c r="L39" i="150"/>
  <c r="L38" i="150"/>
  <c r="L37" i="150"/>
  <c r="L36" i="150"/>
  <c r="L35" i="150"/>
  <c r="L34" i="150"/>
  <c r="L33" i="150"/>
  <c r="L32" i="150"/>
  <c r="L31" i="150"/>
  <c r="L30" i="150"/>
  <c r="L29" i="150"/>
  <c r="L28" i="150"/>
  <c r="L27" i="150"/>
  <c r="L26" i="150"/>
  <c r="L25" i="150"/>
  <c r="L24" i="150"/>
  <c r="L23" i="150"/>
  <c r="L22" i="150"/>
  <c r="L21" i="150"/>
  <c r="L20" i="150"/>
  <c r="L19" i="150"/>
  <c r="L18" i="150"/>
  <c r="L17" i="150"/>
  <c r="L16" i="150"/>
  <c r="L15" i="150"/>
  <c r="L14" i="150"/>
  <c r="L13" i="150"/>
  <c r="L12" i="150"/>
  <c r="L47" i="149"/>
  <c r="L46" i="149"/>
  <c r="L45" i="149"/>
  <c r="L44" i="149"/>
  <c r="L43" i="149"/>
  <c r="L42" i="149"/>
  <c r="L41" i="149"/>
  <c r="L40" i="149"/>
  <c r="L39" i="149"/>
  <c r="L38" i="149"/>
  <c r="L37" i="149"/>
  <c r="L36" i="149"/>
  <c r="L35" i="149"/>
  <c r="L34" i="149"/>
  <c r="L33" i="149"/>
  <c r="L32" i="149"/>
  <c r="L31" i="149"/>
  <c r="L30" i="149"/>
  <c r="L29" i="149"/>
  <c r="L28" i="149"/>
  <c r="L27" i="149"/>
  <c r="L26" i="149"/>
  <c r="L25" i="149"/>
  <c r="L24" i="149"/>
  <c r="L23" i="149"/>
  <c r="L22" i="149"/>
  <c r="L21" i="149"/>
  <c r="L20" i="149"/>
  <c r="L19" i="149"/>
  <c r="L18" i="149"/>
  <c r="L17" i="149"/>
  <c r="L16" i="149"/>
  <c r="L15" i="149"/>
  <c r="L14" i="149"/>
  <c r="L13" i="149"/>
  <c r="L12" i="149"/>
  <c r="L42" i="148"/>
  <c r="L41" i="148"/>
  <c r="L40" i="148"/>
  <c r="L39" i="148"/>
  <c r="L38" i="148"/>
  <c r="L37" i="148"/>
  <c r="L36" i="148"/>
  <c r="L35" i="148"/>
  <c r="L34" i="148"/>
  <c r="L33" i="148"/>
  <c r="L32" i="148"/>
  <c r="L31" i="148"/>
  <c r="L30" i="148"/>
  <c r="L29" i="148"/>
  <c r="L28" i="148"/>
  <c r="L27" i="148"/>
  <c r="L26" i="148"/>
  <c r="L25" i="148"/>
  <c r="L24" i="148"/>
  <c r="L23" i="148"/>
  <c r="L22" i="148"/>
  <c r="L21" i="148"/>
  <c r="L20" i="148"/>
  <c r="L19" i="148"/>
  <c r="L18" i="148"/>
  <c r="L17" i="148"/>
  <c r="L16" i="148"/>
  <c r="L15" i="148"/>
  <c r="L14" i="148"/>
  <c r="L13" i="148"/>
  <c r="L12" i="148"/>
  <c r="L48" i="147"/>
  <c r="L47" i="147"/>
  <c r="L46" i="147"/>
  <c r="L45" i="147"/>
  <c r="L44" i="147"/>
  <c r="L41" i="147"/>
  <c r="L40" i="147"/>
  <c r="L39" i="147"/>
  <c r="L38" i="147"/>
  <c r="L37" i="147"/>
  <c r="L36" i="147"/>
  <c r="L35" i="147"/>
  <c r="L34" i="147"/>
  <c r="L33" i="147"/>
  <c r="L32" i="147"/>
  <c r="L31" i="147"/>
  <c r="L30" i="147"/>
  <c r="L29" i="147"/>
  <c r="L28" i="147"/>
  <c r="L27" i="147"/>
  <c r="L26" i="147"/>
  <c r="L25" i="147"/>
  <c r="L24" i="147"/>
  <c r="L23" i="147"/>
  <c r="L22" i="147"/>
  <c r="L21" i="147"/>
  <c r="L20" i="147"/>
  <c r="L19" i="147"/>
  <c r="L18" i="147"/>
  <c r="L17" i="147"/>
  <c r="L16" i="147"/>
  <c r="L15" i="147"/>
  <c r="L14" i="147"/>
  <c r="L13" i="147"/>
  <c r="L12" i="147"/>
  <c r="L42" i="146"/>
  <c r="L41" i="146"/>
  <c r="L40" i="146"/>
  <c r="L39" i="146"/>
  <c r="L38" i="146"/>
  <c r="L37" i="146"/>
  <c r="L36" i="146"/>
  <c r="L35" i="146"/>
  <c r="L34" i="146"/>
  <c r="L33" i="146"/>
  <c r="L32" i="146"/>
  <c r="L31" i="146"/>
  <c r="L30" i="146"/>
  <c r="L29" i="146"/>
  <c r="L28" i="146"/>
  <c r="L27" i="146"/>
  <c r="L26" i="146"/>
  <c r="L25" i="146"/>
  <c r="L24" i="146"/>
  <c r="L23" i="146"/>
  <c r="L22" i="146"/>
  <c r="L21" i="146"/>
  <c r="L20" i="146"/>
  <c r="L19" i="146"/>
  <c r="L18" i="146"/>
  <c r="L17" i="146"/>
  <c r="L16" i="146"/>
  <c r="L15" i="146"/>
  <c r="L14" i="146"/>
  <c r="L13" i="146"/>
  <c r="L12" i="146"/>
  <c r="L42" i="145"/>
  <c r="L41" i="145"/>
  <c r="L40" i="145"/>
  <c r="L39" i="145"/>
  <c r="L38" i="145"/>
  <c r="L37" i="145"/>
  <c r="L36" i="145"/>
  <c r="L35" i="145"/>
  <c r="L34" i="145"/>
  <c r="L33" i="145"/>
  <c r="L32" i="145"/>
  <c r="L31" i="145"/>
  <c r="L30" i="145"/>
  <c r="L29" i="145"/>
  <c r="L28" i="145"/>
  <c r="L27" i="145"/>
  <c r="L26" i="145"/>
  <c r="L25" i="145"/>
  <c r="L24" i="145"/>
  <c r="L23" i="145"/>
  <c r="L22" i="145"/>
  <c r="L21" i="145"/>
  <c r="L20" i="145"/>
  <c r="L19" i="145"/>
  <c r="L18" i="145"/>
  <c r="L17" i="145"/>
  <c r="L16" i="145"/>
  <c r="L15" i="145"/>
  <c r="L14" i="145"/>
  <c r="L13" i="145"/>
  <c r="L12" i="145"/>
  <c r="L42" i="144"/>
  <c r="L41" i="144"/>
  <c r="L40" i="144"/>
  <c r="L39" i="144"/>
  <c r="L38" i="144"/>
  <c r="L37" i="144"/>
  <c r="L36" i="144"/>
  <c r="L35" i="144"/>
  <c r="L34" i="144"/>
  <c r="L33" i="144"/>
  <c r="L32" i="144"/>
  <c r="L31" i="144"/>
  <c r="L30" i="144"/>
  <c r="L29" i="144"/>
  <c r="L28" i="144"/>
  <c r="L27" i="144"/>
  <c r="L26" i="144"/>
  <c r="L25" i="144"/>
  <c r="L24" i="144"/>
  <c r="L23" i="144"/>
  <c r="L22" i="144"/>
  <c r="L21" i="144"/>
  <c r="L20" i="144"/>
  <c r="L19" i="144"/>
  <c r="L18" i="144"/>
  <c r="L17" i="144"/>
  <c r="L16" i="144"/>
  <c r="L15" i="144"/>
  <c r="L14" i="144"/>
  <c r="L13" i="144"/>
  <c r="L12" i="144"/>
  <c r="L42" i="143"/>
  <c r="L41" i="143"/>
  <c r="L40" i="143"/>
  <c r="L39" i="143"/>
  <c r="L38" i="143"/>
  <c r="L37" i="143"/>
  <c r="L36" i="143"/>
  <c r="L35" i="143"/>
  <c r="L34" i="143"/>
  <c r="L33" i="143"/>
  <c r="L32" i="143"/>
  <c r="L31" i="143"/>
  <c r="L30" i="143"/>
  <c r="L29" i="143"/>
  <c r="L28" i="143"/>
  <c r="L27" i="143"/>
  <c r="L26" i="143"/>
  <c r="L25" i="143"/>
  <c r="L24" i="143"/>
  <c r="L23" i="143"/>
  <c r="L22" i="143"/>
  <c r="L21" i="143"/>
  <c r="L20" i="143"/>
  <c r="L19" i="143"/>
  <c r="L18" i="143"/>
  <c r="L17" i="143"/>
  <c r="L16" i="143"/>
  <c r="L15" i="143"/>
  <c r="L14" i="143"/>
  <c r="L13" i="143"/>
  <c r="L12" i="143"/>
  <c r="L42" i="142"/>
  <c r="L41" i="142"/>
  <c r="L40" i="142"/>
  <c r="L39" i="142"/>
  <c r="L38" i="142"/>
  <c r="L37" i="142"/>
  <c r="L36" i="142"/>
  <c r="L35" i="142"/>
  <c r="L34" i="142"/>
  <c r="L33" i="142"/>
  <c r="L32" i="142"/>
  <c r="L31" i="142"/>
  <c r="L30" i="142"/>
  <c r="L29" i="142"/>
  <c r="L28" i="142"/>
  <c r="L27" i="142"/>
  <c r="L26" i="142"/>
  <c r="L25" i="142"/>
  <c r="L24" i="142"/>
  <c r="L23" i="142"/>
  <c r="L22" i="142"/>
  <c r="L21" i="142"/>
  <c r="L20" i="142"/>
  <c r="L19" i="142"/>
  <c r="L18" i="142"/>
  <c r="L17" i="142"/>
  <c r="L16" i="142"/>
  <c r="L15" i="142"/>
  <c r="L14" i="142"/>
  <c r="L13" i="142"/>
  <c r="L12" i="142"/>
  <c r="L42" i="141"/>
  <c r="L41" i="141"/>
  <c r="L40" i="141"/>
  <c r="L39" i="141"/>
  <c r="L38" i="141"/>
  <c r="L37" i="141"/>
  <c r="L36" i="141"/>
  <c r="L35" i="141"/>
  <c r="L34" i="141"/>
  <c r="L33" i="141"/>
  <c r="L32" i="141"/>
  <c r="L31" i="141"/>
  <c r="L30" i="141"/>
  <c r="L29" i="141"/>
  <c r="L28" i="141"/>
  <c r="L27" i="141"/>
  <c r="L26" i="141"/>
  <c r="L25" i="141"/>
  <c r="L24" i="141"/>
  <c r="L23" i="141"/>
  <c r="L22" i="141"/>
  <c r="L21" i="141"/>
  <c r="L20" i="141"/>
  <c r="L19" i="141"/>
  <c r="L18" i="141"/>
  <c r="L17" i="141"/>
  <c r="L16" i="141"/>
  <c r="L15" i="141"/>
  <c r="L14" i="141"/>
  <c r="L13" i="141"/>
  <c r="L12" i="141"/>
  <c r="L42" i="140"/>
  <c r="L41" i="140"/>
  <c r="L40" i="140"/>
  <c r="L39" i="140"/>
  <c r="L38" i="140"/>
  <c r="L37" i="140"/>
  <c r="L36" i="140"/>
  <c r="L35" i="140"/>
  <c r="L34" i="140"/>
  <c r="L33" i="140"/>
  <c r="L32" i="140"/>
  <c r="L31" i="140"/>
  <c r="L30" i="140"/>
  <c r="L29" i="140"/>
  <c r="L28" i="140"/>
  <c r="L27" i="140"/>
  <c r="L26" i="140"/>
  <c r="L25" i="140"/>
  <c r="L24" i="140"/>
  <c r="L23" i="140"/>
  <c r="L22" i="140"/>
  <c r="L21" i="140"/>
  <c r="L20" i="140"/>
  <c r="L19" i="140"/>
  <c r="L18" i="140"/>
  <c r="L17" i="140"/>
  <c r="L16" i="140"/>
  <c r="L15" i="140"/>
  <c r="L14" i="140"/>
  <c r="L13" i="140"/>
  <c r="L12" i="140"/>
  <c r="L42" i="112"/>
  <c r="L41" i="112"/>
  <c r="L40" i="112"/>
  <c r="L39" i="112"/>
  <c r="L38" i="112"/>
  <c r="L37" i="112"/>
  <c r="L36" i="112"/>
  <c r="L35" i="112"/>
  <c r="L34" i="112"/>
  <c r="L33" i="112"/>
  <c r="L32" i="112"/>
  <c r="L31" i="112"/>
  <c r="L30" i="112"/>
  <c r="L29" i="112"/>
  <c r="L28" i="112"/>
  <c r="L27" i="112"/>
  <c r="L26" i="112"/>
  <c r="L25" i="112"/>
  <c r="L24" i="112"/>
  <c r="L23" i="112"/>
  <c r="L22" i="112"/>
  <c r="L21" i="112"/>
  <c r="L20" i="112"/>
  <c r="L19" i="112"/>
  <c r="L18" i="112"/>
  <c r="L17" i="112"/>
  <c r="L16" i="112"/>
  <c r="L15" i="112"/>
  <c r="L14" i="112"/>
  <c r="L13" i="112"/>
  <c r="L12" i="112"/>
  <c r="L59" i="111"/>
  <c r="L58" i="111"/>
  <c r="L57" i="111"/>
  <c r="L56" i="111"/>
  <c r="L55" i="111"/>
  <c r="L54" i="111"/>
  <c r="L53" i="111"/>
  <c r="L52" i="111"/>
  <c r="L51" i="111"/>
  <c r="L50" i="111"/>
  <c r="L49" i="111"/>
  <c r="L48" i="111"/>
  <c r="L47" i="111"/>
  <c r="L46" i="111"/>
  <c r="L45" i="111"/>
  <c r="L44" i="111"/>
  <c r="L43" i="111"/>
  <c r="L42" i="111"/>
  <c r="L41" i="111"/>
  <c r="L40" i="111"/>
  <c r="L39" i="111"/>
  <c r="L38" i="111"/>
  <c r="L37" i="111"/>
  <c r="L36" i="111"/>
  <c r="L35" i="111"/>
  <c r="L34" i="111"/>
  <c r="L33" i="111"/>
  <c r="L32" i="111"/>
  <c r="L31" i="111"/>
  <c r="L30" i="111"/>
  <c r="L29" i="111"/>
  <c r="L28" i="111"/>
  <c r="L27" i="111"/>
  <c r="L26" i="111"/>
  <c r="L25" i="111"/>
  <c r="L24" i="111"/>
  <c r="L23" i="111"/>
  <c r="L22" i="111"/>
  <c r="L21" i="111"/>
  <c r="L20" i="111"/>
  <c r="L19" i="111"/>
  <c r="L18" i="111"/>
  <c r="L17" i="111"/>
  <c r="L16" i="111"/>
  <c r="L15" i="111"/>
  <c r="L14" i="111"/>
  <c r="L13" i="111"/>
  <c r="L12" i="111"/>
  <c r="L36" i="137"/>
  <c r="L35" i="137"/>
  <c r="L34" i="137"/>
  <c r="L33" i="137"/>
  <c r="L32" i="137"/>
  <c r="L31" i="137"/>
  <c r="L30" i="137"/>
  <c r="L29" i="137"/>
  <c r="L28" i="137"/>
  <c r="L27" i="137"/>
  <c r="L26" i="137"/>
  <c r="L25" i="137"/>
  <c r="L24" i="137"/>
  <c r="L23" i="137"/>
  <c r="L22" i="137"/>
  <c r="L21" i="137"/>
  <c r="L20" i="137"/>
  <c r="L19" i="137"/>
  <c r="L18" i="137"/>
  <c r="L17" i="137"/>
  <c r="L16" i="137"/>
  <c r="L15" i="137"/>
  <c r="L14" i="137"/>
  <c r="L13" i="137"/>
  <c r="L12" i="137"/>
  <c r="L41" i="136"/>
  <c r="L40" i="136"/>
  <c r="L39" i="136"/>
  <c r="L38" i="136"/>
  <c r="L37" i="136"/>
  <c r="L36" i="136"/>
  <c r="L35" i="136"/>
  <c r="L34" i="136"/>
  <c r="L33" i="136"/>
  <c r="L32" i="136"/>
  <c r="L31" i="136"/>
  <c r="L30" i="136"/>
  <c r="L29" i="136"/>
  <c r="L28" i="136"/>
  <c r="L27" i="136"/>
  <c r="L26" i="136"/>
  <c r="L25" i="136"/>
  <c r="L24" i="136"/>
  <c r="L23" i="136"/>
  <c r="L22" i="136"/>
  <c r="L21" i="136"/>
  <c r="L20" i="136"/>
  <c r="L19" i="136"/>
  <c r="L18" i="136"/>
  <c r="L17" i="136"/>
  <c r="L16" i="136"/>
  <c r="L15" i="136"/>
  <c r="L14" i="136"/>
  <c r="L13" i="136"/>
  <c r="L12" i="136"/>
  <c r="L41" i="135"/>
  <c r="L40" i="135"/>
  <c r="L39" i="135"/>
  <c r="L38" i="135"/>
  <c r="L37" i="135"/>
  <c r="L36" i="135"/>
  <c r="L35" i="135"/>
  <c r="L34" i="135"/>
  <c r="L33" i="135"/>
  <c r="L32" i="135"/>
  <c r="L31" i="135"/>
  <c r="L30" i="135"/>
  <c r="L29" i="135"/>
  <c r="L28" i="135"/>
  <c r="L27" i="135"/>
  <c r="L26" i="135"/>
  <c r="L25" i="135"/>
  <c r="L24" i="135"/>
  <c r="L23" i="135"/>
  <c r="L22" i="135"/>
  <c r="L21" i="135"/>
  <c r="L20" i="135"/>
  <c r="L19" i="135"/>
  <c r="L18" i="135"/>
  <c r="L17" i="135"/>
  <c r="L16" i="135"/>
  <c r="L15" i="135"/>
  <c r="L14" i="135"/>
  <c r="L13" i="135"/>
  <c r="L12" i="135"/>
  <c r="L41" i="134"/>
  <c r="L40" i="134"/>
  <c r="L39" i="134"/>
  <c r="L38" i="134"/>
  <c r="L37" i="134"/>
  <c r="L36" i="134"/>
  <c r="L35" i="134"/>
  <c r="L34" i="134"/>
  <c r="L33" i="134"/>
  <c r="L32" i="134"/>
  <c r="L31" i="134"/>
  <c r="L30" i="134"/>
  <c r="L29" i="134"/>
  <c r="L28" i="134"/>
  <c r="L27" i="134"/>
  <c r="L26" i="134"/>
  <c r="L25" i="134"/>
  <c r="L24" i="134"/>
  <c r="L23" i="134"/>
  <c r="L22" i="134"/>
  <c r="L21" i="134"/>
  <c r="L20" i="134"/>
  <c r="L19" i="134"/>
  <c r="L18" i="134"/>
  <c r="L17" i="134"/>
  <c r="L16" i="134"/>
  <c r="L15" i="134"/>
  <c r="L14" i="134"/>
  <c r="L13" i="134"/>
  <c r="L12" i="134"/>
  <c r="L12" i="158"/>
  <c r="L25" i="106"/>
  <c r="L24" i="106"/>
  <c r="L23" i="106"/>
  <c r="L22" i="106"/>
  <c r="L21" i="106"/>
  <c r="L20" i="106"/>
  <c r="L19" i="106"/>
  <c r="L18" i="106"/>
  <c r="L17" i="106"/>
  <c r="L16" i="106"/>
  <c r="L15" i="106"/>
  <c r="L14" i="106"/>
  <c r="L13" i="106"/>
  <c r="L12" i="106"/>
  <c r="L12" i="97"/>
  <c r="L12" i="96"/>
  <c r="L50" i="138"/>
  <c r="L49" i="138"/>
  <c r="L48" i="138"/>
  <c r="L47" i="138"/>
  <c r="L46" i="138"/>
  <c r="L45" i="138"/>
  <c r="L44" i="138"/>
  <c r="L43" i="138"/>
  <c r="L42" i="138"/>
  <c r="L41" i="138"/>
  <c r="L40" i="138"/>
  <c r="L39" i="138"/>
  <c r="L38" i="138"/>
  <c r="L37" i="138"/>
  <c r="L36" i="138"/>
  <c r="L35" i="138"/>
  <c r="L34" i="138"/>
  <c r="L33" i="138"/>
  <c r="L32" i="138"/>
  <c r="L31" i="138"/>
  <c r="L30" i="138"/>
  <c r="L29" i="138"/>
  <c r="L28" i="138"/>
  <c r="L27" i="138"/>
  <c r="L26" i="138"/>
  <c r="L25" i="138"/>
  <c r="L24" i="138"/>
  <c r="L23" i="138"/>
  <c r="L22" i="138"/>
  <c r="L21" i="138"/>
  <c r="L20" i="138"/>
  <c r="L19" i="138"/>
  <c r="L18" i="138"/>
  <c r="L17" i="138"/>
  <c r="L16" i="138"/>
  <c r="L15" i="138"/>
  <c r="L14" i="138"/>
  <c r="L13" i="138"/>
  <c r="L12" i="138"/>
  <c r="L46" i="174"/>
  <c r="L45" i="174"/>
  <c r="L44" i="174"/>
  <c r="L43" i="174"/>
  <c r="L42" i="174"/>
  <c r="L41" i="174"/>
  <c r="L40" i="174"/>
  <c r="L39" i="174"/>
  <c r="L38" i="174"/>
  <c r="L37" i="174"/>
  <c r="L36" i="174"/>
  <c r="L35" i="174"/>
  <c r="L34" i="174"/>
  <c r="L33" i="174"/>
  <c r="L32" i="174"/>
  <c r="L31" i="174"/>
  <c r="L30" i="174"/>
  <c r="L29" i="174"/>
  <c r="L28" i="174"/>
  <c r="L27" i="174"/>
  <c r="L26" i="174"/>
  <c r="L25" i="174"/>
  <c r="L24" i="174"/>
  <c r="L23" i="174"/>
  <c r="L22" i="174"/>
  <c r="L21" i="174"/>
  <c r="L20" i="174"/>
  <c r="L19" i="174"/>
  <c r="L18" i="174"/>
  <c r="L17" i="174"/>
  <c r="L16" i="174"/>
  <c r="L15" i="174"/>
  <c r="L14" i="174"/>
  <c r="L13" i="174"/>
  <c r="L12" i="174"/>
  <c r="L60" i="104"/>
  <c r="L59" i="104"/>
  <c r="L58" i="104"/>
  <c r="L57" i="104"/>
  <c r="L56" i="104"/>
  <c r="L55" i="104"/>
  <c r="L54" i="104"/>
  <c r="L53" i="104"/>
  <c r="L52" i="104"/>
  <c r="L51" i="104"/>
  <c r="L50" i="104"/>
  <c r="L49" i="104"/>
  <c r="L48" i="104"/>
  <c r="L47" i="104"/>
  <c r="L46" i="104"/>
  <c r="L45" i="104"/>
  <c r="L44" i="104"/>
  <c r="L43" i="104"/>
  <c r="L42" i="104"/>
  <c r="L41" i="104"/>
  <c r="L40" i="104"/>
  <c r="L39" i="104"/>
  <c r="L38" i="104"/>
  <c r="L37" i="104"/>
  <c r="L36" i="104"/>
  <c r="L35" i="104"/>
  <c r="L34" i="104"/>
  <c r="L33" i="104"/>
  <c r="L32" i="104"/>
  <c r="L31" i="104"/>
  <c r="L30" i="104"/>
  <c r="L29" i="104"/>
  <c r="L28" i="104"/>
  <c r="L27" i="104"/>
  <c r="L26" i="104"/>
  <c r="L25" i="104"/>
  <c r="L24" i="104"/>
  <c r="L23" i="104"/>
  <c r="L22" i="104"/>
  <c r="L21" i="104"/>
  <c r="L20" i="104"/>
  <c r="L19" i="104"/>
  <c r="L18" i="104"/>
  <c r="L17" i="104"/>
  <c r="L16" i="104"/>
  <c r="L15" i="104"/>
  <c r="L14" i="104"/>
  <c r="L13" i="104"/>
  <c r="L12" i="104"/>
  <c r="L25" i="133"/>
  <c r="L24" i="133"/>
  <c r="L23" i="133"/>
  <c r="L22" i="133"/>
  <c r="L21" i="133"/>
  <c r="L20" i="133"/>
  <c r="L19" i="133"/>
  <c r="L18" i="133"/>
  <c r="L17" i="133"/>
  <c r="L16" i="133"/>
  <c r="L15" i="133"/>
  <c r="L14" i="133"/>
  <c r="L13" i="133"/>
  <c r="L12" i="133"/>
  <c r="L41" i="171"/>
  <c r="L40" i="171"/>
  <c r="L39" i="171"/>
  <c r="L38" i="171"/>
  <c r="L37" i="171"/>
  <c r="L36" i="171"/>
  <c r="L35" i="171"/>
  <c r="L34" i="171"/>
  <c r="L33" i="171"/>
  <c r="L32" i="171"/>
  <c r="L31" i="171"/>
  <c r="L30" i="171"/>
  <c r="L29" i="171"/>
  <c r="L28" i="171"/>
  <c r="L27" i="171"/>
  <c r="L26" i="171"/>
  <c r="L25" i="171"/>
  <c r="L24" i="171"/>
  <c r="L23" i="171"/>
  <c r="L22" i="171"/>
  <c r="L21" i="171"/>
  <c r="L19" i="171"/>
  <c r="L18" i="171"/>
  <c r="L17" i="171"/>
  <c r="L16" i="171"/>
  <c r="L15" i="171"/>
  <c r="L14" i="171"/>
  <c r="L13" i="171"/>
  <c r="L12" i="171"/>
  <c r="L41" i="95"/>
  <c r="L40" i="95"/>
  <c r="L39" i="95"/>
  <c r="L38" i="95"/>
  <c r="L37" i="95"/>
  <c r="L36" i="95"/>
  <c r="L35" i="95"/>
  <c r="L34" i="95"/>
  <c r="L33" i="95"/>
  <c r="L32" i="95"/>
  <c r="L31" i="95"/>
  <c r="L30" i="95"/>
  <c r="L29" i="95"/>
  <c r="L28" i="95"/>
  <c r="L27" i="95"/>
  <c r="L26" i="95"/>
  <c r="L25" i="95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41" i="94"/>
  <c r="L40" i="94"/>
  <c r="L39" i="94"/>
  <c r="L38" i="94"/>
  <c r="L37" i="94"/>
  <c r="L36" i="94"/>
  <c r="L35" i="94"/>
  <c r="L34" i="94"/>
  <c r="L33" i="94"/>
  <c r="L32" i="94"/>
  <c r="L31" i="94"/>
  <c r="L30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58" i="173"/>
  <c r="L57" i="173"/>
  <c r="L56" i="173"/>
  <c r="L55" i="173"/>
  <c r="L54" i="173"/>
  <c r="L53" i="173"/>
  <c r="L52" i="173"/>
  <c r="L51" i="173"/>
  <c r="L50" i="173"/>
  <c r="L49" i="173"/>
  <c r="L48" i="173"/>
  <c r="L47" i="173"/>
  <c r="L46" i="173"/>
  <c r="L45" i="173"/>
  <c r="L44" i="173"/>
  <c r="L43" i="173"/>
  <c r="L42" i="173"/>
  <c r="L41" i="173"/>
  <c r="L40" i="173"/>
  <c r="L39" i="173"/>
  <c r="L38" i="173"/>
  <c r="L37" i="173"/>
  <c r="L36" i="173"/>
  <c r="L35" i="173"/>
  <c r="L34" i="173"/>
  <c r="L33" i="173"/>
  <c r="L32" i="173"/>
  <c r="L31" i="173"/>
  <c r="L30" i="173"/>
  <c r="L29" i="173"/>
  <c r="L28" i="173"/>
  <c r="L27" i="173"/>
  <c r="L26" i="173"/>
  <c r="L25" i="173"/>
  <c r="L24" i="173"/>
  <c r="L23" i="173"/>
  <c r="L22" i="173"/>
  <c r="L21" i="173"/>
  <c r="L20" i="173"/>
  <c r="L19" i="173"/>
  <c r="L18" i="173"/>
  <c r="L17" i="173"/>
  <c r="L16" i="173"/>
  <c r="L15" i="173"/>
  <c r="L14" i="173"/>
  <c r="L13" i="173"/>
  <c r="L12" i="173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2" i="91"/>
  <c r="L12" i="90"/>
  <c r="L12" i="89"/>
  <c r="L12" i="88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3" i="87"/>
  <c r="L32" i="87"/>
  <c r="L31" i="87"/>
  <c r="L30" i="87"/>
  <c r="L29" i="87"/>
  <c r="L28" i="87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25" i="85"/>
  <c r="L24" i="85"/>
  <c r="L23" i="85"/>
  <c r="L22" i="85"/>
  <c r="L21" i="85"/>
  <c r="L20" i="85"/>
  <c r="L19" i="85"/>
  <c r="L18" i="85"/>
  <c r="L17" i="85"/>
  <c r="L16" i="85"/>
  <c r="L15" i="85"/>
  <c r="L14" i="85"/>
  <c r="L13" i="85"/>
  <c r="L12" i="85"/>
  <c r="L25" i="84"/>
  <c r="L24" i="84"/>
  <c r="L23" i="84"/>
  <c r="L22" i="84"/>
  <c r="L21" i="84"/>
  <c r="L20" i="84"/>
  <c r="L19" i="84"/>
  <c r="L18" i="84"/>
  <c r="L17" i="84"/>
  <c r="L16" i="84"/>
  <c r="L15" i="84"/>
  <c r="L14" i="84"/>
  <c r="L13" i="84"/>
  <c r="L12" i="84"/>
  <c r="L49" i="102"/>
  <c r="L48" i="102"/>
  <c r="L47" i="102"/>
  <c r="L46" i="102"/>
  <c r="L45" i="102"/>
  <c r="L44" i="102"/>
  <c r="L43" i="102"/>
  <c r="L42" i="102"/>
  <c r="L41" i="102"/>
  <c r="L40" i="102"/>
  <c r="L39" i="102"/>
  <c r="L38" i="102"/>
  <c r="L37" i="102"/>
  <c r="L36" i="102"/>
  <c r="L35" i="102"/>
  <c r="L34" i="102"/>
  <c r="L33" i="102"/>
  <c r="L32" i="102"/>
  <c r="L31" i="102"/>
  <c r="L30" i="102"/>
  <c r="L29" i="102"/>
  <c r="L28" i="102"/>
  <c r="L27" i="102"/>
  <c r="L26" i="102"/>
  <c r="L25" i="102"/>
  <c r="L24" i="102"/>
  <c r="L23" i="102"/>
  <c r="L22" i="102"/>
  <c r="L21" i="102"/>
  <c r="L20" i="102"/>
  <c r="L19" i="102"/>
  <c r="L18" i="102"/>
  <c r="L17" i="102"/>
  <c r="L16" i="102"/>
  <c r="L15" i="102"/>
  <c r="L14" i="102"/>
  <c r="L13" i="102"/>
  <c r="L12" i="102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33" i="101"/>
  <c r="L32" i="101"/>
  <c r="L31" i="101"/>
  <c r="L30" i="101"/>
  <c r="L29" i="101"/>
  <c r="L28" i="101"/>
  <c r="L27" i="101"/>
  <c r="L26" i="101"/>
  <c r="L25" i="101"/>
  <c r="L24" i="101"/>
  <c r="L23" i="101"/>
  <c r="L22" i="101"/>
  <c r="L21" i="101"/>
  <c r="L20" i="101"/>
  <c r="L19" i="101"/>
  <c r="L18" i="101"/>
  <c r="L17" i="101"/>
  <c r="L16" i="101"/>
  <c r="L15" i="101"/>
  <c r="L14" i="101"/>
  <c r="L13" i="101"/>
  <c r="L12" i="101"/>
  <c r="L35" i="83"/>
  <c r="L34" i="83"/>
  <c r="L33" i="83"/>
  <c r="L32" i="83"/>
  <c r="L31" i="83"/>
  <c r="L30" i="83"/>
  <c r="L29" i="83"/>
  <c r="L28" i="83"/>
  <c r="L27" i="83"/>
  <c r="L26" i="83"/>
  <c r="L25" i="83"/>
  <c r="L24" i="83"/>
  <c r="L23" i="83"/>
  <c r="L22" i="83"/>
  <c r="L21" i="83"/>
  <c r="L20" i="83"/>
  <c r="L19" i="83"/>
  <c r="L18" i="83"/>
  <c r="L17" i="83"/>
  <c r="L16" i="83"/>
  <c r="L15" i="83"/>
  <c r="L14" i="83"/>
  <c r="L13" i="83"/>
  <c r="L12" i="83"/>
  <c r="L30" i="100"/>
  <c r="L29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90" i="99"/>
  <c r="L89" i="99"/>
  <c r="L88" i="99"/>
  <c r="L87" i="99"/>
  <c r="L86" i="99"/>
  <c r="L85" i="99"/>
  <c r="L84" i="99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36" i="99"/>
  <c r="L35" i="99"/>
  <c r="L34" i="99"/>
  <c r="L33" i="99"/>
  <c r="L32" i="99"/>
  <c r="L31" i="99"/>
  <c r="L30" i="99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30" i="73"/>
  <c r="L29" i="73"/>
  <c r="L28" i="73"/>
  <c r="L27" i="73"/>
  <c r="L26" i="73"/>
  <c r="L25" i="73"/>
  <c r="L24" i="73"/>
  <c r="L23" i="73"/>
  <c r="L22" i="73"/>
  <c r="L21" i="73"/>
  <c r="L20" i="73"/>
  <c r="L19" i="73"/>
  <c r="L18" i="73"/>
  <c r="L17" i="73"/>
  <c r="L16" i="73"/>
  <c r="L15" i="73"/>
  <c r="L14" i="73"/>
  <c r="L13" i="73"/>
  <c r="L12" i="73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33" i="79"/>
  <c r="L32" i="79"/>
  <c r="L31" i="79"/>
  <c r="L30" i="79"/>
  <c r="L29" i="79"/>
  <c r="L28" i="79"/>
  <c r="L27" i="79"/>
  <c r="L26" i="79"/>
  <c r="L25" i="79"/>
  <c r="L24" i="79"/>
  <c r="L23" i="79"/>
  <c r="L22" i="79"/>
  <c r="L21" i="79"/>
  <c r="L20" i="79"/>
  <c r="L19" i="79"/>
  <c r="L18" i="79"/>
  <c r="L17" i="79"/>
  <c r="L16" i="79"/>
  <c r="L15" i="79"/>
  <c r="L14" i="79"/>
  <c r="L13" i="79"/>
  <c r="L12" i="79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30" i="77"/>
  <c r="L29" i="77"/>
  <c r="L28" i="77"/>
  <c r="L27" i="77"/>
  <c r="L26" i="77"/>
  <c r="L25" i="77"/>
  <c r="L24" i="77"/>
  <c r="L23" i="77"/>
  <c r="L22" i="77"/>
  <c r="L21" i="77"/>
  <c r="L20" i="77"/>
  <c r="L19" i="77"/>
  <c r="L18" i="77"/>
  <c r="L17" i="77"/>
  <c r="L16" i="77"/>
  <c r="L15" i="77"/>
  <c r="L14" i="77"/>
  <c r="L13" i="77"/>
  <c r="L12" i="77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34" i="75"/>
  <c r="L33" i="75"/>
  <c r="L32" i="75"/>
  <c r="L31" i="75"/>
  <c r="L30" i="75"/>
  <c r="L29" i="75"/>
  <c r="L28" i="75"/>
  <c r="L27" i="75"/>
  <c r="L26" i="75"/>
  <c r="L25" i="75"/>
  <c r="L24" i="75"/>
  <c r="L23" i="75"/>
  <c r="L22" i="75"/>
  <c r="L21" i="75"/>
  <c r="L20" i="75"/>
  <c r="L19" i="75"/>
  <c r="L18" i="75"/>
  <c r="L17" i="75"/>
  <c r="L16" i="75"/>
  <c r="L15" i="75"/>
  <c r="L14" i="75"/>
  <c r="L13" i="75"/>
  <c r="L12" i="75"/>
  <c r="L40" i="62"/>
  <c r="L39" i="62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L21" i="62"/>
  <c r="L20" i="62"/>
  <c r="L19" i="62"/>
  <c r="L18" i="62"/>
  <c r="L17" i="62"/>
  <c r="L16" i="62"/>
  <c r="L15" i="62"/>
  <c r="L14" i="62"/>
  <c r="L13" i="62"/>
  <c r="L12" i="62"/>
  <c r="L21" i="175"/>
  <c r="L20" i="175"/>
  <c r="L19" i="175"/>
  <c r="L18" i="175"/>
  <c r="L17" i="175"/>
  <c r="L16" i="175"/>
  <c r="L15" i="175"/>
  <c r="L14" i="175"/>
  <c r="L13" i="175"/>
  <c r="L12" i="175"/>
  <c r="L36" i="170"/>
  <c r="L35" i="170"/>
  <c r="L34" i="170"/>
  <c r="L33" i="170"/>
  <c r="L32" i="170"/>
  <c r="L31" i="170"/>
  <c r="L30" i="170"/>
  <c r="L29" i="170"/>
  <c r="L28" i="170"/>
  <c r="L27" i="170"/>
  <c r="L26" i="170"/>
  <c r="L25" i="170"/>
  <c r="L24" i="170"/>
  <c r="L23" i="170"/>
  <c r="L22" i="170"/>
  <c r="L21" i="170"/>
  <c r="L20" i="170"/>
  <c r="L19" i="170"/>
  <c r="L18" i="170"/>
  <c r="L17" i="170"/>
  <c r="L16" i="170"/>
  <c r="L15" i="170"/>
  <c r="L14" i="170"/>
  <c r="L13" i="170"/>
  <c r="L12" i="170"/>
  <c r="L60" i="59"/>
  <c r="L59" i="59"/>
  <c r="L58" i="59"/>
  <c r="L57" i="59"/>
  <c r="L56" i="59"/>
  <c r="L55" i="59"/>
  <c r="L54" i="59"/>
  <c r="L53" i="59"/>
  <c r="L52" i="59"/>
  <c r="L51" i="59"/>
  <c r="L50" i="59"/>
  <c r="L49" i="59"/>
  <c r="L48" i="59"/>
  <c r="L47" i="59"/>
  <c r="L46" i="59"/>
  <c r="L45" i="59"/>
  <c r="L44" i="59"/>
  <c r="L43" i="59"/>
  <c r="L42" i="59"/>
  <c r="L41" i="59"/>
  <c r="L40" i="59"/>
  <c r="L39" i="59"/>
  <c r="L38" i="59"/>
  <c r="L37" i="59"/>
  <c r="L36" i="59"/>
  <c r="L35" i="59"/>
  <c r="L34" i="59"/>
  <c r="L33" i="59"/>
  <c r="L32" i="59"/>
  <c r="L31" i="59"/>
  <c r="L30" i="59"/>
  <c r="L29" i="59"/>
  <c r="L28" i="59"/>
  <c r="L27" i="59"/>
  <c r="L26" i="59"/>
  <c r="L25" i="59"/>
  <c r="L24" i="59"/>
  <c r="L23" i="59"/>
  <c r="L22" i="59"/>
  <c r="L21" i="59"/>
  <c r="L20" i="59"/>
  <c r="L19" i="59"/>
  <c r="L18" i="59"/>
  <c r="L17" i="59"/>
  <c r="L16" i="59"/>
  <c r="L15" i="59"/>
  <c r="L14" i="59"/>
  <c r="L13" i="59"/>
  <c r="L12" i="5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36" i="61"/>
  <c r="L35" i="61"/>
  <c r="L34" i="61"/>
  <c r="L33" i="61"/>
  <c r="L32" i="61"/>
  <c r="L31" i="61"/>
  <c r="L30" i="61"/>
  <c r="L29" i="61"/>
  <c r="L28" i="61"/>
  <c r="L27" i="61"/>
  <c r="L26" i="61"/>
  <c r="L25" i="6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36" i="67"/>
  <c r="L35" i="67"/>
  <c r="L34" i="67"/>
  <c r="L33" i="67"/>
  <c r="L32" i="67"/>
  <c r="L31" i="67"/>
  <c r="L30" i="67"/>
  <c r="L29" i="67"/>
  <c r="L28" i="67"/>
  <c r="L27" i="67"/>
  <c r="L26" i="67"/>
  <c r="L19" i="67"/>
  <c r="L18" i="67"/>
  <c r="L17" i="67"/>
  <c r="L16" i="67"/>
  <c r="L15" i="67"/>
  <c r="L14" i="67"/>
  <c r="L13" i="67"/>
  <c r="L12" i="67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42" i="65"/>
  <c r="L41" i="65"/>
  <c r="L40" i="65"/>
  <c r="L39" i="65"/>
  <c r="L38" i="65"/>
  <c r="L37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X22" i="140"/>
  <c r="T22" i="140"/>
  <c r="B22" i="140"/>
  <c r="B22" i="142"/>
  <c r="B22" i="144"/>
  <c r="B22" i="146"/>
  <c r="B22" i="148"/>
  <c r="B22" i="150"/>
  <c r="B22" i="152"/>
  <c r="X22" i="164"/>
  <c r="T22" i="164"/>
  <c r="B22" i="164"/>
  <c r="X41" i="74" l="1"/>
  <c r="T41" i="74"/>
  <c r="L41" i="74"/>
  <c r="X40" i="74"/>
  <c r="T40" i="74"/>
  <c r="L40" i="74"/>
  <c r="X39" i="74"/>
  <c r="T39" i="74"/>
  <c r="L39" i="74"/>
  <c r="X38" i="74"/>
  <c r="T38" i="74"/>
  <c r="L38" i="74"/>
  <c r="X37" i="74"/>
  <c r="T37" i="74"/>
  <c r="L37" i="74"/>
  <c r="X36" i="74"/>
  <c r="T36" i="74"/>
  <c r="L36" i="74"/>
  <c r="X35" i="74"/>
  <c r="T35" i="74"/>
  <c r="L35" i="74"/>
  <c r="X34" i="74"/>
  <c r="T34" i="74"/>
  <c r="L34" i="74"/>
  <c r="X33" i="74"/>
  <c r="T33" i="74"/>
  <c r="L33" i="74"/>
  <c r="X32" i="74"/>
  <c r="T32" i="74"/>
  <c r="L32" i="74"/>
  <c r="X31" i="74"/>
  <c r="T31" i="74"/>
  <c r="L31" i="74"/>
  <c r="X30" i="74"/>
  <c r="T30" i="74"/>
  <c r="L30" i="74"/>
  <c r="X29" i="74"/>
  <c r="T29" i="74"/>
  <c r="L29" i="74"/>
  <c r="X28" i="74"/>
  <c r="T28" i="74"/>
  <c r="L28" i="74"/>
  <c r="X27" i="74"/>
  <c r="T27" i="74"/>
  <c r="L27" i="74"/>
  <c r="X26" i="74"/>
  <c r="T26" i="74"/>
  <c r="L26" i="74"/>
  <c r="X25" i="74"/>
  <c r="T25" i="74"/>
  <c r="L25" i="74"/>
  <c r="X24" i="74"/>
  <c r="T24" i="74"/>
  <c r="L24" i="74"/>
  <c r="X23" i="74"/>
  <c r="T23" i="74"/>
  <c r="L23" i="74"/>
  <c r="X22" i="74"/>
  <c r="T22" i="74"/>
  <c r="L22" i="74"/>
  <c r="X21" i="74"/>
  <c r="T21" i="74"/>
  <c r="L21" i="74"/>
  <c r="X20" i="74"/>
  <c r="T20" i="74"/>
  <c r="L20" i="74"/>
  <c r="X19" i="74"/>
  <c r="T19" i="74"/>
  <c r="L19" i="74"/>
  <c r="X18" i="74"/>
  <c r="T18" i="74"/>
  <c r="L18" i="74"/>
  <c r="X17" i="74"/>
  <c r="T17" i="74"/>
  <c r="L17" i="74"/>
  <c r="X16" i="74"/>
  <c r="T16" i="74"/>
  <c r="L16" i="74"/>
  <c r="X15" i="74"/>
  <c r="T15" i="74"/>
  <c r="L15" i="74"/>
  <c r="X14" i="74"/>
  <c r="T14" i="74"/>
  <c r="L14" i="74"/>
  <c r="X13" i="74"/>
  <c r="T13" i="74"/>
  <c r="L13" i="74"/>
  <c r="X12" i="74"/>
  <c r="T12" i="74"/>
  <c r="L12" i="74"/>
  <c r="X41" i="179"/>
  <c r="T41" i="179"/>
  <c r="X40" i="179"/>
  <c r="T40" i="179"/>
  <c r="X39" i="179"/>
  <c r="T39" i="179"/>
  <c r="X38" i="179"/>
  <c r="T38" i="179"/>
  <c r="X37" i="179"/>
  <c r="T37" i="179"/>
  <c r="X36" i="179"/>
  <c r="T36" i="179"/>
  <c r="X35" i="179"/>
  <c r="T35" i="179"/>
  <c r="X34" i="179"/>
  <c r="T34" i="179"/>
  <c r="X33" i="179"/>
  <c r="T33" i="179"/>
  <c r="X32" i="179"/>
  <c r="T32" i="179"/>
  <c r="X31" i="179"/>
  <c r="T31" i="179"/>
  <c r="X30" i="179"/>
  <c r="T30" i="179"/>
  <c r="X29" i="179"/>
  <c r="T29" i="179"/>
  <c r="X28" i="179"/>
  <c r="T28" i="179"/>
  <c r="X27" i="179"/>
  <c r="T27" i="179"/>
  <c r="X26" i="179"/>
  <c r="T26" i="179"/>
  <c r="X25" i="179"/>
  <c r="T25" i="179"/>
  <c r="X24" i="179"/>
  <c r="T24" i="179"/>
  <c r="X23" i="179"/>
  <c r="T23" i="179"/>
  <c r="X22" i="179"/>
  <c r="T22" i="179"/>
  <c r="X21" i="179"/>
  <c r="T21" i="179"/>
  <c r="X20" i="179"/>
  <c r="T20" i="179"/>
  <c r="X19" i="179"/>
  <c r="T19" i="179"/>
  <c r="X18" i="179"/>
  <c r="T18" i="179"/>
  <c r="X17" i="179"/>
  <c r="T17" i="179"/>
  <c r="X16" i="179"/>
  <c r="T16" i="179"/>
  <c r="X15" i="179"/>
  <c r="T15" i="179"/>
  <c r="X14" i="179"/>
  <c r="T14" i="179"/>
  <c r="X13" i="179"/>
  <c r="T13" i="179"/>
  <c r="X12" i="179"/>
  <c r="T12" i="179"/>
  <c r="X25" i="67"/>
  <c r="T25" i="67"/>
  <c r="X24" i="67"/>
  <c r="T24" i="67"/>
  <c r="X23" i="67"/>
  <c r="T23" i="67"/>
  <c r="X22" i="67"/>
  <c r="T22" i="67"/>
  <c r="X21" i="67"/>
  <c r="T21" i="67"/>
  <c r="X43" i="163" l="1"/>
  <c r="T43" i="163"/>
  <c r="X42" i="163"/>
  <c r="T42" i="163"/>
  <c r="X41" i="163"/>
  <c r="T41" i="163"/>
  <c r="X40" i="163"/>
  <c r="T40" i="163"/>
  <c r="X39" i="163"/>
  <c r="T39" i="163"/>
  <c r="X37" i="163"/>
  <c r="T37" i="163"/>
  <c r="X42" i="140"/>
  <c r="T42" i="140"/>
  <c r="X41" i="140"/>
  <c r="T41" i="140"/>
  <c r="X40" i="140"/>
  <c r="T40" i="140"/>
  <c r="X39" i="140"/>
  <c r="T39" i="140"/>
  <c r="X38" i="140"/>
  <c r="T38" i="140"/>
  <c r="X37" i="140"/>
  <c r="T37" i="140"/>
  <c r="X36" i="140"/>
  <c r="T36" i="140"/>
  <c r="X35" i="140"/>
  <c r="T35" i="140"/>
  <c r="X34" i="140"/>
  <c r="T34" i="140"/>
  <c r="X33" i="140"/>
  <c r="T33" i="140"/>
  <c r="X32" i="140"/>
  <c r="T32" i="140"/>
  <c r="X31" i="140"/>
  <c r="T31" i="140"/>
  <c r="X30" i="140"/>
  <c r="T30" i="140"/>
  <c r="X29" i="140"/>
  <c r="T29" i="140"/>
  <c r="X28" i="140"/>
  <c r="T28" i="140"/>
  <c r="X27" i="140"/>
  <c r="T27" i="140"/>
  <c r="X26" i="140"/>
  <c r="T26" i="140"/>
  <c r="X25" i="140"/>
  <c r="T25" i="140"/>
  <c r="X24" i="140"/>
  <c r="T24" i="140"/>
  <c r="X23" i="140"/>
  <c r="T23" i="140"/>
  <c r="X21" i="140"/>
  <c r="T21" i="140"/>
  <c r="X20" i="140"/>
  <c r="T20" i="140"/>
  <c r="X19" i="140"/>
  <c r="T19" i="140"/>
  <c r="X18" i="140"/>
  <c r="T18" i="140"/>
  <c r="X17" i="140"/>
  <c r="T17" i="140"/>
  <c r="X16" i="140"/>
  <c r="T16" i="140"/>
  <c r="X15" i="140"/>
  <c r="T15" i="140"/>
  <c r="X14" i="140"/>
  <c r="T14" i="140"/>
  <c r="X13" i="140"/>
  <c r="T13" i="140"/>
  <c r="X42" i="112"/>
  <c r="T42" i="112"/>
  <c r="X41" i="112"/>
  <c r="T41" i="112"/>
  <c r="X40" i="112"/>
  <c r="T40" i="112"/>
  <c r="X39" i="112"/>
  <c r="T39" i="112"/>
  <c r="X38" i="112"/>
  <c r="T38" i="112"/>
  <c r="X37" i="112"/>
  <c r="T37" i="112"/>
  <c r="X36" i="112"/>
  <c r="T36" i="112"/>
  <c r="X35" i="112"/>
  <c r="T35" i="112"/>
  <c r="X34" i="112"/>
  <c r="T34" i="112"/>
  <c r="X33" i="112"/>
  <c r="T33" i="112"/>
  <c r="X32" i="112"/>
  <c r="T32" i="112"/>
  <c r="X31" i="112"/>
  <c r="T31" i="112"/>
  <c r="X30" i="112"/>
  <c r="T30" i="112"/>
  <c r="X29" i="112"/>
  <c r="T29" i="112"/>
  <c r="X28" i="112"/>
  <c r="T28" i="112"/>
  <c r="X27" i="112"/>
  <c r="T27" i="112"/>
  <c r="X26" i="112"/>
  <c r="T26" i="112"/>
  <c r="X25" i="112"/>
  <c r="T25" i="112"/>
  <c r="X24" i="112"/>
  <c r="T24" i="112"/>
  <c r="X23" i="112"/>
  <c r="T23" i="112"/>
  <c r="X22" i="112"/>
  <c r="T22" i="112"/>
  <c r="X21" i="112"/>
  <c r="T21" i="112"/>
  <c r="X20" i="112"/>
  <c r="T20" i="112"/>
  <c r="X19" i="112"/>
  <c r="T19" i="112"/>
  <c r="X18" i="112"/>
  <c r="T18" i="112"/>
  <c r="X17" i="112"/>
  <c r="T17" i="112"/>
  <c r="X16" i="112"/>
  <c r="T16" i="112"/>
  <c r="X15" i="112"/>
  <c r="T15" i="112"/>
  <c r="X14" i="112"/>
  <c r="T14" i="112"/>
  <c r="X13" i="112"/>
  <c r="T13" i="112"/>
  <c r="X12" i="112"/>
  <c r="T12" i="112"/>
  <c r="X41" i="134"/>
  <c r="T41" i="134"/>
  <c r="X40" i="134"/>
  <c r="T40" i="134"/>
  <c r="B40" i="134"/>
  <c r="X12" i="155"/>
  <c r="T12" i="155"/>
  <c r="X16" i="64"/>
  <c r="T16" i="64"/>
  <c r="X15" i="64"/>
  <c r="T15" i="64"/>
  <c r="X14" i="64"/>
  <c r="T14" i="64"/>
  <c r="X13" i="64"/>
  <c r="T13" i="64"/>
  <c r="X12" i="64"/>
  <c r="T12" i="64"/>
  <c r="X41" i="154"/>
  <c r="T41" i="154"/>
  <c r="X40" i="154"/>
  <c r="T40" i="154"/>
  <c r="X39" i="154"/>
  <c r="T39" i="154"/>
  <c r="X38" i="154"/>
  <c r="T38" i="154"/>
  <c r="X37" i="154"/>
  <c r="T37" i="154"/>
  <c r="X36" i="154"/>
  <c r="T36" i="154"/>
  <c r="X35" i="154"/>
  <c r="T35" i="154"/>
  <c r="X34" i="154"/>
  <c r="T34" i="154"/>
  <c r="X33" i="154"/>
  <c r="T33" i="154"/>
  <c r="X32" i="154"/>
  <c r="T32" i="154"/>
  <c r="X31" i="154"/>
  <c r="T31" i="154"/>
  <c r="X30" i="154"/>
  <c r="T30" i="154"/>
  <c r="X29" i="154"/>
  <c r="T29" i="154"/>
  <c r="X28" i="154"/>
  <c r="T28" i="154"/>
  <c r="X27" i="154"/>
  <c r="T27" i="154"/>
  <c r="X26" i="154"/>
  <c r="T26" i="154"/>
  <c r="X25" i="154"/>
  <c r="T25" i="154"/>
  <c r="X24" i="154"/>
  <c r="T24" i="154"/>
  <c r="X23" i="154"/>
  <c r="T23" i="154"/>
  <c r="X22" i="154"/>
  <c r="T22" i="154"/>
  <c r="X21" i="154"/>
  <c r="T21" i="154"/>
  <c r="X20" i="154"/>
  <c r="T20" i="154"/>
  <c r="X19" i="154"/>
  <c r="T19" i="154"/>
  <c r="X18" i="154"/>
  <c r="T18" i="154"/>
  <c r="X17" i="154"/>
  <c r="T17" i="154"/>
  <c r="X16" i="154"/>
  <c r="T16" i="154"/>
  <c r="X15" i="154"/>
  <c r="T15" i="154"/>
  <c r="X14" i="154"/>
  <c r="T14" i="154"/>
  <c r="X13" i="154"/>
  <c r="T13" i="154"/>
  <c r="X12" i="154"/>
  <c r="T12" i="154"/>
  <c r="X41" i="153"/>
  <c r="T41" i="153"/>
  <c r="X40" i="153"/>
  <c r="T40" i="153"/>
  <c r="X39" i="153"/>
  <c r="T39" i="153"/>
  <c r="X38" i="153"/>
  <c r="T38" i="153"/>
  <c r="X37" i="153"/>
  <c r="T37" i="153"/>
  <c r="X36" i="153"/>
  <c r="T36" i="153"/>
  <c r="X35" i="153"/>
  <c r="T35" i="153"/>
  <c r="X34" i="153"/>
  <c r="T34" i="153"/>
  <c r="X33" i="153"/>
  <c r="T33" i="153"/>
  <c r="X32" i="153"/>
  <c r="T32" i="153"/>
  <c r="X31" i="153"/>
  <c r="T31" i="153"/>
  <c r="X30" i="153"/>
  <c r="T30" i="153"/>
  <c r="X29" i="153"/>
  <c r="T29" i="153"/>
  <c r="X28" i="153"/>
  <c r="T28" i="153"/>
  <c r="X27" i="153"/>
  <c r="T27" i="153"/>
  <c r="X26" i="153"/>
  <c r="T26" i="153"/>
  <c r="X25" i="153"/>
  <c r="T25" i="153"/>
  <c r="X24" i="153"/>
  <c r="T24" i="153"/>
  <c r="X23" i="153"/>
  <c r="T23" i="153"/>
  <c r="X22" i="153"/>
  <c r="T22" i="153"/>
  <c r="X21" i="153"/>
  <c r="T21" i="153"/>
  <c r="X20" i="153"/>
  <c r="T20" i="153"/>
  <c r="X19" i="153"/>
  <c r="T19" i="153"/>
  <c r="X18" i="153"/>
  <c r="T18" i="153"/>
  <c r="X17" i="153"/>
  <c r="T17" i="153"/>
  <c r="X16" i="153"/>
  <c r="T16" i="153"/>
  <c r="X15" i="153"/>
  <c r="T15" i="153"/>
  <c r="X14" i="153"/>
  <c r="T14" i="153"/>
  <c r="X13" i="153"/>
  <c r="T13" i="153"/>
  <c r="X12" i="153"/>
  <c r="T12" i="153"/>
  <c r="X41" i="131"/>
  <c r="T41" i="131"/>
  <c r="X40" i="131"/>
  <c r="T40" i="131"/>
  <c r="X39" i="131"/>
  <c r="T39" i="131"/>
  <c r="X38" i="131"/>
  <c r="T38" i="131"/>
  <c r="X37" i="131"/>
  <c r="T37" i="131"/>
  <c r="X36" i="131"/>
  <c r="T36" i="131"/>
  <c r="X35" i="131"/>
  <c r="T35" i="131"/>
  <c r="X34" i="131"/>
  <c r="T34" i="131"/>
  <c r="X33" i="131"/>
  <c r="T33" i="131"/>
  <c r="X32" i="131"/>
  <c r="T32" i="131"/>
  <c r="X31" i="131"/>
  <c r="T31" i="131"/>
  <c r="X30" i="131"/>
  <c r="T30" i="131"/>
  <c r="X29" i="131"/>
  <c r="T29" i="131"/>
  <c r="X28" i="131"/>
  <c r="T28" i="131"/>
  <c r="X27" i="131"/>
  <c r="T27" i="131"/>
  <c r="X26" i="131"/>
  <c r="T26" i="131"/>
  <c r="X25" i="131"/>
  <c r="T25" i="131"/>
  <c r="X24" i="131"/>
  <c r="T24" i="131"/>
  <c r="X23" i="131"/>
  <c r="T23" i="131"/>
  <c r="X22" i="131"/>
  <c r="T22" i="131"/>
  <c r="X21" i="131"/>
  <c r="T21" i="131"/>
  <c r="X20" i="131"/>
  <c r="T20" i="131"/>
  <c r="X19" i="131"/>
  <c r="T19" i="131"/>
  <c r="X18" i="131"/>
  <c r="T18" i="131"/>
  <c r="X17" i="131"/>
  <c r="T17" i="131"/>
  <c r="X16" i="131"/>
  <c r="T16" i="131"/>
  <c r="X15" i="131"/>
  <c r="T15" i="131"/>
  <c r="X14" i="131"/>
  <c r="T14" i="131"/>
  <c r="X13" i="131"/>
  <c r="T13" i="131"/>
  <c r="X12" i="131"/>
  <c r="T12" i="131"/>
  <c r="X12" i="128"/>
  <c r="T12" i="128"/>
  <c r="X41" i="126"/>
  <c r="T41" i="126"/>
  <c r="X40" i="126"/>
  <c r="T40" i="126"/>
  <c r="X39" i="126"/>
  <c r="T39" i="126"/>
  <c r="X38" i="126"/>
  <c r="T38" i="126"/>
  <c r="X37" i="126"/>
  <c r="T37" i="126"/>
  <c r="X36" i="126"/>
  <c r="T36" i="126"/>
  <c r="X35" i="126"/>
  <c r="T35" i="126"/>
  <c r="X34" i="126"/>
  <c r="T34" i="126"/>
  <c r="X33" i="126"/>
  <c r="T33" i="126"/>
  <c r="X32" i="126"/>
  <c r="T32" i="126"/>
  <c r="X31" i="126"/>
  <c r="T31" i="126"/>
  <c r="X30" i="126"/>
  <c r="T30" i="126"/>
  <c r="X29" i="126"/>
  <c r="T29" i="126"/>
  <c r="X28" i="126"/>
  <c r="T28" i="126"/>
  <c r="X27" i="126"/>
  <c r="T27" i="126"/>
  <c r="X26" i="126"/>
  <c r="T26" i="126"/>
  <c r="X25" i="126"/>
  <c r="T25" i="126"/>
  <c r="X24" i="126"/>
  <c r="T24" i="126"/>
  <c r="X23" i="126"/>
  <c r="T23" i="126"/>
  <c r="X22" i="126"/>
  <c r="T22" i="126"/>
  <c r="X21" i="126"/>
  <c r="T21" i="126"/>
  <c r="X20" i="126"/>
  <c r="T20" i="126"/>
  <c r="X19" i="126"/>
  <c r="T19" i="126"/>
  <c r="X18" i="126"/>
  <c r="T18" i="126"/>
  <c r="X17" i="126"/>
  <c r="T17" i="126"/>
  <c r="X16" i="126"/>
  <c r="T16" i="126"/>
  <c r="X15" i="126"/>
  <c r="T15" i="126"/>
  <c r="X14" i="126"/>
  <c r="T14" i="126"/>
  <c r="X13" i="126"/>
  <c r="T13" i="126"/>
  <c r="X12" i="126"/>
  <c r="T12" i="126"/>
  <c r="X41" i="125"/>
  <c r="T41" i="125"/>
  <c r="X40" i="125"/>
  <c r="T40" i="125"/>
  <c r="X39" i="125"/>
  <c r="T39" i="125"/>
  <c r="X38" i="125"/>
  <c r="T38" i="125"/>
  <c r="X37" i="125"/>
  <c r="T37" i="125"/>
  <c r="X36" i="125"/>
  <c r="T36" i="125"/>
  <c r="X35" i="125"/>
  <c r="T35" i="125"/>
  <c r="X34" i="125"/>
  <c r="T34" i="125"/>
  <c r="X33" i="125"/>
  <c r="T33" i="125"/>
  <c r="X32" i="125"/>
  <c r="T32" i="125"/>
  <c r="X31" i="125"/>
  <c r="T31" i="125"/>
  <c r="X30" i="125"/>
  <c r="T30" i="125"/>
  <c r="X29" i="125"/>
  <c r="T29" i="125"/>
  <c r="X28" i="125"/>
  <c r="T28" i="125"/>
  <c r="X27" i="125"/>
  <c r="T27" i="125"/>
  <c r="X26" i="125"/>
  <c r="T26" i="125"/>
  <c r="X25" i="125"/>
  <c r="T25" i="125"/>
  <c r="X24" i="125"/>
  <c r="T24" i="125"/>
  <c r="X23" i="125"/>
  <c r="T23" i="125"/>
  <c r="X22" i="125"/>
  <c r="T22" i="125"/>
  <c r="X21" i="125"/>
  <c r="T21" i="125"/>
  <c r="X20" i="125"/>
  <c r="T20" i="125"/>
  <c r="X19" i="125"/>
  <c r="T19" i="125"/>
  <c r="X18" i="125"/>
  <c r="T18" i="125"/>
  <c r="X17" i="125"/>
  <c r="T17" i="125"/>
  <c r="X16" i="125"/>
  <c r="T16" i="125"/>
  <c r="X15" i="125"/>
  <c r="T15" i="125"/>
  <c r="X14" i="125"/>
  <c r="T14" i="125"/>
  <c r="X13" i="125"/>
  <c r="T13" i="125"/>
  <c r="X12" i="125"/>
  <c r="T12" i="125"/>
  <c r="X31" i="172"/>
  <c r="T31" i="172"/>
  <c r="X30" i="172"/>
  <c r="T30" i="172"/>
  <c r="X29" i="172"/>
  <c r="T29" i="172"/>
  <c r="X28" i="172"/>
  <c r="T28" i="172"/>
  <c r="X27" i="172"/>
  <c r="T27" i="172"/>
  <c r="X26" i="172"/>
  <c r="T26" i="172"/>
  <c r="X25" i="172"/>
  <c r="T25" i="172"/>
  <c r="X24" i="172"/>
  <c r="T24" i="172"/>
  <c r="X23" i="172"/>
  <c r="T23" i="172"/>
  <c r="X22" i="172"/>
  <c r="T22" i="172"/>
  <c r="X21" i="172"/>
  <c r="T21" i="172"/>
  <c r="X20" i="172"/>
  <c r="T20" i="172"/>
  <c r="X19" i="172"/>
  <c r="T19" i="172"/>
  <c r="X18" i="172"/>
  <c r="T18" i="172"/>
  <c r="X17" i="172"/>
  <c r="T17" i="172"/>
  <c r="X16" i="172"/>
  <c r="T16" i="172"/>
  <c r="X15" i="172"/>
  <c r="T15" i="172"/>
  <c r="X14" i="172"/>
  <c r="T14" i="172"/>
  <c r="X13" i="172"/>
  <c r="T13" i="172"/>
  <c r="X12" i="172"/>
  <c r="T12" i="172"/>
  <c r="X52" i="123"/>
  <c r="T52" i="123"/>
  <c r="X51" i="123"/>
  <c r="T51" i="123"/>
  <c r="X50" i="123"/>
  <c r="T50" i="123"/>
  <c r="X49" i="123"/>
  <c r="T49" i="123"/>
  <c r="X48" i="123"/>
  <c r="T48" i="123"/>
  <c r="X47" i="123"/>
  <c r="T47" i="123"/>
  <c r="X46" i="123"/>
  <c r="T46" i="123"/>
  <c r="X45" i="123"/>
  <c r="T45" i="123"/>
  <c r="X44" i="123"/>
  <c r="T44" i="123"/>
  <c r="X43" i="123"/>
  <c r="T43" i="123"/>
  <c r="X42" i="123"/>
  <c r="T42" i="123"/>
  <c r="X41" i="123"/>
  <c r="T41" i="123"/>
  <c r="X40" i="123"/>
  <c r="T40" i="123"/>
  <c r="X39" i="123"/>
  <c r="T39" i="123"/>
  <c r="X38" i="123"/>
  <c r="T38" i="123"/>
  <c r="X37" i="123"/>
  <c r="T37" i="123"/>
  <c r="X36" i="123"/>
  <c r="T36" i="123"/>
  <c r="X35" i="123"/>
  <c r="T35" i="123"/>
  <c r="X34" i="123"/>
  <c r="T34" i="123"/>
  <c r="X33" i="123"/>
  <c r="T33" i="123"/>
  <c r="X32" i="123"/>
  <c r="T32" i="123"/>
  <c r="X31" i="123"/>
  <c r="T31" i="123"/>
  <c r="X30" i="123"/>
  <c r="T30" i="123"/>
  <c r="X29" i="123"/>
  <c r="T29" i="123"/>
  <c r="X28" i="123"/>
  <c r="T28" i="123"/>
  <c r="X27" i="123"/>
  <c r="T27" i="123"/>
  <c r="X26" i="123"/>
  <c r="T26" i="123"/>
  <c r="X25" i="123"/>
  <c r="T25" i="123"/>
  <c r="X24" i="123"/>
  <c r="T24" i="123"/>
  <c r="X23" i="123"/>
  <c r="T23" i="123"/>
  <c r="X22" i="123"/>
  <c r="T22" i="123"/>
  <c r="X21" i="123"/>
  <c r="T21" i="123"/>
  <c r="X20" i="123"/>
  <c r="T20" i="123"/>
  <c r="X19" i="123"/>
  <c r="T19" i="123"/>
  <c r="X18" i="123"/>
  <c r="T18" i="123"/>
  <c r="X17" i="123"/>
  <c r="T17" i="123"/>
  <c r="X16" i="123"/>
  <c r="T16" i="123"/>
  <c r="X15" i="123"/>
  <c r="T15" i="123"/>
  <c r="X14" i="123"/>
  <c r="T14" i="123"/>
  <c r="X13" i="123"/>
  <c r="T13" i="123"/>
  <c r="X12" i="123"/>
  <c r="T12" i="123"/>
  <c r="X31" i="121"/>
  <c r="T31" i="121"/>
  <c r="X30" i="121"/>
  <c r="T30" i="121"/>
  <c r="X29" i="121"/>
  <c r="T29" i="121"/>
  <c r="X28" i="121"/>
  <c r="T28" i="121"/>
  <c r="X27" i="121"/>
  <c r="T27" i="121"/>
  <c r="X26" i="121"/>
  <c r="T26" i="121"/>
  <c r="X25" i="121"/>
  <c r="T25" i="121"/>
  <c r="X24" i="121"/>
  <c r="T24" i="121"/>
  <c r="X23" i="121"/>
  <c r="T23" i="121"/>
  <c r="X22" i="121"/>
  <c r="T22" i="121"/>
  <c r="X21" i="121"/>
  <c r="T21" i="121"/>
  <c r="X20" i="121"/>
  <c r="T20" i="121"/>
  <c r="X19" i="121"/>
  <c r="T19" i="121"/>
  <c r="X18" i="121"/>
  <c r="T18" i="121"/>
  <c r="X17" i="121"/>
  <c r="T17" i="121"/>
  <c r="X16" i="121"/>
  <c r="T16" i="121"/>
  <c r="X15" i="121"/>
  <c r="T15" i="121"/>
  <c r="X14" i="121"/>
  <c r="T14" i="121"/>
  <c r="X13" i="121"/>
  <c r="T13" i="121"/>
  <c r="X12" i="121"/>
  <c r="T12" i="121"/>
  <c r="X22" i="120"/>
  <c r="T22" i="120"/>
  <c r="X21" i="120"/>
  <c r="T21" i="120"/>
  <c r="X20" i="120"/>
  <c r="T20" i="120"/>
  <c r="X19" i="120"/>
  <c r="T19" i="120"/>
  <c r="X18" i="120"/>
  <c r="T18" i="120"/>
  <c r="X17" i="120"/>
  <c r="T17" i="120"/>
  <c r="X16" i="120"/>
  <c r="T16" i="120"/>
  <c r="X15" i="120"/>
  <c r="T15" i="120"/>
  <c r="X14" i="120"/>
  <c r="T14" i="120"/>
  <c r="X13" i="120"/>
  <c r="T13" i="120"/>
  <c r="X12" i="120"/>
  <c r="T12" i="120"/>
  <c r="X54" i="118"/>
  <c r="T54" i="118"/>
  <c r="X53" i="118"/>
  <c r="T53" i="118"/>
  <c r="X52" i="118"/>
  <c r="T52" i="118"/>
  <c r="X51" i="118"/>
  <c r="T51" i="118"/>
  <c r="X50" i="118"/>
  <c r="T50" i="118"/>
  <c r="X49" i="118"/>
  <c r="T49" i="118"/>
  <c r="X48" i="118"/>
  <c r="T48" i="118"/>
  <c r="X47" i="118"/>
  <c r="T47" i="118"/>
  <c r="X46" i="118"/>
  <c r="T46" i="118"/>
  <c r="X45" i="118"/>
  <c r="T45" i="118"/>
  <c r="X44" i="118"/>
  <c r="T44" i="118"/>
  <c r="X43" i="118"/>
  <c r="T43" i="118"/>
  <c r="X42" i="118"/>
  <c r="T42" i="118"/>
  <c r="X41" i="118"/>
  <c r="T41" i="118"/>
  <c r="X40" i="118"/>
  <c r="T40" i="118"/>
  <c r="X39" i="118"/>
  <c r="T39" i="118"/>
  <c r="X38" i="118"/>
  <c r="T38" i="118"/>
  <c r="X37" i="118"/>
  <c r="T37" i="118"/>
  <c r="X36" i="118"/>
  <c r="T36" i="118"/>
  <c r="X35" i="118"/>
  <c r="T35" i="118"/>
  <c r="X34" i="118"/>
  <c r="T34" i="118"/>
  <c r="X33" i="118"/>
  <c r="T33" i="118"/>
  <c r="X32" i="118"/>
  <c r="T32" i="118"/>
  <c r="X31" i="118"/>
  <c r="T31" i="118"/>
  <c r="X30" i="118"/>
  <c r="T30" i="118"/>
  <c r="X29" i="118"/>
  <c r="T29" i="118"/>
  <c r="X28" i="118"/>
  <c r="T28" i="118"/>
  <c r="X27" i="118"/>
  <c r="T27" i="118"/>
  <c r="X26" i="118"/>
  <c r="T26" i="118"/>
  <c r="X25" i="118"/>
  <c r="T25" i="118"/>
  <c r="X24" i="118"/>
  <c r="T24" i="118"/>
  <c r="X23" i="118"/>
  <c r="T23" i="118"/>
  <c r="X22" i="118"/>
  <c r="T22" i="118"/>
  <c r="X21" i="118"/>
  <c r="T21" i="118"/>
  <c r="X20" i="118"/>
  <c r="T20" i="118"/>
  <c r="X19" i="118"/>
  <c r="T19" i="118"/>
  <c r="X18" i="118"/>
  <c r="T18" i="118"/>
  <c r="X17" i="118"/>
  <c r="T17" i="118"/>
  <c r="X16" i="118"/>
  <c r="T16" i="118"/>
  <c r="X15" i="118"/>
  <c r="T15" i="118"/>
  <c r="X14" i="118"/>
  <c r="T14" i="118"/>
  <c r="X13" i="118"/>
  <c r="T13" i="118"/>
  <c r="X12" i="118"/>
  <c r="T12" i="118"/>
  <c r="X31" i="116"/>
  <c r="T31" i="116"/>
  <c r="X30" i="116"/>
  <c r="T30" i="116"/>
  <c r="X29" i="116"/>
  <c r="T29" i="116"/>
  <c r="X28" i="116"/>
  <c r="T28" i="116"/>
  <c r="X27" i="116"/>
  <c r="T27" i="116"/>
  <c r="X26" i="116"/>
  <c r="T26" i="116"/>
  <c r="X25" i="116"/>
  <c r="T25" i="116"/>
  <c r="X24" i="116"/>
  <c r="T24" i="116"/>
  <c r="X23" i="116"/>
  <c r="T23" i="116"/>
  <c r="X22" i="116"/>
  <c r="T22" i="116"/>
  <c r="X21" i="116"/>
  <c r="T21" i="116"/>
  <c r="X20" i="116"/>
  <c r="T20" i="116"/>
  <c r="X19" i="116"/>
  <c r="T19" i="116"/>
  <c r="X18" i="116"/>
  <c r="T18" i="116"/>
  <c r="X17" i="116"/>
  <c r="T17" i="116"/>
  <c r="X16" i="116"/>
  <c r="T16" i="116"/>
  <c r="X15" i="116"/>
  <c r="T15" i="116"/>
  <c r="X14" i="116"/>
  <c r="T14" i="116"/>
  <c r="X13" i="116"/>
  <c r="T13" i="116"/>
  <c r="X12" i="116"/>
  <c r="T12" i="116"/>
  <c r="X42" i="169"/>
  <c r="T42" i="169"/>
  <c r="X41" i="169"/>
  <c r="T41" i="169"/>
  <c r="X40" i="169"/>
  <c r="T40" i="169"/>
  <c r="X39" i="169"/>
  <c r="T39" i="169"/>
  <c r="X38" i="169"/>
  <c r="T38" i="169"/>
  <c r="X36" i="169"/>
  <c r="T36" i="169"/>
  <c r="X35" i="169"/>
  <c r="T35" i="169"/>
  <c r="X34" i="169"/>
  <c r="T34" i="169"/>
  <c r="X33" i="169"/>
  <c r="T33" i="169"/>
  <c r="X32" i="169"/>
  <c r="T32" i="169"/>
  <c r="X31" i="169"/>
  <c r="T31" i="169"/>
  <c r="X30" i="169"/>
  <c r="T30" i="169"/>
  <c r="X29" i="169"/>
  <c r="T29" i="169"/>
  <c r="X28" i="169"/>
  <c r="T28" i="169"/>
  <c r="X27" i="169"/>
  <c r="T27" i="169"/>
  <c r="X26" i="169"/>
  <c r="T26" i="169"/>
  <c r="X25" i="169"/>
  <c r="T25" i="169"/>
  <c r="X24" i="169"/>
  <c r="T24" i="169"/>
  <c r="X23" i="169"/>
  <c r="T23" i="169"/>
  <c r="X21" i="169"/>
  <c r="T21" i="169"/>
  <c r="X20" i="169"/>
  <c r="T20" i="169"/>
  <c r="X19" i="169"/>
  <c r="T19" i="169"/>
  <c r="X18" i="169"/>
  <c r="T18" i="169"/>
  <c r="X17" i="169"/>
  <c r="T17" i="169"/>
  <c r="X15" i="169"/>
  <c r="T15" i="169"/>
  <c r="X14" i="169"/>
  <c r="T14" i="169"/>
  <c r="X13" i="169"/>
  <c r="T13" i="169"/>
  <c r="X12" i="169"/>
  <c r="T12" i="169"/>
  <c r="X40" i="168"/>
  <c r="T40" i="168"/>
  <c r="X39" i="168"/>
  <c r="T39" i="168"/>
  <c r="X38" i="168"/>
  <c r="T38" i="168"/>
  <c r="X37" i="168"/>
  <c r="T37" i="168"/>
  <c r="X36" i="168"/>
  <c r="T36" i="168"/>
  <c r="X35" i="168"/>
  <c r="T35" i="168"/>
  <c r="X34" i="168"/>
  <c r="T34" i="168"/>
  <c r="X33" i="168"/>
  <c r="T33" i="168"/>
  <c r="X32" i="168"/>
  <c r="T32" i="168"/>
  <c r="X31" i="168"/>
  <c r="T31" i="168"/>
  <c r="X30" i="168"/>
  <c r="T30" i="168"/>
  <c r="X29" i="168"/>
  <c r="T29" i="168"/>
  <c r="X28" i="168"/>
  <c r="T28" i="168"/>
  <c r="X27" i="168"/>
  <c r="T27" i="168"/>
  <c r="X26" i="168"/>
  <c r="T26" i="168"/>
  <c r="X25" i="168"/>
  <c r="T25" i="168"/>
  <c r="X24" i="168"/>
  <c r="T24" i="168"/>
  <c r="X23" i="168"/>
  <c r="T23" i="168"/>
  <c r="X22" i="168"/>
  <c r="T22" i="168"/>
  <c r="X21" i="168"/>
  <c r="T21" i="168"/>
  <c r="X20" i="168"/>
  <c r="T20" i="168"/>
  <c r="X19" i="168"/>
  <c r="T19" i="168"/>
  <c r="X18" i="168"/>
  <c r="T18" i="168"/>
  <c r="X17" i="168"/>
  <c r="T17" i="168"/>
  <c r="X16" i="168"/>
  <c r="T16" i="168"/>
  <c r="X15" i="168"/>
  <c r="T15" i="168"/>
  <c r="X13" i="168"/>
  <c r="T13" i="168"/>
  <c r="X12" i="168"/>
  <c r="T12" i="168"/>
  <c r="X19" i="167"/>
  <c r="T19" i="167"/>
  <c r="X18" i="167"/>
  <c r="T18" i="167"/>
  <c r="X17" i="167"/>
  <c r="T17" i="167"/>
  <c r="X16" i="167"/>
  <c r="T16" i="167"/>
  <c r="X15" i="167"/>
  <c r="T15" i="167"/>
  <c r="X14" i="167"/>
  <c r="T14" i="167"/>
  <c r="X13" i="167"/>
  <c r="T13" i="167"/>
  <c r="X12" i="167"/>
  <c r="T12" i="167"/>
  <c r="X41" i="162"/>
  <c r="T41" i="162"/>
  <c r="X40" i="162"/>
  <c r="T40" i="162"/>
  <c r="X39" i="162"/>
  <c r="T39" i="162"/>
  <c r="X38" i="162"/>
  <c r="T38" i="162"/>
  <c r="X37" i="162"/>
  <c r="T37" i="162"/>
  <c r="X34" i="162"/>
  <c r="T34" i="162"/>
  <c r="X33" i="162"/>
  <c r="T33" i="162"/>
  <c r="X32" i="162"/>
  <c r="T32" i="162"/>
  <c r="X31" i="162"/>
  <c r="T31" i="162"/>
  <c r="X30" i="162"/>
  <c r="T30" i="162"/>
  <c r="X29" i="162"/>
  <c r="T29" i="162"/>
  <c r="X28" i="162"/>
  <c r="T28" i="162"/>
  <c r="X27" i="162"/>
  <c r="T27" i="162"/>
  <c r="X26" i="162"/>
  <c r="T26" i="162"/>
  <c r="X25" i="162"/>
  <c r="T25" i="162"/>
  <c r="X24" i="162"/>
  <c r="T24" i="162"/>
  <c r="X23" i="162"/>
  <c r="T23" i="162"/>
  <c r="X22" i="162"/>
  <c r="T22" i="162"/>
  <c r="X21" i="162"/>
  <c r="T21" i="162"/>
  <c r="X20" i="162"/>
  <c r="T20" i="162"/>
  <c r="X19" i="162"/>
  <c r="T19" i="162"/>
  <c r="X18" i="162"/>
  <c r="T18" i="162"/>
  <c r="X17" i="162"/>
  <c r="T17" i="162"/>
  <c r="X16" i="162"/>
  <c r="T16" i="162"/>
  <c r="X15" i="162"/>
  <c r="T15" i="162"/>
  <c r="X14" i="162"/>
  <c r="T14" i="162"/>
  <c r="X13" i="162"/>
  <c r="T13" i="162"/>
  <c r="X12" i="162"/>
  <c r="T12" i="162"/>
  <c r="X43" i="161"/>
  <c r="T43" i="161"/>
  <c r="X42" i="161"/>
  <c r="T42" i="161"/>
  <c r="X41" i="161"/>
  <c r="T41" i="161"/>
  <c r="X40" i="161"/>
  <c r="T40" i="161"/>
  <c r="X39" i="161"/>
  <c r="T39" i="161"/>
  <c r="X37" i="161"/>
  <c r="T37" i="161"/>
  <c r="X38" i="160"/>
  <c r="T38" i="160"/>
  <c r="X37" i="160"/>
  <c r="T37" i="160"/>
  <c r="X36" i="160"/>
  <c r="T36" i="160"/>
  <c r="X35" i="160"/>
  <c r="T35" i="160"/>
  <c r="X34" i="160"/>
  <c r="T34" i="160"/>
  <c r="X33" i="160"/>
  <c r="T33" i="160"/>
  <c r="X32" i="160"/>
  <c r="T32" i="160"/>
  <c r="X31" i="160"/>
  <c r="T31" i="160"/>
  <c r="X30" i="160"/>
  <c r="T30" i="160"/>
  <c r="X29" i="160"/>
  <c r="T29" i="160"/>
  <c r="X28" i="160"/>
  <c r="T28" i="160"/>
  <c r="X27" i="160"/>
  <c r="T27" i="160"/>
  <c r="X26" i="160"/>
  <c r="T26" i="160"/>
  <c r="X25" i="160"/>
  <c r="T25" i="160"/>
  <c r="X24" i="160"/>
  <c r="T24" i="160"/>
  <c r="X23" i="160"/>
  <c r="T23" i="160"/>
  <c r="X22" i="160"/>
  <c r="T22" i="160"/>
  <c r="X21" i="160"/>
  <c r="T21" i="160"/>
  <c r="X20" i="160"/>
  <c r="T20" i="160"/>
  <c r="X19" i="160"/>
  <c r="T19" i="160"/>
  <c r="X18" i="160"/>
  <c r="T18" i="160"/>
  <c r="X17" i="160"/>
  <c r="T17" i="160"/>
  <c r="X16" i="160"/>
  <c r="T16" i="160"/>
  <c r="X15" i="160"/>
  <c r="T15" i="160"/>
  <c r="X14" i="160"/>
  <c r="T14" i="160"/>
  <c r="X13" i="160"/>
  <c r="T13" i="160"/>
  <c r="X12" i="160"/>
  <c r="T12" i="160"/>
  <c r="X39" i="114"/>
  <c r="T39" i="114"/>
  <c r="X38" i="114"/>
  <c r="T38" i="114"/>
  <c r="X37" i="114"/>
  <c r="T37" i="114"/>
  <c r="X36" i="114"/>
  <c r="T36" i="114"/>
  <c r="X35" i="114"/>
  <c r="T35" i="114"/>
  <c r="X34" i="114"/>
  <c r="T34" i="114"/>
  <c r="X33" i="114"/>
  <c r="T33" i="114"/>
  <c r="X32" i="114"/>
  <c r="T32" i="114"/>
  <c r="X31" i="114"/>
  <c r="T31" i="114"/>
  <c r="X30" i="114"/>
  <c r="T30" i="114"/>
  <c r="X29" i="114"/>
  <c r="T29" i="114"/>
  <c r="X28" i="114"/>
  <c r="T28" i="114"/>
  <c r="X27" i="114"/>
  <c r="T27" i="114"/>
  <c r="X26" i="114"/>
  <c r="T26" i="114"/>
  <c r="X25" i="114"/>
  <c r="T25" i="114"/>
  <c r="X24" i="114"/>
  <c r="T24" i="114"/>
  <c r="X23" i="114"/>
  <c r="T23" i="114"/>
  <c r="X22" i="114"/>
  <c r="T22" i="114"/>
  <c r="X21" i="114"/>
  <c r="T21" i="114"/>
  <c r="X20" i="114"/>
  <c r="T20" i="114"/>
  <c r="X19" i="114"/>
  <c r="T19" i="114"/>
  <c r="X18" i="114"/>
  <c r="T18" i="114"/>
  <c r="X17" i="114"/>
  <c r="T17" i="114"/>
  <c r="X16" i="114"/>
  <c r="T16" i="114"/>
  <c r="X15" i="114"/>
  <c r="T15" i="114"/>
  <c r="X14" i="114"/>
  <c r="T14" i="114"/>
  <c r="X13" i="114"/>
  <c r="T13" i="114"/>
  <c r="X12" i="114"/>
  <c r="T12" i="114"/>
  <c r="X42" i="164"/>
  <c r="T42" i="164"/>
  <c r="X41" i="164"/>
  <c r="T41" i="164"/>
  <c r="X40" i="164"/>
  <c r="T40" i="164"/>
  <c r="X39" i="164"/>
  <c r="T39" i="164"/>
  <c r="X38" i="164"/>
  <c r="T38" i="164"/>
  <c r="X36" i="164"/>
  <c r="T36" i="164"/>
  <c r="X35" i="164"/>
  <c r="T35" i="164"/>
  <c r="X34" i="164"/>
  <c r="T34" i="164"/>
  <c r="X33" i="164"/>
  <c r="T33" i="164"/>
  <c r="X32" i="164"/>
  <c r="T32" i="164"/>
  <c r="X31" i="164"/>
  <c r="T31" i="164"/>
  <c r="X30" i="164"/>
  <c r="T30" i="164"/>
  <c r="X29" i="164"/>
  <c r="T29" i="164"/>
  <c r="X28" i="164"/>
  <c r="T28" i="164"/>
  <c r="X27" i="164"/>
  <c r="T27" i="164"/>
  <c r="X26" i="164"/>
  <c r="T26" i="164"/>
  <c r="X25" i="164"/>
  <c r="T25" i="164"/>
  <c r="X24" i="164"/>
  <c r="T24" i="164"/>
  <c r="X23" i="164"/>
  <c r="T23" i="164"/>
  <c r="X21" i="164"/>
  <c r="T21" i="164"/>
  <c r="X20" i="164"/>
  <c r="T20" i="164"/>
  <c r="X19" i="164"/>
  <c r="T19" i="164"/>
  <c r="X18" i="164"/>
  <c r="T18" i="164"/>
  <c r="X17" i="164"/>
  <c r="T17" i="164"/>
  <c r="X16" i="164"/>
  <c r="T16" i="164"/>
  <c r="X15" i="164"/>
  <c r="T15" i="164"/>
  <c r="X14" i="164"/>
  <c r="T14" i="164"/>
  <c r="X13" i="164"/>
  <c r="T13" i="164"/>
  <c r="X12" i="164"/>
  <c r="T12" i="164"/>
  <c r="X40" i="165"/>
  <c r="T40" i="165"/>
  <c r="X39" i="165"/>
  <c r="T39" i="165"/>
  <c r="X38" i="165"/>
  <c r="T38" i="165"/>
  <c r="X37" i="165"/>
  <c r="T37" i="165"/>
  <c r="X36" i="165"/>
  <c r="T36" i="165"/>
  <c r="X35" i="165"/>
  <c r="T35" i="165"/>
  <c r="X34" i="165"/>
  <c r="T34" i="165"/>
  <c r="X33" i="165"/>
  <c r="T33" i="165"/>
  <c r="X32" i="165"/>
  <c r="T32" i="165"/>
  <c r="X31" i="165"/>
  <c r="T31" i="165"/>
  <c r="X30" i="165"/>
  <c r="T30" i="165"/>
  <c r="X29" i="165"/>
  <c r="T29" i="165"/>
  <c r="X28" i="165"/>
  <c r="T28" i="165"/>
  <c r="X27" i="165"/>
  <c r="T27" i="165"/>
  <c r="X26" i="165"/>
  <c r="T26" i="165"/>
  <c r="X25" i="165"/>
  <c r="T25" i="165"/>
  <c r="X24" i="165"/>
  <c r="T24" i="165"/>
  <c r="X23" i="165"/>
  <c r="T23" i="165"/>
  <c r="X22" i="165"/>
  <c r="T22" i="165"/>
  <c r="X21" i="165"/>
  <c r="T21" i="165"/>
  <c r="X20" i="165"/>
  <c r="T20" i="165"/>
  <c r="X19" i="165"/>
  <c r="T19" i="165"/>
  <c r="X18" i="165"/>
  <c r="T18" i="165"/>
  <c r="X17" i="165"/>
  <c r="T17" i="165"/>
  <c r="X16" i="165"/>
  <c r="T16" i="165"/>
  <c r="X15" i="165"/>
  <c r="T15" i="165"/>
  <c r="X13" i="165"/>
  <c r="T13" i="165"/>
  <c r="X12" i="165"/>
  <c r="T12" i="165"/>
  <c r="X38" i="166"/>
  <c r="T38" i="166"/>
  <c r="X37" i="166"/>
  <c r="T37" i="166"/>
  <c r="X36" i="166"/>
  <c r="T36" i="166"/>
  <c r="X35" i="166"/>
  <c r="T35" i="166"/>
  <c r="X34" i="166"/>
  <c r="T34" i="166"/>
  <c r="X33" i="166"/>
  <c r="T33" i="166"/>
  <c r="X32" i="166"/>
  <c r="T32" i="166"/>
  <c r="X31" i="166"/>
  <c r="T31" i="166"/>
  <c r="X30" i="166"/>
  <c r="T30" i="166"/>
  <c r="X29" i="166"/>
  <c r="T29" i="166"/>
  <c r="X28" i="166"/>
  <c r="T28" i="166"/>
  <c r="X27" i="166"/>
  <c r="T27" i="166"/>
  <c r="X26" i="166"/>
  <c r="T26" i="166"/>
  <c r="X25" i="166"/>
  <c r="T25" i="166"/>
  <c r="X24" i="166"/>
  <c r="T24" i="166"/>
  <c r="X23" i="166"/>
  <c r="T23" i="166"/>
  <c r="X22" i="166"/>
  <c r="T22" i="166"/>
  <c r="X21" i="166"/>
  <c r="T21" i="166"/>
  <c r="X20" i="166"/>
  <c r="T20" i="166"/>
  <c r="X19" i="166"/>
  <c r="T19" i="166"/>
  <c r="X18" i="166"/>
  <c r="T18" i="166"/>
  <c r="X17" i="166"/>
  <c r="T17" i="166"/>
  <c r="X16" i="166"/>
  <c r="T16" i="166"/>
  <c r="X13" i="166"/>
  <c r="T13" i="166"/>
  <c r="X12" i="166"/>
  <c r="T12" i="166"/>
  <c r="X42" i="152"/>
  <c r="T42" i="152"/>
  <c r="X41" i="152"/>
  <c r="T41" i="152"/>
  <c r="X40" i="152"/>
  <c r="T40" i="152"/>
  <c r="X39" i="152"/>
  <c r="T39" i="152"/>
  <c r="X38" i="152"/>
  <c r="T38" i="152"/>
  <c r="X37" i="152"/>
  <c r="T37" i="152"/>
  <c r="X43" i="151"/>
  <c r="T43" i="151"/>
  <c r="X42" i="151"/>
  <c r="T42" i="151"/>
  <c r="X41" i="151"/>
  <c r="T41" i="151"/>
  <c r="X40" i="151"/>
  <c r="T40" i="151"/>
  <c r="X39" i="151"/>
  <c r="T39" i="151"/>
  <c r="X38" i="151"/>
  <c r="T38" i="151"/>
  <c r="X37" i="151"/>
  <c r="T37" i="151"/>
  <c r="X36" i="151"/>
  <c r="T36" i="151"/>
  <c r="X35" i="151"/>
  <c r="T35" i="151"/>
  <c r="X34" i="151"/>
  <c r="T34" i="151"/>
  <c r="X33" i="151"/>
  <c r="T33" i="151"/>
  <c r="X32" i="151"/>
  <c r="T32" i="151"/>
  <c r="X31" i="151"/>
  <c r="T31" i="151"/>
  <c r="X30" i="151"/>
  <c r="T30" i="151"/>
  <c r="X29" i="151"/>
  <c r="T29" i="151"/>
  <c r="X28" i="151"/>
  <c r="T28" i="151"/>
  <c r="X27" i="151"/>
  <c r="T27" i="151"/>
  <c r="X26" i="151"/>
  <c r="T26" i="151"/>
  <c r="X25" i="151"/>
  <c r="T25" i="151"/>
  <c r="X24" i="151"/>
  <c r="T24" i="151"/>
  <c r="X23" i="151"/>
  <c r="T23" i="151"/>
  <c r="X22" i="151"/>
  <c r="T22" i="151"/>
  <c r="X21" i="151"/>
  <c r="T21" i="151"/>
  <c r="X20" i="151"/>
  <c r="T20" i="151"/>
  <c r="X19" i="151"/>
  <c r="T19" i="151"/>
  <c r="X18" i="151"/>
  <c r="T18" i="151"/>
  <c r="X17" i="151"/>
  <c r="T17" i="151"/>
  <c r="X16" i="151"/>
  <c r="T16" i="151"/>
  <c r="X15" i="151"/>
  <c r="T15" i="151"/>
  <c r="X14" i="151"/>
  <c r="T14" i="151"/>
  <c r="X13" i="151"/>
  <c r="T13" i="151"/>
  <c r="X12" i="151"/>
  <c r="T12" i="151"/>
  <c r="X42" i="150"/>
  <c r="T42" i="150"/>
  <c r="X41" i="150"/>
  <c r="T41" i="150"/>
  <c r="X40" i="150"/>
  <c r="T40" i="150"/>
  <c r="X39" i="150"/>
  <c r="T39" i="150"/>
  <c r="X38" i="150"/>
  <c r="T38" i="150"/>
  <c r="X37" i="150"/>
  <c r="T37" i="150"/>
  <c r="X47" i="149"/>
  <c r="T47" i="149"/>
  <c r="X46" i="149"/>
  <c r="T46" i="149"/>
  <c r="X45" i="149"/>
  <c r="T45" i="149"/>
  <c r="X44" i="149"/>
  <c r="T44" i="149"/>
  <c r="X43" i="149"/>
  <c r="T43" i="149"/>
  <c r="X42" i="149"/>
  <c r="T42" i="149"/>
  <c r="X41" i="149"/>
  <c r="T41" i="149"/>
  <c r="X40" i="149"/>
  <c r="T40" i="149"/>
  <c r="X39" i="149"/>
  <c r="T39" i="149"/>
  <c r="X38" i="149"/>
  <c r="T38" i="149"/>
  <c r="X37" i="149"/>
  <c r="T37" i="149"/>
  <c r="X36" i="149"/>
  <c r="T36" i="149"/>
  <c r="X35" i="149"/>
  <c r="T35" i="149"/>
  <c r="X34" i="149"/>
  <c r="T34" i="149"/>
  <c r="X33" i="149"/>
  <c r="T33" i="149"/>
  <c r="X32" i="149"/>
  <c r="T32" i="149"/>
  <c r="X31" i="149"/>
  <c r="T31" i="149"/>
  <c r="X30" i="149"/>
  <c r="T30" i="149"/>
  <c r="X29" i="149"/>
  <c r="T29" i="149"/>
  <c r="X28" i="149"/>
  <c r="T28" i="149"/>
  <c r="X27" i="149"/>
  <c r="T27" i="149"/>
  <c r="X26" i="149"/>
  <c r="T26" i="149"/>
  <c r="X25" i="149"/>
  <c r="T25" i="149"/>
  <c r="X24" i="149"/>
  <c r="T24" i="149"/>
  <c r="X23" i="149"/>
  <c r="T23" i="149"/>
  <c r="X22" i="149"/>
  <c r="T22" i="149"/>
  <c r="X21" i="149"/>
  <c r="T21" i="149"/>
  <c r="X20" i="149"/>
  <c r="T20" i="149"/>
  <c r="X19" i="149"/>
  <c r="T19" i="149"/>
  <c r="X18" i="149"/>
  <c r="T18" i="149"/>
  <c r="X17" i="149"/>
  <c r="T17" i="149"/>
  <c r="X16" i="149"/>
  <c r="T16" i="149"/>
  <c r="X15" i="149"/>
  <c r="T15" i="149"/>
  <c r="X14" i="149"/>
  <c r="T14" i="149"/>
  <c r="X13" i="149"/>
  <c r="T13" i="149"/>
  <c r="X12" i="149"/>
  <c r="T12" i="149"/>
  <c r="X42" i="148"/>
  <c r="T42" i="148"/>
  <c r="X41" i="148"/>
  <c r="T41" i="148"/>
  <c r="X40" i="148"/>
  <c r="T40" i="148"/>
  <c r="X39" i="148"/>
  <c r="T39" i="148"/>
  <c r="X38" i="148"/>
  <c r="T38" i="148"/>
  <c r="X37" i="148"/>
  <c r="T37" i="148"/>
  <c r="X48" i="147"/>
  <c r="T48" i="147"/>
  <c r="X47" i="147"/>
  <c r="T47" i="147"/>
  <c r="X46" i="147"/>
  <c r="T46" i="147"/>
  <c r="X45" i="147"/>
  <c r="T45" i="147"/>
  <c r="X44" i="147"/>
  <c r="T44" i="147"/>
  <c r="X41" i="147"/>
  <c r="T41" i="147"/>
  <c r="X40" i="147"/>
  <c r="T40" i="147"/>
  <c r="X39" i="147"/>
  <c r="T39" i="147"/>
  <c r="X38" i="147"/>
  <c r="T38" i="147"/>
  <c r="X37" i="147"/>
  <c r="T37" i="147"/>
  <c r="X36" i="147"/>
  <c r="T36" i="147"/>
  <c r="X35" i="147"/>
  <c r="T35" i="147"/>
  <c r="X34" i="147"/>
  <c r="T34" i="147"/>
  <c r="X33" i="147"/>
  <c r="T33" i="147"/>
  <c r="X32" i="147"/>
  <c r="T32" i="147"/>
  <c r="X31" i="147"/>
  <c r="T31" i="147"/>
  <c r="X30" i="147"/>
  <c r="T30" i="147"/>
  <c r="X29" i="147"/>
  <c r="T29" i="147"/>
  <c r="X28" i="147"/>
  <c r="T28" i="147"/>
  <c r="X27" i="147"/>
  <c r="T27" i="147"/>
  <c r="X26" i="147"/>
  <c r="T26" i="147"/>
  <c r="X25" i="147"/>
  <c r="T25" i="147"/>
  <c r="X24" i="147"/>
  <c r="T24" i="147"/>
  <c r="X23" i="147"/>
  <c r="T23" i="147"/>
  <c r="X22" i="147"/>
  <c r="T22" i="147"/>
  <c r="X21" i="147"/>
  <c r="T21" i="147"/>
  <c r="X20" i="147"/>
  <c r="T20" i="147"/>
  <c r="X19" i="147"/>
  <c r="T19" i="147"/>
  <c r="X18" i="147"/>
  <c r="T18" i="147"/>
  <c r="X17" i="147"/>
  <c r="T17" i="147"/>
  <c r="X16" i="147"/>
  <c r="T16" i="147"/>
  <c r="X15" i="147"/>
  <c r="T15" i="147"/>
  <c r="X14" i="147"/>
  <c r="T14" i="147"/>
  <c r="X13" i="147"/>
  <c r="T13" i="147"/>
  <c r="X12" i="147"/>
  <c r="T12" i="147"/>
  <c r="X42" i="146"/>
  <c r="T42" i="146"/>
  <c r="X41" i="146"/>
  <c r="T41" i="146"/>
  <c r="X40" i="146"/>
  <c r="T40" i="146"/>
  <c r="X39" i="146"/>
  <c r="T39" i="146"/>
  <c r="X38" i="146"/>
  <c r="T38" i="146"/>
  <c r="X37" i="146"/>
  <c r="T37" i="146"/>
  <c r="X42" i="145"/>
  <c r="T42" i="145"/>
  <c r="X41" i="145"/>
  <c r="T41" i="145"/>
  <c r="X40" i="145"/>
  <c r="T40" i="145"/>
  <c r="X39" i="145"/>
  <c r="T39" i="145"/>
  <c r="X38" i="145"/>
  <c r="T38" i="145"/>
  <c r="X37" i="145"/>
  <c r="T37" i="145"/>
  <c r="X36" i="145"/>
  <c r="T36" i="145"/>
  <c r="X35" i="145"/>
  <c r="T35" i="145"/>
  <c r="X34" i="145"/>
  <c r="T34" i="145"/>
  <c r="X33" i="145"/>
  <c r="T33" i="145"/>
  <c r="X32" i="145"/>
  <c r="T32" i="145"/>
  <c r="X31" i="145"/>
  <c r="T31" i="145"/>
  <c r="X30" i="145"/>
  <c r="T30" i="145"/>
  <c r="X29" i="145"/>
  <c r="T29" i="145"/>
  <c r="X28" i="145"/>
  <c r="T28" i="145"/>
  <c r="X27" i="145"/>
  <c r="T27" i="145"/>
  <c r="X26" i="145"/>
  <c r="T26" i="145"/>
  <c r="X25" i="145"/>
  <c r="T25" i="145"/>
  <c r="X24" i="145"/>
  <c r="T24" i="145"/>
  <c r="X23" i="145"/>
  <c r="T23" i="145"/>
  <c r="X22" i="145"/>
  <c r="T22" i="145"/>
  <c r="X21" i="145"/>
  <c r="T21" i="145"/>
  <c r="X20" i="145"/>
  <c r="T20" i="145"/>
  <c r="X19" i="145"/>
  <c r="T19" i="145"/>
  <c r="X18" i="145"/>
  <c r="T18" i="145"/>
  <c r="X17" i="145"/>
  <c r="T17" i="145"/>
  <c r="X16" i="145"/>
  <c r="T16" i="145"/>
  <c r="X15" i="145"/>
  <c r="T15" i="145"/>
  <c r="X14" i="145"/>
  <c r="T14" i="145"/>
  <c r="X13" i="145"/>
  <c r="T13" i="145"/>
  <c r="X12" i="145"/>
  <c r="T12" i="145"/>
  <c r="X42" i="144"/>
  <c r="T42" i="144"/>
  <c r="X41" i="144"/>
  <c r="T41" i="144"/>
  <c r="X40" i="144"/>
  <c r="T40" i="144"/>
  <c r="X39" i="144"/>
  <c r="T39" i="144"/>
  <c r="X38" i="144"/>
  <c r="T38" i="144"/>
  <c r="X37" i="144"/>
  <c r="T37" i="144"/>
  <c r="X42" i="143"/>
  <c r="T42" i="143"/>
  <c r="X41" i="143"/>
  <c r="T41" i="143"/>
  <c r="X40" i="143"/>
  <c r="T40" i="143"/>
  <c r="X39" i="143"/>
  <c r="T39" i="143"/>
  <c r="X38" i="143"/>
  <c r="T38" i="143"/>
  <c r="X37" i="143"/>
  <c r="T37" i="143"/>
  <c r="X36" i="143"/>
  <c r="T36" i="143"/>
  <c r="X35" i="143"/>
  <c r="T35" i="143"/>
  <c r="X34" i="143"/>
  <c r="T34" i="143"/>
  <c r="X33" i="143"/>
  <c r="T33" i="143"/>
  <c r="X32" i="143"/>
  <c r="T32" i="143"/>
  <c r="X31" i="143"/>
  <c r="T31" i="143"/>
  <c r="X30" i="143"/>
  <c r="T30" i="143"/>
  <c r="X29" i="143"/>
  <c r="T29" i="143"/>
  <c r="X28" i="143"/>
  <c r="T28" i="143"/>
  <c r="X27" i="143"/>
  <c r="T27" i="143"/>
  <c r="X26" i="143"/>
  <c r="T26" i="143"/>
  <c r="X25" i="143"/>
  <c r="T25" i="143"/>
  <c r="X24" i="143"/>
  <c r="T24" i="143"/>
  <c r="X23" i="143"/>
  <c r="T23" i="143"/>
  <c r="X22" i="143"/>
  <c r="T22" i="143"/>
  <c r="X21" i="143"/>
  <c r="T21" i="143"/>
  <c r="X20" i="143"/>
  <c r="T20" i="143"/>
  <c r="X19" i="143"/>
  <c r="T19" i="143"/>
  <c r="X18" i="143"/>
  <c r="T18" i="143"/>
  <c r="X17" i="143"/>
  <c r="T17" i="143"/>
  <c r="X16" i="143"/>
  <c r="T16" i="143"/>
  <c r="X15" i="143"/>
  <c r="T15" i="143"/>
  <c r="X14" i="143"/>
  <c r="T14" i="143"/>
  <c r="X13" i="143"/>
  <c r="T13" i="143"/>
  <c r="X12" i="143"/>
  <c r="T12" i="143"/>
  <c r="X42" i="141"/>
  <c r="T42" i="141"/>
  <c r="X41" i="141"/>
  <c r="T41" i="141"/>
  <c r="X40" i="141"/>
  <c r="T40" i="141"/>
  <c r="X39" i="141"/>
  <c r="T39" i="141"/>
  <c r="X38" i="141"/>
  <c r="T38" i="141"/>
  <c r="X37" i="141"/>
  <c r="T37" i="141"/>
  <c r="X36" i="141"/>
  <c r="T36" i="141"/>
  <c r="X35" i="141"/>
  <c r="T35" i="141"/>
  <c r="X34" i="141"/>
  <c r="T34" i="141"/>
  <c r="X33" i="141"/>
  <c r="T33" i="141"/>
  <c r="X32" i="141"/>
  <c r="T32" i="141"/>
  <c r="X31" i="141"/>
  <c r="T31" i="141"/>
  <c r="X30" i="141"/>
  <c r="T30" i="141"/>
  <c r="X29" i="141"/>
  <c r="T29" i="141"/>
  <c r="X28" i="141"/>
  <c r="T28" i="141"/>
  <c r="X27" i="141"/>
  <c r="T27" i="141"/>
  <c r="X26" i="141"/>
  <c r="T26" i="141"/>
  <c r="X25" i="141"/>
  <c r="T25" i="141"/>
  <c r="X24" i="141"/>
  <c r="T24" i="141"/>
  <c r="X23" i="141"/>
  <c r="T23" i="141"/>
  <c r="X22" i="141"/>
  <c r="T22" i="141"/>
  <c r="X21" i="141"/>
  <c r="T21" i="141"/>
  <c r="X20" i="141"/>
  <c r="T20" i="141"/>
  <c r="X19" i="141"/>
  <c r="T19" i="141"/>
  <c r="X18" i="141"/>
  <c r="T18" i="141"/>
  <c r="X17" i="141"/>
  <c r="T17" i="141"/>
  <c r="X16" i="141"/>
  <c r="T16" i="141"/>
  <c r="X15" i="141"/>
  <c r="T15" i="141"/>
  <c r="X14" i="141"/>
  <c r="T14" i="141"/>
  <c r="X13" i="141"/>
  <c r="T13" i="141"/>
  <c r="X12" i="141"/>
  <c r="T12" i="141"/>
  <c r="X12" i="140"/>
  <c r="T12" i="140"/>
  <c r="X59" i="111"/>
  <c r="T59" i="111"/>
  <c r="X58" i="111"/>
  <c r="T58" i="111"/>
  <c r="X57" i="111"/>
  <c r="T57" i="111"/>
  <c r="X56" i="111"/>
  <c r="T56" i="111"/>
  <c r="X55" i="111"/>
  <c r="T55" i="111"/>
  <c r="X54" i="111"/>
  <c r="T54" i="111"/>
  <c r="X53" i="111"/>
  <c r="T53" i="111"/>
  <c r="X52" i="111"/>
  <c r="T52" i="111"/>
  <c r="X51" i="111"/>
  <c r="T51" i="111"/>
  <c r="X50" i="111"/>
  <c r="T50" i="111"/>
  <c r="X49" i="111"/>
  <c r="T49" i="111"/>
  <c r="X48" i="111"/>
  <c r="T48" i="111"/>
  <c r="X47" i="111"/>
  <c r="T47" i="111"/>
  <c r="X46" i="111"/>
  <c r="T46" i="111"/>
  <c r="X45" i="111"/>
  <c r="T45" i="111"/>
  <c r="X44" i="111"/>
  <c r="T44" i="111"/>
  <c r="X43" i="111"/>
  <c r="T43" i="111"/>
  <c r="X42" i="111"/>
  <c r="T42" i="111"/>
  <c r="X41" i="111"/>
  <c r="T41" i="111"/>
  <c r="X40" i="111"/>
  <c r="T40" i="111"/>
  <c r="X39" i="111"/>
  <c r="T39" i="111"/>
  <c r="X38" i="111"/>
  <c r="T38" i="111"/>
  <c r="X37" i="111"/>
  <c r="T37" i="111"/>
  <c r="X36" i="111"/>
  <c r="T36" i="111"/>
  <c r="X35" i="111"/>
  <c r="T35" i="111"/>
  <c r="X34" i="111"/>
  <c r="T34" i="111"/>
  <c r="X33" i="111"/>
  <c r="T33" i="111"/>
  <c r="X32" i="111"/>
  <c r="T32" i="111"/>
  <c r="X31" i="111"/>
  <c r="T31" i="111"/>
  <c r="X30" i="111"/>
  <c r="T30" i="111"/>
  <c r="X29" i="111"/>
  <c r="T29" i="111"/>
  <c r="X28" i="111"/>
  <c r="T28" i="111"/>
  <c r="X27" i="111"/>
  <c r="T27" i="111"/>
  <c r="X26" i="111"/>
  <c r="T26" i="111"/>
  <c r="X25" i="111"/>
  <c r="T25" i="111"/>
  <c r="X24" i="111"/>
  <c r="T24" i="111"/>
  <c r="X23" i="111"/>
  <c r="T23" i="111"/>
  <c r="X22" i="111"/>
  <c r="T22" i="111"/>
  <c r="X21" i="111"/>
  <c r="T21" i="111"/>
  <c r="X20" i="111"/>
  <c r="X19" i="111"/>
  <c r="X18" i="111"/>
  <c r="T18" i="111"/>
  <c r="X17" i="111"/>
  <c r="T17" i="111"/>
  <c r="X16" i="111"/>
  <c r="T16" i="111"/>
  <c r="X15" i="111"/>
  <c r="T15" i="111"/>
  <c r="X14" i="111"/>
  <c r="T14" i="111"/>
  <c r="X13" i="111"/>
  <c r="T13" i="111"/>
  <c r="X12" i="111"/>
  <c r="T12" i="111"/>
  <c r="X36" i="137"/>
  <c r="T36" i="137"/>
  <c r="X35" i="137"/>
  <c r="T35" i="137"/>
  <c r="X34" i="137"/>
  <c r="T34" i="137"/>
  <c r="X33" i="137"/>
  <c r="T33" i="137"/>
  <c r="X32" i="137"/>
  <c r="T32" i="137"/>
  <c r="X31" i="137"/>
  <c r="T31" i="137"/>
  <c r="X30" i="137"/>
  <c r="T30" i="137"/>
  <c r="X29" i="137"/>
  <c r="T29" i="137"/>
  <c r="X28" i="137"/>
  <c r="T28" i="137"/>
  <c r="X27" i="137"/>
  <c r="T27" i="137"/>
  <c r="X26" i="137"/>
  <c r="T26" i="137"/>
  <c r="X25" i="137"/>
  <c r="T25" i="137"/>
  <c r="X24" i="137"/>
  <c r="T24" i="137"/>
  <c r="X23" i="137"/>
  <c r="T23" i="137"/>
  <c r="X22" i="137"/>
  <c r="T22" i="137"/>
  <c r="X21" i="137"/>
  <c r="T21" i="137"/>
  <c r="X20" i="137"/>
  <c r="T20" i="137"/>
  <c r="X19" i="137"/>
  <c r="T19" i="137"/>
  <c r="X18" i="137"/>
  <c r="T18" i="137"/>
  <c r="X17" i="137"/>
  <c r="T17" i="137"/>
  <c r="X16" i="137"/>
  <c r="T16" i="137"/>
  <c r="X15" i="137"/>
  <c r="T15" i="137"/>
  <c r="X14" i="137"/>
  <c r="T14" i="137"/>
  <c r="X13" i="137"/>
  <c r="T13" i="137"/>
  <c r="X12" i="137"/>
  <c r="T12" i="137"/>
  <c r="X41" i="136"/>
  <c r="T41" i="136"/>
  <c r="X40" i="136"/>
  <c r="T40" i="136"/>
  <c r="X39" i="136"/>
  <c r="T39" i="136"/>
  <c r="X38" i="136"/>
  <c r="T38" i="136"/>
  <c r="X37" i="136"/>
  <c r="T37" i="136"/>
  <c r="X36" i="136"/>
  <c r="T36" i="136"/>
  <c r="X35" i="136"/>
  <c r="T35" i="136"/>
  <c r="X34" i="136"/>
  <c r="T34" i="136"/>
  <c r="X33" i="136"/>
  <c r="T33" i="136"/>
  <c r="X32" i="136"/>
  <c r="T32" i="136"/>
  <c r="X31" i="136"/>
  <c r="T31" i="136"/>
  <c r="X30" i="136"/>
  <c r="T30" i="136"/>
  <c r="X29" i="136"/>
  <c r="T29" i="136"/>
  <c r="X28" i="136"/>
  <c r="T28" i="136"/>
  <c r="X27" i="136"/>
  <c r="T27" i="136"/>
  <c r="X26" i="136"/>
  <c r="T26" i="136"/>
  <c r="X25" i="136"/>
  <c r="T25" i="136"/>
  <c r="X24" i="136"/>
  <c r="T24" i="136"/>
  <c r="X23" i="136"/>
  <c r="T23" i="136"/>
  <c r="X22" i="136"/>
  <c r="T22" i="136"/>
  <c r="X21" i="136"/>
  <c r="T21" i="136"/>
  <c r="X20" i="136"/>
  <c r="T20" i="136"/>
  <c r="X19" i="136"/>
  <c r="T19" i="136"/>
  <c r="X18" i="136"/>
  <c r="T18" i="136"/>
  <c r="X17" i="136"/>
  <c r="T17" i="136"/>
  <c r="X16" i="136"/>
  <c r="T16" i="136"/>
  <c r="X15" i="136"/>
  <c r="T15" i="136"/>
  <c r="X14" i="136"/>
  <c r="T14" i="136"/>
  <c r="X13" i="136"/>
  <c r="T13" i="136"/>
  <c r="X12" i="136"/>
  <c r="T12" i="136"/>
  <c r="X41" i="135"/>
  <c r="T41" i="135"/>
  <c r="X40" i="135"/>
  <c r="T40" i="135"/>
  <c r="X39" i="135"/>
  <c r="T39" i="135"/>
  <c r="X38" i="135"/>
  <c r="T38" i="135"/>
  <c r="X37" i="135"/>
  <c r="T37" i="135"/>
  <c r="X36" i="135"/>
  <c r="T36" i="135"/>
  <c r="X35" i="135"/>
  <c r="T35" i="135"/>
  <c r="X34" i="135"/>
  <c r="T34" i="135"/>
  <c r="X33" i="135"/>
  <c r="T33" i="135"/>
  <c r="X32" i="135"/>
  <c r="T32" i="135"/>
  <c r="X31" i="135"/>
  <c r="T31" i="135"/>
  <c r="X30" i="135"/>
  <c r="T30" i="135"/>
  <c r="X29" i="135"/>
  <c r="T29" i="135"/>
  <c r="X28" i="135"/>
  <c r="T28" i="135"/>
  <c r="X27" i="135"/>
  <c r="T27" i="135"/>
  <c r="X26" i="135"/>
  <c r="T26" i="135"/>
  <c r="X25" i="135"/>
  <c r="T25" i="135"/>
  <c r="X24" i="135"/>
  <c r="T24" i="135"/>
  <c r="X23" i="135"/>
  <c r="T23" i="135"/>
  <c r="X22" i="135"/>
  <c r="T22" i="135"/>
  <c r="X21" i="135"/>
  <c r="T21" i="135"/>
  <c r="X20" i="135"/>
  <c r="T20" i="135"/>
  <c r="X19" i="135"/>
  <c r="T19" i="135"/>
  <c r="X18" i="135"/>
  <c r="T18" i="135"/>
  <c r="X17" i="135"/>
  <c r="T17" i="135"/>
  <c r="X16" i="135"/>
  <c r="T16" i="135"/>
  <c r="X15" i="135"/>
  <c r="T15" i="135"/>
  <c r="X14" i="135"/>
  <c r="T14" i="135"/>
  <c r="X13" i="135"/>
  <c r="T13" i="135"/>
  <c r="X12" i="135"/>
  <c r="T12" i="135"/>
  <c r="X39" i="134"/>
  <c r="T39" i="134"/>
  <c r="X38" i="134"/>
  <c r="T38" i="134"/>
  <c r="X37" i="134"/>
  <c r="T37" i="134"/>
  <c r="X36" i="134"/>
  <c r="T36" i="134"/>
  <c r="X35" i="134"/>
  <c r="T35" i="134"/>
  <c r="X34" i="134"/>
  <c r="T34" i="134"/>
  <c r="X33" i="134"/>
  <c r="T33" i="134"/>
  <c r="X32" i="134"/>
  <c r="T32" i="134"/>
  <c r="X31" i="134"/>
  <c r="T31" i="134"/>
  <c r="X30" i="134"/>
  <c r="T30" i="134"/>
  <c r="X29" i="134"/>
  <c r="T29" i="134"/>
  <c r="X28" i="134"/>
  <c r="T28" i="134"/>
  <c r="X27" i="134"/>
  <c r="T27" i="134"/>
  <c r="X26" i="134"/>
  <c r="T26" i="134"/>
  <c r="X25" i="134"/>
  <c r="T25" i="134"/>
  <c r="X24" i="134"/>
  <c r="T24" i="134"/>
  <c r="X23" i="134"/>
  <c r="T23" i="134"/>
  <c r="X22" i="134"/>
  <c r="T22" i="134"/>
  <c r="X21" i="134"/>
  <c r="T21" i="134"/>
  <c r="X20" i="134"/>
  <c r="T20" i="134"/>
  <c r="X19" i="134"/>
  <c r="T19" i="134"/>
  <c r="X18" i="134"/>
  <c r="T18" i="134"/>
  <c r="X17" i="134"/>
  <c r="T17" i="134"/>
  <c r="X16" i="134"/>
  <c r="T16" i="134"/>
  <c r="X15" i="134"/>
  <c r="T15" i="134"/>
  <c r="X14" i="134"/>
  <c r="T14" i="134"/>
  <c r="X13" i="134"/>
  <c r="T13" i="134"/>
  <c r="X12" i="134"/>
  <c r="T12" i="134"/>
  <c r="X12" i="158"/>
  <c r="T12" i="158"/>
  <c r="X25" i="106"/>
  <c r="T25" i="106"/>
  <c r="X24" i="106"/>
  <c r="T24" i="106"/>
  <c r="X23" i="106"/>
  <c r="T23" i="106"/>
  <c r="X22" i="106"/>
  <c r="T22" i="106"/>
  <c r="X21" i="106"/>
  <c r="T21" i="106"/>
  <c r="X20" i="106"/>
  <c r="T20" i="106"/>
  <c r="X19" i="106"/>
  <c r="T19" i="106"/>
  <c r="X18" i="106"/>
  <c r="T18" i="106"/>
  <c r="X17" i="106"/>
  <c r="T17" i="106"/>
  <c r="X16" i="106"/>
  <c r="T16" i="106"/>
  <c r="X15" i="106"/>
  <c r="T15" i="106"/>
  <c r="X14" i="106"/>
  <c r="T14" i="106"/>
  <c r="X13" i="106"/>
  <c r="T13" i="106"/>
  <c r="X12" i="106"/>
  <c r="T12" i="106"/>
  <c r="X12" i="97"/>
  <c r="T12" i="97"/>
  <c r="X12" i="96"/>
  <c r="T12" i="96"/>
  <c r="X50" i="138"/>
  <c r="T50" i="138"/>
  <c r="X49" i="138"/>
  <c r="T49" i="138"/>
  <c r="X48" i="138"/>
  <c r="T48" i="138"/>
  <c r="X47" i="138"/>
  <c r="T47" i="138"/>
  <c r="X46" i="138"/>
  <c r="T46" i="138"/>
  <c r="X45" i="138"/>
  <c r="T45" i="138"/>
  <c r="X44" i="138"/>
  <c r="T44" i="138"/>
  <c r="X43" i="138"/>
  <c r="T43" i="138"/>
  <c r="X42" i="138"/>
  <c r="T42" i="138"/>
  <c r="X41" i="138"/>
  <c r="T41" i="138"/>
  <c r="X40" i="138"/>
  <c r="T40" i="138"/>
  <c r="X39" i="138"/>
  <c r="T39" i="138"/>
  <c r="X38" i="138"/>
  <c r="T38" i="138"/>
  <c r="X37" i="138"/>
  <c r="T37" i="138"/>
  <c r="X36" i="138"/>
  <c r="T36" i="138"/>
  <c r="X35" i="138"/>
  <c r="T35" i="138"/>
  <c r="X34" i="138"/>
  <c r="T34" i="138"/>
  <c r="X33" i="138"/>
  <c r="T33" i="138"/>
  <c r="X32" i="138"/>
  <c r="T32" i="138"/>
  <c r="X31" i="138"/>
  <c r="T31" i="138"/>
  <c r="X30" i="138"/>
  <c r="T30" i="138"/>
  <c r="X29" i="138"/>
  <c r="T29" i="138"/>
  <c r="X28" i="138"/>
  <c r="T28" i="138"/>
  <c r="X27" i="138"/>
  <c r="T27" i="138"/>
  <c r="X26" i="138"/>
  <c r="T26" i="138"/>
  <c r="X25" i="138"/>
  <c r="T25" i="138"/>
  <c r="X24" i="138"/>
  <c r="T24" i="138"/>
  <c r="X23" i="138"/>
  <c r="T23" i="138"/>
  <c r="X22" i="138"/>
  <c r="T22" i="138"/>
  <c r="X21" i="138"/>
  <c r="T21" i="138"/>
  <c r="X20" i="138"/>
  <c r="T20" i="138"/>
  <c r="X19" i="138"/>
  <c r="T19" i="138"/>
  <c r="X18" i="138"/>
  <c r="T18" i="138"/>
  <c r="X17" i="138"/>
  <c r="T17" i="138"/>
  <c r="X16" i="138"/>
  <c r="T16" i="138"/>
  <c r="X15" i="138"/>
  <c r="T15" i="138"/>
  <c r="X14" i="138"/>
  <c r="T14" i="138"/>
  <c r="X13" i="138"/>
  <c r="T13" i="138"/>
  <c r="X12" i="138"/>
  <c r="T12" i="138"/>
  <c r="X46" i="174"/>
  <c r="T46" i="174"/>
  <c r="X45" i="174"/>
  <c r="T45" i="174"/>
  <c r="X44" i="174"/>
  <c r="T44" i="174"/>
  <c r="X43" i="174"/>
  <c r="T43" i="174"/>
  <c r="X42" i="174"/>
  <c r="T42" i="174"/>
  <c r="X41" i="174"/>
  <c r="T41" i="174"/>
  <c r="X40" i="174"/>
  <c r="T40" i="174"/>
  <c r="X39" i="174"/>
  <c r="T39" i="174"/>
  <c r="X38" i="174"/>
  <c r="T38" i="174"/>
  <c r="X37" i="174"/>
  <c r="T37" i="174"/>
  <c r="X36" i="174"/>
  <c r="T36" i="174"/>
  <c r="X35" i="174"/>
  <c r="T35" i="174"/>
  <c r="X34" i="174"/>
  <c r="T34" i="174"/>
  <c r="X33" i="174"/>
  <c r="T33" i="174"/>
  <c r="X32" i="174"/>
  <c r="T32" i="174"/>
  <c r="X31" i="174"/>
  <c r="T31" i="174"/>
  <c r="X30" i="174"/>
  <c r="T30" i="174"/>
  <c r="X29" i="174"/>
  <c r="T29" i="174"/>
  <c r="X28" i="174"/>
  <c r="T28" i="174"/>
  <c r="X27" i="174"/>
  <c r="T27" i="174"/>
  <c r="X26" i="174"/>
  <c r="T26" i="174"/>
  <c r="X25" i="174"/>
  <c r="T25" i="174"/>
  <c r="X24" i="174"/>
  <c r="T24" i="174"/>
  <c r="X23" i="174"/>
  <c r="T23" i="174"/>
  <c r="X22" i="174"/>
  <c r="T22" i="174"/>
  <c r="X21" i="174"/>
  <c r="T21" i="174"/>
  <c r="X20" i="174"/>
  <c r="T20" i="174"/>
  <c r="X19" i="174"/>
  <c r="T19" i="174"/>
  <c r="X18" i="174"/>
  <c r="T18" i="174"/>
  <c r="X17" i="174"/>
  <c r="T17" i="174"/>
  <c r="X16" i="174"/>
  <c r="T16" i="174"/>
  <c r="X15" i="174"/>
  <c r="T15" i="174"/>
  <c r="X14" i="174"/>
  <c r="T14" i="174"/>
  <c r="X13" i="174"/>
  <c r="T13" i="174"/>
  <c r="X12" i="174"/>
  <c r="T12" i="174"/>
  <c r="X60" i="104"/>
  <c r="T60" i="104"/>
  <c r="X59" i="104"/>
  <c r="T59" i="104"/>
  <c r="X58" i="104"/>
  <c r="T58" i="104"/>
  <c r="X57" i="104"/>
  <c r="T57" i="104"/>
  <c r="X56" i="104"/>
  <c r="T56" i="104"/>
  <c r="X55" i="104"/>
  <c r="T55" i="104"/>
  <c r="X54" i="104"/>
  <c r="T54" i="104"/>
  <c r="X53" i="104"/>
  <c r="T53" i="104"/>
  <c r="X52" i="104"/>
  <c r="T52" i="104"/>
  <c r="X51" i="104"/>
  <c r="T51" i="104"/>
  <c r="X49" i="104"/>
  <c r="T49" i="104"/>
  <c r="X48" i="104"/>
  <c r="T48" i="104"/>
  <c r="X47" i="104"/>
  <c r="T47" i="104"/>
  <c r="X46" i="104"/>
  <c r="T46" i="104"/>
  <c r="X45" i="104"/>
  <c r="T45" i="104"/>
  <c r="X44" i="104"/>
  <c r="T44" i="104"/>
  <c r="X43" i="104"/>
  <c r="T43" i="104"/>
  <c r="X42" i="104"/>
  <c r="T42" i="104"/>
  <c r="X41" i="104"/>
  <c r="T41" i="104"/>
  <c r="X40" i="104"/>
  <c r="T40" i="104"/>
  <c r="X39" i="104"/>
  <c r="T39" i="104"/>
  <c r="X38" i="104"/>
  <c r="T38" i="104"/>
  <c r="X37" i="104"/>
  <c r="T37" i="104"/>
  <c r="X36" i="104"/>
  <c r="T36" i="104"/>
  <c r="X35" i="104"/>
  <c r="T35" i="104"/>
  <c r="X34" i="104"/>
  <c r="T34" i="104"/>
  <c r="X33" i="104"/>
  <c r="T33" i="104"/>
  <c r="X32" i="104"/>
  <c r="T32" i="104"/>
  <c r="X31" i="104"/>
  <c r="T31" i="104"/>
  <c r="X30" i="104"/>
  <c r="T30" i="104"/>
  <c r="X29" i="104"/>
  <c r="T29" i="104"/>
  <c r="X28" i="104"/>
  <c r="T28" i="104"/>
  <c r="X27" i="104"/>
  <c r="T27" i="104"/>
  <c r="X26" i="104"/>
  <c r="T26" i="104"/>
  <c r="X25" i="104"/>
  <c r="T25" i="104"/>
  <c r="X24" i="104"/>
  <c r="T24" i="104"/>
  <c r="X23" i="104"/>
  <c r="T23" i="104"/>
  <c r="X22" i="104"/>
  <c r="T22" i="104"/>
  <c r="X21" i="104"/>
  <c r="T21" i="104"/>
  <c r="X20" i="104"/>
  <c r="T20" i="104"/>
  <c r="X19" i="104"/>
  <c r="T19" i="104"/>
  <c r="X18" i="104"/>
  <c r="T18" i="104"/>
  <c r="X17" i="104"/>
  <c r="T17" i="104"/>
  <c r="X16" i="104"/>
  <c r="T16" i="104"/>
  <c r="X15" i="104"/>
  <c r="T15" i="104"/>
  <c r="X14" i="104"/>
  <c r="T14" i="104"/>
  <c r="X13" i="104"/>
  <c r="T13" i="104"/>
  <c r="X12" i="104"/>
  <c r="T12" i="104"/>
  <c r="X25" i="133"/>
  <c r="T25" i="133"/>
  <c r="X24" i="133"/>
  <c r="T24" i="133"/>
  <c r="X23" i="133"/>
  <c r="T23" i="133"/>
  <c r="X22" i="133"/>
  <c r="T22" i="133"/>
  <c r="X21" i="133"/>
  <c r="T21" i="133"/>
  <c r="X20" i="133"/>
  <c r="T20" i="133"/>
  <c r="X19" i="133"/>
  <c r="T19" i="133"/>
  <c r="X18" i="133"/>
  <c r="T18" i="133"/>
  <c r="X17" i="133"/>
  <c r="T17" i="133"/>
  <c r="X16" i="133"/>
  <c r="T16" i="133"/>
  <c r="X15" i="133"/>
  <c r="T15" i="133"/>
  <c r="X14" i="133"/>
  <c r="T14" i="133"/>
  <c r="X13" i="133"/>
  <c r="T13" i="133"/>
  <c r="X12" i="133"/>
  <c r="T12" i="133"/>
  <c r="X41" i="171"/>
  <c r="T41" i="171"/>
  <c r="X40" i="171"/>
  <c r="T40" i="171"/>
  <c r="X39" i="171"/>
  <c r="T39" i="171"/>
  <c r="X38" i="171"/>
  <c r="T38" i="171"/>
  <c r="X37" i="171"/>
  <c r="T37" i="171"/>
  <c r="X36" i="171"/>
  <c r="T36" i="171"/>
  <c r="X35" i="171"/>
  <c r="T35" i="171"/>
  <c r="X34" i="171"/>
  <c r="T34" i="171"/>
  <c r="X33" i="171"/>
  <c r="T33" i="171"/>
  <c r="X32" i="171"/>
  <c r="T32" i="171"/>
  <c r="X31" i="171"/>
  <c r="T31" i="171"/>
  <c r="X30" i="171"/>
  <c r="T30" i="171"/>
  <c r="X29" i="171"/>
  <c r="T29" i="171"/>
  <c r="X28" i="171"/>
  <c r="T28" i="171"/>
  <c r="X27" i="171"/>
  <c r="T27" i="171"/>
  <c r="X26" i="171"/>
  <c r="T26" i="171"/>
  <c r="X25" i="171"/>
  <c r="T25" i="171"/>
  <c r="X24" i="171"/>
  <c r="T24" i="171"/>
  <c r="X23" i="171"/>
  <c r="T23" i="171"/>
  <c r="X22" i="171"/>
  <c r="T22" i="171"/>
  <c r="X21" i="171"/>
  <c r="T21" i="171"/>
  <c r="X19" i="171"/>
  <c r="T19" i="171"/>
  <c r="X18" i="171"/>
  <c r="T18" i="171"/>
  <c r="X17" i="171"/>
  <c r="T17" i="171"/>
  <c r="X16" i="171"/>
  <c r="T16" i="171"/>
  <c r="X15" i="171"/>
  <c r="T15" i="171"/>
  <c r="X14" i="171"/>
  <c r="T14" i="171"/>
  <c r="X13" i="171"/>
  <c r="T13" i="171"/>
  <c r="X12" i="171"/>
  <c r="T12" i="171"/>
  <c r="X41" i="95"/>
  <c r="T41" i="95"/>
  <c r="X40" i="95"/>
  <c r="T40" i="95"/>
  <c r="X39" i="95"/>
  <c r="T39" i="95"/>
  <c r="X38" i="95"/>
  <c r="T38" i="95"/>
  <c r="X37" i="95"/>
  <c r="T37" i="95"/>
  <c r="X36" i="95"/>
  <c r="T36" i="95"/>
  <c r="X35" i="95"/>
  <c r="T35" i="95"/>
  <c r="X34" i="95"/>
  <c r="T34" i="95"/>
  <c r="X33" i="95"/>
  <c r="T33" i="95"/>
  <c r="X32" i="95"/>
  <c r="T32" i="95"/>
  <c r="X31" i="95"/>
  <c r="T31" i="95"/>
  <c r="X30" i="95"/>
  <c r="T30" i="95"/>
  <c r="X29" i="95"/>
  <c r="T29" i="95"/>
  <c r="X28" i="95"/>
  <c r="T28" i="95"/>
  <c r="X27" i="95"/>
  <c r="T27" i="95"/>
  <c r="X26" i="95"/>
  <c r="T26" i="95"/>
  <c r="X25" i="95"/>
  <c r="T25" i="95"/>
  <c r="X24" i="95"/>
  <c r="T24" i="95"/>
  <c r="X23" i="95"/>
  <c r="T23" i="95"/>
  <c r="X22" i="95"/>
  <c r="T22" i="95"/>
  <c r="X21" i="95"/>
  <c r="T21" i="95"/>
  <c r="X20" i="95"/>
  <c r="T20" i="95"/>
  <c r="X19" i="95"/>
  <c r="T19" i="95"/>
  <c r="X18" i="95"/>
  <c r="T18" i="95"/>
  <c r="X17" i="95"/>
  <c r="T17" i="95"/>
  <c r="X16" i="95"/>
  <c r="T16" i="95"/>
  <c r="X15" i="95"/>
  <c r="T15" i="95"/>
  <c r="X14" i="95"/>
  <c r="T14" i="95"/>
  <c r="X13" i="95"/>
  <c r="T13" i="95"/>
  <c r="X12" i="95"/>
  <c r="T12" i="95"/>
  <c r="X41" i="94"/>
  <c r="T41" i="94"/>
  <c r="X40" i="94"/>
  <c r="T40" i="94"/>
  <c r="X39" i="94"/>
  <c r="T39" i="94"/>
  <c r="X38" i="94"/>
  <c r="T38" i="94"/>
  <c r="X37" i="94"/>
  <c r="T37" i="94"/>
  <c r="X36" i="94"/>
  <c r="T36" i="94"/>
  <c r="X35" i="94"/>
  <c r="T35" i="94"/>
  <c r="X34" i="94"/>
  <c r="T34" i="94"/>
  <c r="X33" i="94"/>
  <c r="T33" i="94"/>
  <c r="X32" i="94"/>
  <c r="T32" i="94"/>
  <c r="X31" i="94"/>
  <c r="T31" i="94"/>
  <c r="X30" i="94"/>
  <c r="T30" i="94"/>
  <c r="X29" i="94"/>
  <c r="T29" i="94"/>
  <c r="X28" i="94"/>
  <c r="T28" i="94"/>
  <c r="X27" i="94"/>
  <c r="T27" i="94"/>
  <c r="X26" i="94"/>
  <c r="T26" i="94"/>
  <c r="X25" i="94"/>
  <c r="T25" i="94"/>
  <c r="X24" i="94"/>
  <c r="T24" i="94"/>
  <c r="X23" i="94"/>
  <c r="T23" i="94"/>
  <c r="X22" i="94"/>
  <c r="T22" i="94"/>
  <c r="X21" i="94"/>
  <c r="T21" i="94"/>
  <c r="X20" i="94"/>
  <c r="T20" i="94"/>
  <c r="X19" i="94"/>
  <c r="T19" i="94"/>
  <c r="X18" i="94"/>
  <c r="T18" i="94"/>
  <c r="X17" i="94"/>
  <c r="T17" i="94"/>
  <c r="X16" i="94"/>
  <c r="T16" i="94"/>
  <c r="X15" i="94"/>
  <c r="T15" i="94"/>
  <c r="X14" i="94"/>
  <c r="T14" i="94"/>
  <c r="X13" i="94"/>
  <c r="T13" i="94"/>
  <c r="X12" i="94"/>
  <c r="T12" i="94"/>
  <c r="X58" i="173"/>
  <c r="T58" i="173"/>
  <c r="X57" i="173"/>
  <c r="T57" i="173"/>
  <c r="X56" i="173"/>
  <c r="T56" i="173"/>
  <c r="X55" i="173"/>
  <c r="T55" i="173"/>
  <c r="X54" i="173"/>
  <c r="T54" i="173"/>
  <c r="X53" i="173"/>
  <c r="T53" i="173"/>
  <c r="X52" i="173"/>
  <c r="T52" i="173"/>
  <c r="X51" i="173"/>
  <c r="T51" i="173"/>
  <c r="X50" i="173"/>
  <c r="T50" i="173"/>
  <c r="X49" i="173"/>
  <c r="T49" i="173"/>
  <c r="X48" i="173"/>
  <c r="T48" i="173"/>
  <c r="X47" i="173"/>
  <c r="T47" i="173"/>
  <c r="X46" i="173"/>
  <c r="T46" i="173"/>
  <c r="X45" i="173"/>
  <c r="T45" i="173"/>
  <c r="X44" i="173"/>
  <c r="T44" i="173"/>
  <c r="X43" i="173"/>
  <c r="T43" i="173"/>
  <c r="X42" i="173"/>
  <c r="T42" i="173"/>
  <c r="X41" i="173"/>
  <c r="T41" i="173"/>
  <c r="X40" i="173"/>
  <c r="T40" i="173"/>
  <c r="X39" i="173"/>
  <c r="T39" i="173"/>
  <c r="X38" i="173"/>
  <c r="T38" i="173"/>
  <c r="X37" i="173"/>
  <c r="T37" i="173"/>
  <c r="X36" i="173"/>
  <c r="T36" i="173"/>
  <c r="X35" i="173"/>
  <c r="T35" i="173"/>
  <c r="X34" i="173"/>
  <c r="T34" i="173"/>
  <c r="X33" i="173"/>
  <c r="T33" i="173"/>
  <c r="X32" i="173"/>
  <c r="T32" i="173"/>
  <c r="X31" i="173"/>
  <c r="T31" i="173"/>
  <c r="X30" i="173"/>
  <c r="T30" i="173"/>
  <c r="X29" i="173"/>
  <c r="T29" i="173"/>
  <c r="X28" i="173"/>
  <c r="T28" i="173"/>
  <c r="X27" i="173"/>
  <c r="T27" i="173"/>
  <c r="X26" i="173"/>
  <c r="T26" i="173"/>
  <c r="X25" i="173"/>
  <c r="T25" i="173"/>
  <c r="X24" i="173"/>
  <c r="T24" i="173"/>
  <c r="X23" i="173"/>
  <c r="T23" i="173"/>
  <c r="X22" i="173"/>
  <c r="T22" i="173"/>
  <c r="X21" i="173"/>
  <c r="T21" i="173"/>
  <c r="X20" i="173"/>
  <c r="T20" i="173"/>
  <c r="X19" i="173"/>
  <c r="T19" i="173"/>
  <c r="X18" i="173"/>
  <c r="T18" i="173"/>
  <c r="X17" i="173"/>
  <c r="T17" i="173"/>
  <c r="X16" i="173"/>
  <c r="T16" i="173"/>
  <c r="X15" i="173"/>
  <c r="T15" i="173"/>
  <c r="X14" i="173"/>
  <c r="T14" i="173"/>
  <c r="X13" i="173"/>
  <c r="T13" i="173"/>
  <c r="X12" i="173"/>
  <c r="T12" i="173"/>
  <c r="X42" i="92"/>
  <c r="T42" i="92"/>
  <c r="X41" i="92"/>
  <c r="T41" i="92"/>
  <c r="X40" i="92"/>
  <c r="T40" i="92"/>
  <c r="X39" i="92"/>
  <c r="T39" i="92"/>
  <c r="X38" i="92"/>
  <c r="T38" i="92"/>
  <c r="X37" i="92"/>
  <c r="T37" i="92"/>
  <c r="X36" i="92"/>
  <c r="T36" i="92"/>
  <c r="X35" i="92"/>
  <c r="T35" i="92"/>
  <c r="X34" i="92"/>
  <c r="T34" i="92"/>
  <c r="X33" i="92"/>
  <c r="T33" i="92"/>
  <c r="X32" i="92"/>
  <c r="T32" i="92"/>
  <c r="X31" i="92"/>
  <c r="T31" i="92"/>
  <c r="X30" i="92"/>
  <c r="T30" i="92"/>
  <c r="X29" i="92"/>
  <c r="T29" i="92"/>
  <c r="X28" i="92"/>
  <c r="T28" i="92"/>
  <c r="X27" i="92"/>
  <c r="T27" i="92"/>
  <c r="X26" i="92"/>
  <c r="T26" i="92"/>
  <c r="X25" i="92"/>
  <c r="T25" i="92"/>
  <c r="X24" i="92"/>
  <c r="T24" i="92"/>
  <c r="X23" i="92"/>
  <c r="T23" i="92"/>
  <c r="X22" i="92"/>
  <c r="T22" i="92"/>
  <c r="X21" i="92"/>
  <c r="T21" i="92"/>
  <c r="X20" i="92"/>
  <c r="T20" i="92"/>
  <c r="X19" i="92"/>
  <c r="T19" i="92"/>
  <c r="X18" i="92"/>
  <c r="T18" i="92"/>
  <c r="X17" i="92"/>
  <c r="T17" i="92"/>
  <c r="X16" i="92"/>
  <c r="T16" i="92"/>
  <c r="X15" i="92"/>
  <c r="T15" i="92"/>
  <c r="X14" i="92"/>
  <c r="T14" i="92"/>
  <c r="X13" i="92"/>
  <c r="T13" i="92"/>
  <c r="X12" i="92"/>
  <c r="T12" i="92"/>
  <c r="X12" i="91"/>
  <c r="T12" i="91"/>
  <c r="X12" i="90"/>
  <c r="T12" i="90"/>
  <c r="X12" i="89"/>
  <c r="T12" i="89"/>
  <c r="X12" i="88"/>
  <c r="T12" i="88"/>
  <c r="X76" i="87"/>
  <c r="T76" i="87"/>
  <c r="X75" i="87"/>
  <c r="T75" i="87"/>
  <c r="X74" i="87"/>
  <c r="T74" i="87"/>
  <c r="X73" i="87"/>
  <c r="T73" i="87"/>
  <c r="X72" i="87"/>
  <c r="T72" i="87"/>
  <c r="X71" i="87"/>
  <c r="T71" i="87"/>
  <c r="X70" i="87"/>
  <c r="T70" i="87"/>
  <c r="X69" i="87"/>
  <c r="T69" i="87"/>
  <c r="X68" i="87"/>
  <c r="T68" i="87"/>
  <c r="X67" i="87"/>
  <c r="T67" i="87"/>
  <c r="X66" i="87"/>
  <c r="T66" i="87"/>
  <c r="X65" i="87"/>
  <c r="T65" i="87"/>
  <c r="X64" i="87"/>
  <c r="T64" i="87"/>
  <c r="X63" i="87"/>
  <c r="T63" i="87"/>
  <c r="X62" i="87"/>
  <c r="T62" i="87"/>
  <c r="X61" i="87"/>
  <c r="T61" i="87"/>
  <c r="X60" i="87"/>
  <c r="T60" i="87"/>
  <c r="X59" i="87"/>
  <c r="T59" i="87"/>
  <c r="X58" i="87"/>
  <c r="T58" i="87"/>
  <c r="X57" i="87"/>
  <c r="T57" i="87"/>
  <c r="X56" i="87"/>
  <c r="T56" i="87"/>
  <c r="X55" i="87"/>
  <c r="T55" i="87"/>
  <c r="X54" i="87"/>
  <c r="T54" i="87"/>
  <c r="X53" i="87"/>
  <c r="T53" i="87"/>
  <c r="X52" i="87"/>
  <c r="T52" i="87"/>
  <c r="X51" i="87"/>
  <c r="T51" i="87"/>
  <c r="X50" i="87"/>
  <c r="T50" i="87"/>
  <c r="X49" i="87"/>
  <c r="T49" i="87"/>
  <c r="X48" i="87"/>
  <c r="T48" i="87"/>
  <c r="X47" i="87"/>
  <c r="T47" i="87"/>
  <c r="X46" i="87"/>
  <c r="T46" i="87"/>
  <c r="X45" i="87"/>
  <c r="T45" i="87"/>
  <c r="X44" i="87"/>
  <c r="T44" i="87"/>
  <c r="X43" i="87"/>
  <c r="T43" i="87"/>
  <c r="X42" i="87"/>
  <c r="T42" i="87"/>
  <c r="X41" i="87"/>
  <c r="T41" i="87"/>
  <c r="X40" i="87"/>
  <c r="T40" i="87"/>
  <c r="X39" i="87"/>
  <c r="T39" i="87"/>
  <c r="X38" i="87"/>
  <c r="T38" i="87"/>
  <c r="X37" i="87"/>
  <c r="T37" i="87"/>
  <c r="X36" i="87"/>
  <c r="T36" i="87"/>
  <c r="X35" i="87"/>
  <c r="T35" i="87"/>
  <c r="X34" i="87"/>
  <c r="T34" i="87"/>
  <c r="X33" i="87"/>
  <c r="T33" i="87"/>
  <c r="X32" i="87"/>
  <c r="T32" i="87"/>
  <c r="X31" i="87"/>
  <c r="T31" i="87"/>
  <c r="X30" i="87"/>
  <c r="T30" i="87"/>
  <c r="X29" i="87"/>
  <c r="T29" i="87"/>
  <c r="X28" i="87"/>
  <c r="T28" i="87"/>
  <c r="X27" i="87"/>
  <c r="T27" i="87"/>
  <c r="X26" i="87"/>
  <c r="T26" i="87"/>
  <c r="X25" i="87"/>
  <c r="T25" i="87"/>
  <c r="X24" i="87"/>
  <c r="T24" i="87"/>
  <c r="X23" i="87"/>
  <c r="T23" i="87"/>
  <c r="X22" i="87"/>
  <c r="T22" i="87"/>
  <c r="X21" i="87"/>
  <c r="T21" i="87"/>
  <c r="X20" i="87"/>
  <c r="T20" i="87"/>
  <c r="X19" i="87"/>
  <c r="T19" i="87"/>
  <c r="X18" i="87"/>
  <c r="T18" i="87"/>
  <c r="X17" i="87"/>
  <c r="T17" i="87"/>
  <c r="X16" i="87"/>
  <c r="T16" i="87"/>
  <c r="X15" i="87"/>
  <c r="T15" i="87"/>
  <c r="X14" i="87"/>
  <c r="T14" i="87"/>
  <c r="X13" i="87"/>
  <c r="T13" i="87"/>
  <c r="X12" i="87"/>
  <c r="T12" i="87"/>
  <c r="X25" i="86"/>
  <c r="T25" i="86"/>
  <c r="X24" i="86"/>
  <c r="T24" i="86"/>
  <c r="X23" i="86"/>
  <c r="T23" i="86"/>
  <c r="X22" i="86"/>
  <c r="T22" i="86"/>
  <c r="X21" i="86"/>
  <c r="T21" i="86"/>
  <c r="X20" i="86"/>
  <c r="T20" i="86"/>
  <c r="X19" i="86"/>
  <c r="T19" i="86"/>
  <c r="X18" i="86"/>
  <c r="T18" i="86"/>
  <c r="X17" i="86"/>
  <c r="T17" i="86"/>
  <c r="X16" i="86"/>
  <c r="T16" i="86"/>
  <c r="X15" i="86"/>
  <c r="T15" i="86"/>
  <c r="X14" i="86"/>
  <c r="T14" i="86"/>
  <c r="X13" i="86"/>
  <c r="T13" i="86"/>
  <c r="X12" i="86"/>
  <c r="T12" i="86"/>
  <c r="X25" i="85"/>
  <c r="T25" i="85"/>
  <c r="X24" i="85"/>
  <c r="T24" i="85"/>
  <c r="X23" i="85"/>
  <c r="T23" i="85"/>
  <c r="X22" i="85"/>
  <c r="T22" i="85"/>
  <c r="X21" i="85"/>
  <c r="T21" i="85"/>
  <c r="X20" i="85"/>
  <c r="T20" i="85"/>
  <c r="X19" i="85"/>
  <c r="T19" i="85"/>
  <c r="X18" i="85"/>
  <c r="T18" i="85"/>
  <c r="X17" i="85"/>
  <c r="T17" i="85"/>
  <c r="X16" i="85"/>
  <c r="T16" i="85"/>
  <c r="X15" i="85"/>
  <c r="T15" i="85"/>
  <c r="X14" i="85"/>
  <c r="T14" i="85"/>
  <c r="X13" i="85"/>
  <c r="T13" i="85"/>
  <c r="X12" i="85"/>
  <c r="T12" i="85"/>
  <c r="X25" i="84"/>
  <c r="T25" i="84"/>
  <c r="X24" i="84"/>
  <c r="T24" i="84"/>
  <c r="X23" i="84"/>
  <c r="T23" i="84"/>
  <c r="X22" i="84"/>
  <c r="T22" i="84"/>
  <c r="X21" i="84"/>
  <c r="T21" i="84"/>
  <c r="X20" i="84"/>
  <c r="T20" i="84"/>
  <c r="X19" i="84"/>
  <c r="T19" i="84"/>
  <c r="X18" i="84"/>
  <c r="T18" i="84"/>
  <c r="X17" i="84"/>
  <c r="T17" i="84"/>
  <c r="X16" i="84"/>
  <c r="T16" i="84"/>
  <c r="X15" i="84"/>
  <c r="T15" i="84"/>
  <c r="X14" i="84"/>
  <c r="T14" i="84"/>
  <c r="X13" i="84"/>
  <c r="T13" i="84"/>
  <c r="X12" i="84"/>
  <c r="T12" i="84"/>
  <c r="X49" i="102"/>
  <c r="T49" i="102"/>
  <c r="X48" i="102"/>
  <c r="T48" i="102"/>
  <c r="X47" i="102"/>
  <c r="T47" i="102"/>
  <c r="X46" i="102"/>
  <c r="T46" i="102"/>
  <c r="X45" i="102"/>
  <c r="T45" i="102"/>
  <c r="X44" i="102"/>
  <c r="T44" i="102"/>
  <c r="X43" i="102"/>
  <c r="T43" i="102"/>
  <c r="X42" i="102"/>
  <c r="T42" i="102"/>
  <c r="X41" i="102"/>
  <c r="T41" i="102"/>
  <c r="X40" i="102"/>
  <c r="T40" i="102"/>
  <c r="X39" i="102"/>
  <c r="T39" i="102"/>
  <c r="X38" i="102"/>
  <c r="T38" i="102"/>
  <c r="X37" i="102"/>
  <c r="T37" i="102"/>
  <c r="X36" i="102"/>
  <c r="T36" i="102"/>
  <c r="X35" i="102"/>
  <c r="T35" i="102"/>
  <c r="X34" i="102"/>
  <c r="T34" i="102"/>
  <c r="X33" i="102"/>
  <c r="T33" i="102"/>
  <c r="X32" i="102"/>
  <c r="T32" i="102"/>
  <c r="X31" i="102"/>
  <c r="T31" i="102"/>
  <c r="X30" i="102"/>
  <c r="T30" i="102"/>
  <c r="X29" i="102"/>
  <c r="T29" i="102"/>
  <c r="X28" i="102"/>
  <c r="T28" i="102"/>
  <c r="X27" i="102"/>
  <c r="T27" i="102"/>
  <c r="X26" i="102"/>
  <c r="T26" i="102"/>
  <c r="X25" i="102"/>
  <c r="T25" i="102"/>
  <c r="X24" i="102"/>
  <c r="T24" i="102"/>
  <c r="X23" i="102"/>
  <c r="T23" i="102"/>
  <c r="X22" i="102"/>
  <c r="T22" i="102"/>
  <c r="X21" i="102"/>
  <c r="T21" i="102"/>
  <c r="X20" i="102"/>
  <c r="T20" i="102"/>
  <c r="X19" i="102"/>
  <c r="T19" i="102"/>
  <c r="X18" i="102"/>
  <c r="T18" i="102"/>
  <c r="X17" i="102"/>
  <c r="T17" i="102"/>
  <c r="X16" i="102"/>
  <c r="T16" i="102"/>
  <c r="X15" i="102"/>
  <c r="T15" i="102"/>
  <c r="X14" i="102"/>
  <c r="T14" i="102"/>
  <c r="X13" i="102"/>
  <c r="T13" i="102"/>
  <c r="X12" i="102"/>
  <c r="T12" i="102"/>
  <c r="X69" i="101"/>
  <c r="T69" i="101"/>
  <c r="X68" i="101"/>
  <c r="T68" i="101"/>
  <c r="X67" i="101"/>
  <c r="T67" i="101"/>
  <c r="X66" i="101"/>
  <c r="T66" i="101"/>
  <c r="X65" i="101"/>
  <c r="T65" i="101"/>
  <c r="X64" i="101"/>
  <c r="T64" i="101"/>
  <c r="X63" i="101"/>
  <c r="T63" i="101"/>
  <c r="X62" i="101"/>
  <c r="T62" i="101"/>
  <c r="X61" i="101"/>
  <c r="T61" i="101"/>
  <c r="X60" i="101"/>
  <c r="T60" i="101"/>
  <c r="X59" i="101"/>
  <c r="T59" i="101"/>
  <c r="X58" i="101"/>
  <c r="T58" i="101"/>
  <c r="X57" i="101"/>
  <c r="T57" i="101"/>
  <c r="X56" i="101"/>
  <c r="T56" i="101"/>
  <c r="X55" i="101"/>
  <c r="T55" i="101"/>
  <c r="X54" i="101"/>
  <c r="T54" i="101"/>
  <c r="X53" i="101"/>
  <c r="T53" i="101"/>
  <c r="X52" i="101"/>
  <c r="T52" i="101"/>
  <c r="X51" i="101"/>
  <c r="T51" i="101"/>
  <c r="X50" i="101"/>
  <c r="T50" i="101"/>
  <c r="X49" i="101"/>
  <c r="T49" i="101"/>
  <c r="X48" i="101"/>
  <c r="T48" i="101"/>
  <c r="X47" i="101"/>
  <c r="T47" i="101"/>
  <c r="X46" i="101"/>
  <c r="T46" i="101"/>
  <c r="X45" i="101"/>
  <c r="T45" i="101"/>
  <c r="X44" i="101"/>
  <c r="T44" i="101"/>
  <c r="X43" i="101"/>
  <c r="T43" i="101"/>
  <c r="X42" i="101"/>
  <c r="T42" i="101"/>
  <c r="X41" i="101"/>
  <c r="T41" i="101"/>
  <c r="X40" i="101"/>
  <c r="T40" i="101"/>
  <c r="X39" i="101"/>
  <c r="T39" i="101"/>
  <c r="X38" i="101"/>
  <c r="T38" i="101"/>
  <c r="X37" i="101"/>
  <c r="T37" i="101"/>
  <c r="X36" i="101"/>
  <c r="T36" i="101"/>
  <c r="X35" i="101"/>
  <c r="T35" i="101"/>
  <c r="X34" i="101"/>
  <c r="T34" i="101"/>
  <c r="X33" i="101"/>
  <c r="T33" i="101"/>
  <c r="X32" i="101"/>
  <c r="T32" i="101"/>
  <c r="X31" i="101"/>
  <c r="T31" i="101"/>
  <c r="X30" i="101"/>
  <c r="T30" i="101"/>
  <c r="X29" i="101"/>
  <c r="T29" i="101"/>
  <c r="X28" i="101"/>
  <c r="T28" i="101"/>
  <c r="X27" i="101"/>
  <c r="T27" i="101"/>
  <c r="X26" i="101"/>
  <c r="T26" i="101"/>
  <c r="X25" i="101"/>
  <c r="T25" i="101"/>
  <c r="X24" i="101"/>
  <c r="T24" i="101"/>
  <c r="X23" i="101"/>
  <c r="T23" i="101"/>
  <c r="X22" i="101"/>
  <c r="T22" i="101"/>
  <c r="X21" i="101"/>
  <c r="T21" i="101"/>
  <c r="X20" i="101"/>
  <c r="T20" i="101"/>
  <c r="X19" i="101"/>
  <c r="T19" i="101"/>
  <c r="X18" i="101"/>
  <c r="T18" i="101"/>
  <c r="X17" i="101"/>
  <c r="T17" i="101"/>
  <c r="X16" i="101"/>
  <c r="T16" i="101"/>
  <c r="X15" i="101"/>
  <c r="T15" i="101"/>
  <c r="X14" i="101"/>
  <c r="T14" i="101"/>
  <c r="X13" i="101"/>
  <c r="T13" i="101"/>
  <c r="X12" i="101"/>
  <c r="T12" i="101"/>
  <c r="X35" i="83"/>
  <c r="T35" i="83"/>
  <c r="X34" i="83"/>
  <c r="T34" i="83"/>
  <c r="X33" i="83"/>
  <c r="T33" i="83"/>
  <c r="X32" i="83"/>
  <c r="T32" i="83"/>
  <c r="X31" i="83"/>
  <c r="T31" i="83"/>
  <c r="X30" i="83"/>
  <c r="T30" i="83"/>
  <c r="X29" i="83"/>
  <c r="T29" i="83"/>
  <c r="X28" i="83"/>
  <c r="T28" i="83"/>
  <c r="X27" i="83"/>
  <c r="T27" i="83"/>
  <c r="X26" i="83"/>
  <c r="T26" i="83"/>
  <c r="X25" i="83"/>
  <c r="T25" i="83"/>
  <c r="X24" i="83"/>
  <c r="T24" i="83"/>
  <c r="X23" i="83"/>
  <c r="T23" i="83"/>
  <c r="X22" i="83"/>
  <c r="T22" i="83"/>
  <c r="X21" i="83"/>
  <c r="T21" i="83"/>
  <c r="X20" i="83"/>
  <c r="T20" i="83"/>
  <c r="X19" i="83"/>
  <c r="T19" i="83"/>
  <c r="X18" i="83"/>
  <c r="T18" i="83"/>
  <c r="X17" i="83"/>
  <c r="T17" i="83"/>
  <c r="X16" i="83"/>
  <c r="T16" i="83"/>
  <c r="X15" i="83"/>
  <c r="T15" i="83"/>
  <c r="X14" i="83"/>
  <c r="T14" i="83"/>
  <c r="X13" i="83"/>
  <c r="T13" i="83"/>
  <c r="X12" i="83"/>
  <c r="T12" i="83"/>
  <c r="X30" i="100"/>
  <c r="T30" i="100"/>
  <c r="X29" i="100"/>
  <c r="T29" i="100"/>
  <c r="X28" i="100"/>
  <c r="T28" i="100"/>
  <c r="X27" i="100"/>
  <c r="T27" i="100"/>
  <c r="X26" i="100"/>
  <c r="T26" i="100"/>
  <c r="X25" i="100"/>
  <c r="T25" i="100"/>
  <c r="X24" i="100"/>
  <c r="T24" i="100"/>
  <c r="X23" i="100"/>
  <c r="T23" i="100"/>
  <c r="X22" i="100"/>
  <c r="T22" i="100"/>
  <c r="X21" i="100"/>
  <c r="T21" i="100"/>
  <c r="X20" i="100"/>
  <c r="T20" i="100"/>
  <c r="X19" i="100"/>
  <c r="T19" i="100"/>
  <c r="X18" i="100"/>
  <c r="T18" i="100"/>
  <c r="X17" i="100"/>
  <c r="T17" i="100"/>
  <c r="X16" i="100"/>
  <c r="T16" i="100"/>
  <c r="X15" i="100"/>
  <c r="T15" i="100"/>
  <c r="X14" i="100"/>
  <c r="T14" i="100"/>
  <c r="X13" i="100"/>
  <c r="T13" i="100"/>
  <c r="X12" i="100"/>
  <c r="T12" i="100"/>
  <c r="X90" i="99"/>
  <c r="T90" i="99"/>
  <c r="X89" i="99"/>
  <c r="T89" i="99"/>
  <c r="X88" i="99"/>
  <c r="T88" i="99"/>
  <c r="X87" i="99"/>
  <c r="T87" i="99"/>
  <c r="X86" i="99"/>
  <c r="T86" i="99"/>
  <c r="X85" i="99"/>
  <c r="T85" i="99"/>
  <c r="X84" i="99"/>
  <c r="T84" i="99"/>
  <c r="X83" i="99"/>
  <c r="T83" i="99"/>
  <c r="X82" i="99"/>
  <c r="T82" i="99"/>
  <c r="X81" i="99"/>
  <c r="T81" i="99"/>
  <c r="X80" i="99"/>
  <c r="T80" i="99"/>
  <c r="X79" i="99"/>
  <c r="T79" i="99"/>
  <c r="X78" i="99"/>
  <c r="T78" i="99"/>
  <c r="X77" i="99"/>
  <c r="T77" i="99"/>
  <c r="X76" i="99"/>
  <c r="T76" i="99"/>
  <c r="X75" i="99"/>
  <c r="T75" i="99"/>
  <c r="X74" i="99"/>
  <c r="T74" i="99"/>
  <c r="X73" i="99"/>
  <c r="T73" i="99"/>
  <c r="X72" i="99"/>
  <c r="T72" i="99"/>
  <c r="X71" i="99"/>
  <c r="T71" i="99"/>
  <c r="X70" i="99"/>
  <c r="T70" i="99"/>
  <c r="X69" i="99"/>
  <c r="T69" i="99"/>
  <c r="X68" i="99"/>
  <c r="T68" i="99"/>
  <c r="X67" i="99"/>
  <c r="T67" i="99"/>
  <c r="X66" i="99"/>
  <c r="T66" i="99"/>
  <c r="X65" i="99"/>
  <c r="T65" i="99"/>
  <c r="X64" i="99"/>
  <c r="T64" i="99"/>
  <c r="X63" i="99"/>
  <c r="T63" i="99"/>
  <c r="X62" i="99"/>
  <c r="T62" i="99"/>
  <c r="X61" i="99"/>
  <c r="T61" i="99"/>
  <c r="X60" i="99"/>
  <c r="T60" i="99"/>
  <c r="X59" i="99"/>
  <c r="T59" i="99"/>
  <c r="X58" i="99"/>
  <c r="T58" i="99"/>
  <c r="X57" i="99"/>
  <c r="T57" i="99"/>
  <c r="X56" i="99"/>
  <c r="T56" i="99"/>
  <c r="X55" i="99"/>
  <c r="T55" i="99"/>
  <c r="X54" i="99"/>
  <c r="T54" i="99"/>
  <c r="X53" i="99"/>
  <c r="T53" i="99"/>
  <c r="X52" i="99"/>
  <c r="T52" i="99"/>
  <c r="X51" i="99"/>
  <c r="T51" i="99"/>
  <c r="X50" i="99"/>
  <c r="T50" i="99"/>
  <c r="X49" i="99"/>
  <c r="T49" i="99"/>
  <c r="X48" i="99"/>
  <c r="T48" i="99"/>
  <c r="X47" i="99"/>
  <c r="T47" i="99"/>
  <c r="X46" i="99"/>
  <c r="T46" i="99"/>
  <c r="X45" i="99"/>
  <c r="T45" i="99"/>
  <c r="X44" i="99"/>
  <c r="T44" i="99"/>
  <c r="X43" i="99"/>
  <c r="T43" i="99"/>
  <c r="X42" i="99"/>
  <c r="T42" i="99"/>
  <c r="X41" i="99"/>
  <c r="T41" i="99"/>
  <c r="X40" i="99"/>
  <c r="T40" i="99"/>
  <c r="X39" i="99"/>
  <c r="T39" i="99"/>
  <c r="X38" i="99"/>
  <c r="T38" i="99"/>
  <c r="X37" i="99"/>
  <c r="T37" i="99"/>
  <c r="X36" i="99"/>
  <c r="T36" i="99"/>
  <c r="X35" i="99"/>
  <c r="T35" i="99"/>
  <c r="X34" i="99"/>
  <c r="T34" i="99"/>
  <c r="X33" i="99"/>
  <c r="T33" i="99"/>
  <c r="X32" i="99"/>
  <c r="T32" i="99"/>
  <c r="X31" i="99"/>
  <c r="T31" i="99"/>
  <c r="X30" i="99"/>
  <c r="T30" i="99"/>
  <c r="X29" i="99"/>
  <c r="T29" i="99"/>
  <c r="X28" i="99"/>
  <c r="T28" i="99"/>
  <c r="X27" i="99"/>
  <c r="T27" i="99"/>
  <c r="X26" i="99"/>
  <c r="T26" i="99"/>
  <c r="X25" i="99"/>
  <c r="T25" i="99"/>
  <c r="X24" i="99"/>
  <c r="T24" i="99"/>
  <c r="X23" i="99"/>
  <c r="T23" i="99"/>
  <c r="X22" i="99"/>
  <c r="T22" i="99"/>
  <c r="X21" i="99"/>
  <c r="T21" i="99"/>
  <c r="X20" i="99"/>
  <c r="T20" i="99"/>
  <c r="X19" i="99"/>
  <c r="T19" i="99"/>
  <c r="X18" i="99"/>
  <c r="T18" i="99"/>
  <c r="X17" i="99"/>
  <c r="T17" i="99"/>
  <c r="X16" i="99"/>
  <c r="T16" i="99"/>
  <c r="X15" i="99"/>
  <c r="T15" i="99"/>
  <c r="X14" i="99"/>
  <c r="T14" i="99"/>
  <c r="X13" i="99"/>
  <c r="T13" i="99"/>
  <c r="X12" i="99"/>
  <c r="T12" i="99"/>
  <c r="X30" i="73"/>
  <c r="T30" i="73"/>
  <c r="X29" i="73"/>
  <c r="T29" i="73"/>
  <c r="X28" i="73"/>
  <c r="T28" i="73"/>
  <c r="X27" i="73"/>
  <c r="T27" i="73"/>
  <c r="X26" i="73"/>
  <c r="T26" i="73"/>
  <c r="X25" i="73"/>
  <c r="T25" i="73"/>
  <c r="X24" i="73"/>
  <c r="T24" i="73"/>
  <c r="X23" i="73"/>
  <c r="T23" i="73"/>
  <c r="X22" i="73"/>
  <c r="T22" i="73"/>
  <c r="X21" i="73"/>
  <c r="T21" i="73"/>
  <c r="X20" i="73"/>
  <c r="T20" i="73"/>
  <c r="X19" i="73"/>
  <c r="T19" i="73"/>
  <c r="X18" i="73"/>
  <c r="T18" i="73"/>
  <c r="X17" i="73"/>
  <c r="T17" i="73"/>
  <c r="X16" i="73"/>
  <c r="T16" i="73"/>
  <c r="X15" i="73"/>
  <c r="T15" i="73"/>
  <c r="X14" i="73"/>
  <c r="T14" i="73"/>
  <c r="X13" i="73"/>
  <c r="T13" i="73"/>
  <c r="X12" i="73"/>
  <c r="T12" i="73"/>
  <c r="X25" i="72"/>
  <c r="T25" i="72"/>
  <c r="X24" i="72"/>
  <c r="T24" i="72"/>
  <c r="X23" i="72"/>
  <c r="T23" i="72"/>
  <c r="X22" i="72"/>
  <c r="T22" i="72"/>
  <c r="X21" i="72"/>
  <c r="T21" i="72"/>
  <c r="X20" i="72"/>
  <c r="T20" i="72"/>
  <c r="X19" i="72"/>
  <c r="T19" i="72"/>
  <c r="X18" i="72"/>
  <c r="T18" i="72"/>
  <c r="X17" i="72"/>
  <c r="T17" i="72"/>
  <c r="X16" i="72"/>
  <c r="T16" i="72"/>
  <c r="X15" i="72"/>
  <c r="T15" i="72"/>
  <c r="X14" i="72"/>
  <c r="T14" i="72"/>
  <c r="X13" i="72"/>
  <c r="T13" i="72"/>
  <c r="X12" i="72"/>
  <c r="T12" i="72"/>
  <c r="X57" i="79"/>
  <c r="T57" i="79"/>
  <c r="X56" i="79"/>
  <c r="T56" i="79"/>
  <c r="X55" i="79"/>
  <c r="T55" i="79"/>
  <c r="X54" i="79"/>
  <c r="T54" i="79"/>
  <c r="X53" i="79"/>
  <c r="T53" i="79"/>
  <c r="X52" i="79"/>
  <c r="T52" i="79"/>
  <c r="X51" i="79"/>
  <c r="T51" i="79"/>
  <c r="X50" i="79"/>
  <c r="T50" i="79"/>
  <c r="X49" i="79"/>
  <c r="T49" i="79"/>
  <c r="X48" i="79"/>
  <c r="T48" i="79"/>
  <c r="X47" i="79"/>
  <c r="T47" i="79"/>
  <c r="X46" i="79"/>
  <c r="T46" i="79"/>
  <c r="X45" i="79"/>
  <c r="T45" i="79"/>
  <c r="X44" i="79"/>
  <c r="T44" i="79"/>
  <c r="X43" i="79"/>
  <c r="T43" i="79"/>
  <c r="X42" i="79"/>
  <c r="T42" i="79"/>
  <c r="X41" i="79"/>
  <c r="T41" i="79"/>
  <c r="X40" i="79"/>
  <c r="T40" i="79"/>
  <c r="X39" i="79"/>
  <c r="T39" i="79"/>
  <c r="X38" i="79"/>
  <c r="T38" i="79"/>
  <c r="X37" i="79"/>
  <c r="T37" i="79"/>
  <c r="X36" i="79"/>
  <c r="T36" i="79"/>
  <c r="X35" i="79"/>
  <c r="T35" i="79"/>
  <c r="X34" i="79"/>
  <c r="T34" i="79"/>
  <c r="X33" i="79"/>
  <c r="T33" i="79"/>
  <c r="X32" i="79"/>
  <c r="T32" i="79"/>
  <c r="X31" i="79"/>
  <c r="T31" i="79"/>
  <c r="X30" i="79"/>
  <c r="T30" i="79"/>
  <c r="X29" i="79"/>
  <c r="T29" i="79"/>
  <c r="X28" i="79"/>
  <c r="T28" i="79"/>
  <c r="X27" i="79"/>
  <c r="T27" i="79"/>
  <c r="X26" i="79"/>
  <c r="T26" i="79"/>
  <c r="X25" i="79"/>
  <c r="T25" i="79"/>
  <c r="X24" i="79"/>
  <c r="T24" i="79"/>
  <c r="X23" i="79"/>
  <c r="T23" i="79"/>
  <c r="X22" i="79"/>
  <c r="T22" i="79"/>
  <c r="X21" i="79"/>
  <c r="T21" i="79"/>
  <c r="X20" i="79"/>
  <c r="T20" i="79"/>
  <c r="X19" i="79"/>
  <c r="T19" i="79"/>
  <c r="X18" i="79"/>
  <c r="T18" i="79"/>
  <c r="X17" i="79"/>
  <c r="T17" i="79"/>
  <c r="X16" i="79"/>
  <c r="T16" i="79"/>
  <c r="X15" i="79"/>
  <c r="T15" i="79"/>
  <c r="X14" i="79"/>
  <c r="T14" i="79"/>
  <c r="X13" i="79"/>
  <c r="T13" i="79"/>
  <c r="X12" i="79"/>
  <c r="T12" i="79"/>
  <c r="X57" i="78"/>
  <c r="T57" i="78"/>
  <c r="X56" i="78"/>
  <c r="T56" i="78"/>
  <c r="X55" i="78"/>
  <c r="T55" i="78"/>
  <c r="X54" i="78"/>
  <c r="T54" i="78"/>
  <c r="X53" i="78"/>
  <c r="T53" i="78"/>
  <c r="X52" i="78"/>
  <c r="T52" i="78"/>
  <c r="X51" i="78"/>
  <c r="T51" i="78"/>
  <c r="X50" i="78"/>
  <c r="T50" i="78"/>
  <c r="X49" i="78"/>
  <c r="T49" i="78"/>
  <c r="X48" i="78"/>
  <c r="T48" i="78"/>
  <c r="X47" i="78"/>
  <c r="T47" i="78"/>
  <c r="X46" i="78"/>
  <c r="T46" i="78"/>
  <c r="X45" i="78"/>
  <c r="T45" i="78"/>
  <c r="X44" i="78"/>
  <c r="T44" i="78"/>
  <c r="X43" i="78"/>
  <c r="T43" i="78"/>
  <c r="X42" i="78"/>
  <c r="T42" i="78"/>
  <c r="X41" i="78"/>
  <c r="T41" i="78"/>
  <c r="X40" i="78"/>
  <c r="T40" i="78"/>
  <c r="X39" i="78"/>
  <c r="T39" i="78"/>
  <c r="X38" i="78"/>
  <c r="T38" i="78"/>
  <c r="X37" i="78"/>
  <c r="T37" i="78"/>
  <c r="X36" i="78"/>
  <c r="T36" i="78"/>
  <c r="X35" i="78"/>
  <c r="T35" i="78"/>
  <c r="X34" i="78"/>
  <c r="T34" i="78"/>
  <c r="X33" i="78"/>
  <c r="T33" i="78"/>
  <c r="X32" i="78"/>
  <c r="T32" i="78"/>
  <c r="X31" i="78"/>
  <c r="T31" i="78"/>
  <c r="X30" i="78"/>
  <c r="T30" i="78"/>
  <c r="X29" i="78"/>
  <c r="T29" i="78"/>
  <c r="X28" i="78"/>
  <c r="T28" i="78"/>
  <c r="X27" i="78"/>
  <c r="T27" i="78"/>
  <c r="X26" i="78"/>
  <c r="T26" i="78"/>
  <c r="X25" i="78"/>
  <c r="T25" i="78"/>
  <c r="X24" i="78"/>
  <c r="T24" i="78"/>
  <c r="X23" i="78"/>
  <c r="T23" i="78"/>
  <c r="X22" i="78"/>
  <c r="T22" i="78"/>
  <c r="X21" i="78"/>
  <c r="T21" i="78"/>
  <c r="X20" i="78"/>
  <c r="T20" i="78"/>
  <c r="X19" i="78"/>
  <c r="T19" i="78"/>
  <c r="X18" i="78"/>
  <c r="T18" i="78"/>
  <c r="X17" i="78"/>
  <c r="T17" i="78"/>
  <c r="X16" i="78"/>
  <c r="T16" i="78"/>
  <c r="X15" i="78"/>
  <c r="T15" i="78"/>
  <c r="X14" i="78"/>
  <c r="T14" i="78"/>
  <c r="X13" i="78"/>
  <c r="T13" i="78"/>
  <c r="X12" i="78"/>
  <c r="T12" i="78"/>
  <c r="X57" i="77"/>
  <c r="T57" i="77"/>
  <c r="X56" i="77"/>
  <c r="T56" i="77"/>
  <c r="X55" i="77"/>
  <c r="T55" i="77"/>
  <c r="X54" i="77"/>
  <c r="T54" i="77"/>
  <c r="X53" i="77"/>
  <c r="T53" i="77"/>
  <c r="X52" i="77"/>
  <c r="T52" i="77"/>
  <c r="X51" i="77"/>
  <c r="T51" i="77"/>
  <c r="X50" i="77"/>
  <c r="T50" i="77"/>
  <c r="X49" i="77"/>
  <c r="T49" i="77"/>
  <c r="X48" i="77"/>
  <c r="T48" i="77"/>
  <c r="X47" i="77"/>
  <c r="T47" i="77"/>
  <c r="X46" i="77"/>
  <c r="T46" i="77"/>
  <c r="X45" i="77"/>
  <c r="T45" i="77"/>
  <c r="X44" i="77"/>
  <c r="T44" i="77"/>
  <c r="X43" i="77"/>
  <c r="T43" i="77"/>
  <c r="X42" i="77"/>
  <c r="T42" i="77"/>
  <c r="X41" i="77"/>
  <c r="T41" i="77"/>
  <c r="X40" i="77"/>
  <c r="T40" i="77"/>
  <c r="X39" i="77"/>
  <c r="T39" i="77"/>
  <c r="X38" i="77"/>
  <c r="T38" i="77"/>
  <c r="X37" i="77"/>
  <c r="T37" i="77"/>
  <c r="X36" i="77"/>
  <c r="T36" i="77"/>
  <c r="X35" i="77"/>
  <c r="T35" i="77"/>
  <c r="X34" i="77"/>
  <c r="T34" i="77"/>
  <c r="X33" i="77"/>
  <c r="T33" i="77"/>
  <c r="X32" i="77"/>
  <c r="T32" i="77"/>
  <c r="X31" i="77"/>
  <c r="T31" i="77"/>
  <c r="X30" i="77"/>
  <c r="T30" i="77"/>
  <c r="X29" i="77"/>
  <c r="T29" i="77"/>
  <c r="X28" i="77"/>
  <c r="T28" i="77"/>
  <c r="X27" i="77"/>
  <c r="T27" i="77"/>
  <c r="X26" i="77"/>
  <c r="T26" i="77"/>
  <c r="X25" i="77"/>
  <c r="T25" i="77"/>
  <c r="X24" i="77"/>
  <c r="T24" i="77"/>
  <c r="X23" i="77"/>
  <c r="T23" i="77"/>
  <c r="X22" i="77"/>
  <c r="T22" i="77"/>
  <c r="X21" i="77"/>
  <c r="T21" i="77"/>
  <c r="X20" i="77"/>
  <c r="T20" i="77"/>
  <c r="X19" i="77"/>
  <c r="T19" i="77"/>
  <c r="X18" i="77"/>
  <c r="T18" i="77"/>
  <c r="X17" i="77"/>
  <c r="T17" i="77"/>
  <c r="X16" i="77"/>
  <c r="T16" i="77"/>
  <c r="X15" i="77"/>
  <c r="T15" i="77"/>
  <c r="X14" i="77"/>
  <c r="T14" i="77"/>
  <c r="X13" i="77"/>
  <c r="T13" i="77"/>
  <c r="X12" i="77"/>
  <c r="T12" i="77"/>
  <c r="X57" i="76"/>
  <c r="T57" i="76"/>
  <c r="X56" i="76"/>
  <c r="T56" i="76"/>
  <c r="X55" i="76"/>
  <c r="T55" i="76"/>
  <c r="X54" i="76"/>
  <c r="T54" i="76"/>
  <c r="X53" i="76"/>
  <c r="T53" i="76"/>
  <c r="X52" i="76"/>
  <c r="T52" i="76"/>
  <c r="X51" i="76"/>
  <c r="T51" i="76"/>
  <c r="X50" i="76"/>
  <c r="T50" i="76"/>
  <c r="X49" i="76"/>
  <c r="T49" i="76"/>
  <c r="X48" i="76"/>
  <c r="T48" i="76"/>
  <c r="X47" i="76"/>
  <c r="T47" i="76"/>
  <c r="X46" i="76"/>
  <c r="T46" i="76"/>
  <c r="X45" i="76"/>
  <c r="T45" i="76"/>
  <c r="X44" i="76"/>
  <c r="T44" i="76"/>
  <c r="X43" i="76"/>
  <c r="T43" i="76"/>
  <c r="X42" i="76"/>
  <c r="T42" i="76"/>
  <c r="X41" i="76"/>
  <c r="T41" i="76"/>
  <c r="X40" i="76"/>
  <c r="T40" i="76"/>
  <c r="X39" i="76"/>
  <c r="T39" i="76"/>
  <c r="X38" i="76"/>
  <c r="T38" i="76"/>
  <c r="X37" i="76"/>
  <c r="T37" i="76"/>
  <c r="X36" i="76"/>
  <c r="T36" i="76"/>
  <c r="X35" i="76"/>
  <c r="T35" i="76"/>
  <c r="X34" i="76"/>
  <c r="T34" i="76"/>
  <c r="X33" i="76"/>
  <c r="T33" i="76"/>
  <c r="X32" i="76"/>
  <c r="T32" i="76"/>
  <c r="X31" i="76"/>
  <c r="T31" i="76"/>
  <c r="X30" i="76"/>
  <c r="T30" i="76"/>
  <c r="X29" i="76"/>
  <c r="T29" i="76"/>
  <c r="X28" i="76"/>
  <c r="T28" i="76"/>
  <c r="X27" i="76"/>
  <c r="T27" i="76"/>
  <c r="X26" i="76"/>
  <c r="T26" i="76"/>
  <c r="X25" i="76"/>
  <c r="T25" i="76"/>
  <c r="X24" i="76"/>
  <c r="T24" i="76"/>
  <c r="X23" i="76"/>
  <c r="T23" i="76"/>
  <c r="X22" i="76"/>
  <c r="T22" i="76"/>
  <c r="X21" i="76"/>
  <c r="T21" i="76"/>
  <c r="X20" i="76"/>
  <c r="T20" i="76"/>
  <c r="X19" i="76"/>
  <c r="T19" i="76"/>
  <c r="X18" i="76"/>
  <c r="T18" i="76"/>
  <c r="X17" i="76"/>
  <c r="T17" i="76"/>
  <c r="X16" i="76"/>
  <c r="T16" i="76"/>
  <c r="X15" i="76"/>
  <c r="T15" i="76"/>
  <c r="X14" i="76"/>
  <c r="T14" i="76"/>
  <c r="X13" i="76"/>
  <c r="T13" i="76"/>
  <c r="X12" i="76"/>
  <c r="T12" i="76"/>
  <c r="X34" i="75"/>
  <c r="T34" i="75"/>
  <c r="X33" i="75"/>
  <c r="T33" i="75"/>
  <c r="X32" i="75"/>
  <c r="T32" i="75"/>
  <c r="X31" i="75"/>
  <c r="T31" i="75"/>
  <c r="X30" i="75"/>
  <c r="T30" i="75"/>
  <c r="X29" i="75"/>
  <c r="T29" i="75"/>
  <c r="X28" i="75"/>
  <c r="T28" i="75"/>
  <c r="X27" i="75"/>
  <c r="T27" i="75"/>
  <c r="X26" i="75"/>
  <c r="T26" i="75"/>
  <c r="X25" i="75"/>
  <c r="T25" i="75"/>
  <c r="X24" i="75"/>
  <c r="T24" i="75"/>
  <c r="X23" i="75"/>
  <c r="T23" i="75"/>
  <c r="X22" i="75"/>
  <c r="T22" i="75"/>
  <c r="X21" i="75"/>
  <c r="T21" i="75"/>
  <c r="X20" i="75"/>
  <c r="T20" i="75"/>
  <c r="X19" i="75"/>
  <c r="T19" i="75"/>
  <c r="X18" i="75"/>
  <c r="T18" i="75"/>
  <c r="X17" i="75"/>
  <c r="T17" i="75"/>
  <c r="X16" i="75"/>
  <c r="T16" i="75"/>
  <c r="X15" i="75"/>
  <c r="T15" i="75"/>
  <c r="X14" i="75"/>
  <c r="T14" i="75"/>
  <c r="X13" i="75"/>
  <c r="T13" i="75"/>
  <c r="X12" i="75"/>
  <c r="T12" i="75"/>
  <c r="X40" i="62"/>
  <c r="T40" i="62"/>
  <c r="X39" i="62"/>
  <c r="T39" i="62"/>
  <c r="X38" i="62"/>
  <c r="T38" i="62"/>
  <c r="X37" i="62"/>
  <c r="T37" i="62"/>
  <c r="X36" i="62"/>
  <c r="T36" i="62"/>
  <c r="X35" i="62"/>
  <c r="T35" i="62"/>
  <c r="X34" i="62"/>
  <c r="T34" i="62"/>
  <c r="X33" i="62"/>
  <c r="T33" i="62"/>
  <c r="X32" i="62"/>
  <c r="T32" i="62"/>
  <c r="X31" i="62"/>
  <c r="T31" i="62"/>
  <c r="X30" i="62"/>
  <c r="T30" i="62"/>
  <c r="X29" i="62"/>
  <c r="T29" i="62"/>
  <c r="X28" i="62"/>
  <c r="T28" i="62"/>
  <c r="X27" i="62"/>
  <c r="T27" i="62"/>
  <c r="X26" i="62"/>
  <c r="T26" i="62"/>
  <c r="X25" i="62"/>
  <c r="T25" i="62"/>
  <c r="X24" i="62"/>
  <c r="T24" i="62"/>
  <c r="X23" i="62"/>
  <c r="T23" i="62"/>
  <c r="X22" i="62"/>
  <c r="T22" i="62"/>
  <c r="X21" i="62"/>
  <c r="T21" i="62"/>
  <c r="X20" i="62"/>
  <c r="T20" i="62"/>
  <c r="X19" i="62"/>
  <c r="T19" i="62"/>
  <c r="X18" i="62"/>
  <c r="T18" i="62"/>
  <c r="X17" i="62"/>
  <c r="T17" i="62"/>
  <c r="X16" i="62"/>
  <c r="T16" i="62"/>
  <c r="X15" i="62"/>
  <c r="T15" i="62"/>
  <c r="X14" i="62"/>
  <c r="T14" i="62"/>
  <c r="X13" i="62"/>
  <c r="T13" i="62"/>
  <c r="X12" i="62"/>
  <c r="T12" i="62"/>
  <c r="X21" i="175"/>
  <c r="T21" i="175"/>
  <c r="X20" i="175"/>
  <c r="T20" i="175"/>
  <c r="X19" i="175"/>
  <c r="T19" i="175"/>
  <c r="X18" i="175"/>
  <c r="T18" i="175"/>
  <c r="X17" i="175"/>
  <c r="T17" i="175"/>
  <c r="X16" i="175"/>
  <c r="T16" i="175"/>
  <c r="X15" i="175"/>
  <c r="T15" i="175"/>
  <c r="X14" i="175"/>
  <c r="T14" i="175"/>
  <c r="X13" i="175"/>
  <c r="T13" i="175"/>
  <c r="X12" i="175"/>
  <c r="T12" i="175"/>
  <c r="X25" i="170"/>
  <c r="T25" i="170"/>
  <c r="X24" i="170"/>
  <c r="T24" i="170"/>
  <c r="X23" i="170"/>
  <c r="T23" i="170"/>
  <c r="X22" i="170"/>
  <c r="T22" i="170"/>
  <c r="X21" i="170"/>
  <c r="T21" i="170"/>
  <c r="X20" i="170"/>
  <c r="T20" i="170"/>
  <c r="X19" i="170"/>
  <c r="T19" i="170"/>
  <c r="X18" i="170"/>
  <c r="T18" i="170"/>
  <c r="X17" i="170"/>
  <c r="T17" i="170"/>
  <c r="X16" i="170"/>
  <c r="T16" i="170"/>
  <c r="X15" i="170"/>
  <c r="T15" i="170"/>
  <c r="X14" i="170"/>
  <c r="T14" i="170"/>
  <c r="X13" i="170"/>
  <c r="T13" i="170"/>
  <c r="X12" i="170"/>
  <c r="T12" i="170"/>
  <c r="X60" i="59"/>
  <c r="T60" i="59"/>
  <c r="X59" i="59"/>
  <c r="T59" i="59"/>
  <c r="X58" i="59"/>
  <c r="T58" i="59"/>
  <c r="X57" i="59"/>
  <c r="T57" i="59"/>
  <c r="X56" i="59"/>
  <c r="T56" i="59"/>
  <c r="X55" i="59"/>
  <c r="T55" i="59"/>
  <c r="X54" i="59"/>
  <c r="T54" i="59"/>
  <c r="X53" i="59"/>
  <c r="T53" i="59"/>
  <c r="X52" i="59"/>
  <c r="T52" i="59"/>
  <c r="X51" i="59"/>
  <c r="T51" i="59"/>
  <c r="X50" i="59"/>
  <c r="T50" i="59"/>
  <c r="X49" i="59"/>
  <c r="T49" i="59"/>
  <c r="X48" i="59"/>
  <c r="T48" i="59"/>
  <c r="X47" i="59"/>
  <c r="T47" i="59"/>
  <c r="X46" i="59"/>
  <c r="T46" i="59"/>
  <c r="X45" i="59"/>
  <c r="T45" i="59"/>
  <c r="X44" i="59"/>
  <c r="T44" i="59"/>
  <c r="X43" i="59"/>
  <c r="T43" i="59"/>
  <c r="X42" i="59"/>
  <c r="T42" i="59"/>
  <c r="X41" i="59"/>
  <c r="T41" i="59"/>
  <c r="X40" i="59"/>
  <c r="T40" i="59"/>
  <c r="X39" i="59"/>
  <c r="T39" i="59"/>
  <c r="X38" i="59"/>
  <c r="T38" i="59"/>
  <c r="X37" i="59"/>
  <c r="T37" i="59"/>
  <c r="X36" i="59"/>
  <c r="T36" i="59"/>
  <c r="X35" i="59"/>
  <c r="T35" i="59"/>
  <c r="X34" i="59"/>
  <c r="T34" i="59"/>
  <c r="X33" i="59"/>
  <c r="T33" i="59"/>
  <c r="X32" i="59"/>
  <c r="T32" i="59"/>
  <c r="X31" i="59"/>
  <c r="T31" i="59"/>
  <c r="X30" i="59"/>
  <c r="T30" i="59"/>
  <c r="X29" i="59"/>
  <c r="T29" i="59"/>
  <c r="X28" i="59"/>
  <c r="T28" i="59"/>
  <c r="X27" i="59"/>
  <c r="T27" i="59"/>
  <c r="X26" i="59"/>
  <c r="T26" i="59"/>
  <c r="X25" i="59"/>
  <c r="T25" i="59"/>
  <c r="X24" i="59"/>
  <c r="T24" i="59"/>
  <c r="X23" i="59"/>
  <c r="T23" i="59"/>
  <c r="X22" i="59"/>
  <c r="T22" i="59"/>
  <c r="X21" i="59"/>
  <c r="T21" i="59"/>
  <c r="X20" i="59"/>
  <c r="T20" i="59"/>
  <c r="X19" i="59"/>
  <c r="T19" i="59"/>
  <c r="X18" i="59"/>
  <c r="T18" i="59"/>
  <c r="X17" i="59"/>
  <c r="T17" i="59"/>
  <c r="X16" i="59"/>
  <c r="T16" i="59"/>
  <c r="X15" i="59"/>
  <c r="T15" i="59"/>
  <c r="X14" i="59"/>
  <c r="T14" i="59"/>
  <c r="X13" i="59"/>
  <c r="T13" i="59"/>
  <c r="X12" i="59"/>
  <c r="T12" i="59"/>
  <c r="X36" i="67"/>
  <c r="T36" i="67"/>
  <c r="X35" i="67"/>
  <c r="T35" i="67"/>
  <c r="X34" i="67"/>
  <c r="T34" i="67"/>
  <c r="X33" i="67"/>
  <c r="T33" i="67"/>
  <c r="X32" i="67"/>
  <c r="T32" i="67"/>
  <c r="X31" i="67"/>
  <c r="T31" i="67"/>
  <c r="X30" i="67"/>
  <c r="T30" i="67"/>
  <c r="X29" i="67"/>
  <c r="T29" i="67"/>
  <c r="X28" i="67"/>
  <c r="T28" i="67"/>
  <c r="X27" i="67"/>
  <c r="T27" i="67"/>
  <c r="X26" i="67"/>
  <c r="T26" i="67"/>
  <c r="X19" i="67"/>
  <c r="T19" i="67"/>
  <c r="X18" i="67"/>
  <c r="T18" i="67"/>
  <c r="X17" i="67"/>
  <c r="T17" i="67"/>
  <c r="X16" i="67"/>
  <c r="T16" i="67"/>
  <c r="X15" i="67"/>
  <c r="T15" i="67"/>
  <c r="X14" i="67"/>
  <c r="T14" i="67"/>
  <c r="X13" i="67"/>
  <c r="T13" i="67"/>
  <c r="X12" i="67"/>
  <c r="T12" i="67"/>
  <c r="X36" i="61"/>
  <c r="T36" i="61"/>
  <c r="X35" i="61"/>
  <c r="T35" i="61"/>
  <c r="X34" i="61"/>
  <c r="T34" i="61"/>
  <c r="X33" i="61"/>
  <c r="T33" i="61"/>
  <c r="X32" i="61"/>
  <c r="T32" i="61"/>
  <c r="X31" i="61"/>
  <c r="T31" i="61"/>
  <c r="X30" i="61"/>
  <c r="T30" i="61"/>
  <c r="X29" i="61"/>
  <c r="T29" i="61"/>
  <c r="X28" i="61"/>
  <c r="T28" i="61"/>
  <c r="X27" i="61"/>
  <c r="T27" i="61"/>
  <c r="X26" i="61"/>
  <c r="T26" i="61"/>
  <c r="X25" i="61"/>
  <c r="T25" i="61"/>
  <c r="X24" i="61"/>
  <c r="T24" i="61"/>
  <c r="X23" i="61"/>
  <c r="T23" i="61"/>
  <c r="X22" i="61"/>
  <c r="T22" i="61"/>
  <c r="X21" i="61"/>
  <c r="T21" i="61"/>
  <c r="X20" i="61"/>
  <c r="T20" i="61"/>
  <c r="X19" i="61"/>
  <c r="T19" i="61"/>
  <c r="X18" i="61"/>
  <c r="T18" i="61"/>
  <c r="X17" i="61"/>
  <c r="T17" i="61"/>
  <c r="X16" i="61"/>
  <c r="T16" i="61"/>
  <c r="X15" i="61"/>
  <c r="T15" i="61"/>
  <c r="X14" i="61"/>
  <c r="T14" i="61"/>
  <c r="X13" i="61"/>
  <c r="T13" i="61"/>
  <c r="X12" i="61"/>
  <c r="T12" i="61"/>
  <c r="X36" i="68"/>
  <c r="T36" i="68"/>
  <c r="X35" i="68"/>
  <c r="T35" i="68"/>
  <c r="X34" i="68"/>
  <c r="T34" i="68"/>
  <c r="X33" i="68"/>
  <c r="T33" i="68"/>
  <c r="X32" i="68"/>
  <c r="T32" i="68"/>
  <c r="X31" i="68"/>
  <c r="T31" i="68"/>
  <c r="X30" i="68"/>
  <c r="T30" i="68"/>
  <c r="X29" i="68"/>
  <c r="T29" i="68"/>
  <c r="X28" i="68"/>
  <c r="T28" i="68"/>
  <c r="X27" i="68"/>
  <c r="T27" i="68"/>
  <c r="X26" i="68"/>
  <c r="T26" i="68"/>
  <c r="X25" i="68"/>
  <c r="T25" i="68"/>
  <c r="X24" i="68"/>
  <c r="T24" i="68"/>
  <c r="X23" i="68"/>
  <c r="T23" i="68"/>
  <c r="X22" i="68"/>
  <c r="T22" i="68"/>
  <c r="X21" i="68"/>
  <c r="T21" i="68"/>
  <c r="X20" i="68"/>
  <c r="T20" i="68"/>
  <c r="X19" i="68"/>
  <c r="T19" i="68"/>
  <c r="X18" i="68"/>
  <c r="T18" i="68"/>
  <c r="X17" i="68"/>
  <c r="T17" i="68"/>
  <c r="X16" i="68"/>
  <c r="T16" i="68"/>
  <c r="X15" i="68"/>
  <c r="T15" i="68"/>
  <c r="X14" i="68"/>
  <c r="T14" i="68"/>
  <c r="X13" i="68"/>
  <c r="T13" i="68"/>
  <c r="X12" i="68"/>
  <c r="T12" i="68"/>
  <c r="X36" i="70"/>
  <c r="T36" i="70"/>
  <c r="X35" i="70"/>
  <c r="T35" i="70"/>
  <c r="X34" i="70"/>
  <c r="T34" i="70"/>
  <c r="X33" i="70"/>
  <c r="T33" i="70"/>
  <c r="X32" i="70"/>
  <c r="T32" i="70"/>
  <c r="X31" i="70"/>
  <c r="T31" i="70"/>
  <c r="X30" i="70"/>
  <c r="T30" i="70"/>
  <c r="X29" i="70"/>
  <c r="T29" i="70"/>
  <c r="X28" i="70"/>
  <c r="T28" i="70"/>
  <c r="X27" i="70"/>
  <c r="T27" i="70"/>
  <c r="X26" i="70"/>
  <c r="T26" i="70"/>
  <c r="X25" i="70"/>
  <c r="T25" i="70"/>
  <c r="X24" i="70"/>
  <c r="T24" i="70"/>
  <c r="X23" i="70"/>
  <c r="T23" i="70"/>
  <c r="X22" i="70"/>
  <c r="T22" i="70"/>
  <c r="X21" i="70"/>
  <c r="T21" i="70"/>
  <c r="X20" i="70"/>
  <c r="T20" i="70"/>
  <c r="X19" i="70"/>
  <c r="T19" i="70"/>
  <c r="X18" i="70"/>
  <c r="T18" i="70"/>
  <c r="X17" i="70"/>
  <c r="T17" i="70"/>
  <c r="X16" i="70"/>
  <c r="T16" i="70"/>
  <c r="X15" i="70"/>
  <c r="T15" i="70"/>
  <c r="X14" i="70"/>
  <c r="T14" i="70"/>
  <c r="X13" i="70"/>
  <c r="T13" i="70"/>
  <c r="X12" i="70"/>
  <c r="T12" i="70"/>
  <c r="X36" i="69"/>
  <c r="T36" i="69"/>
  <c r="X35" i="69"/>
  <c r="T35" i="69"/>
  <c r="X34" i="69"/>
  <c r="T34" i="69"/>
  <c r="X33" i="69"/>
  <c r="T33" i="69"/>
  <c r="X32" i="69"/>
  <c r="T32" i="69"/>
  <c r="X31" i="69"/>
  <c r="T31" i="69"/>
  <c r="X30" i="69"/>
  <c r="T30" i="69"/>
  <c r="X29" i="69"/>
  <c r="T29" i="69"/>
  <c r="X28" i="69"/>
  <c r="T28" i="69"/>
  <c r="X27" i="69"/>
  <c r="T27" i="69"/>
  <c r="X26" i="69"/>
  <c r="T26" i="69"/>
  <c r="X25" i="69"/>
  <c r="T25" i="69"/>
  <c r="X24" i="69"/>
  <c r="T24" i="69"/>
  <c r="X23" i="69"/>
  <c r="T23" i="69"/>
  <c r="X22" i="69"/>
  <c r="T22" i="69"/>
  <c r="X21" i="69"/>
  <c r="T21" i="69"/>
  <c r="X20" i="69"/>
  <c r="T20" i="69"/>
  <c r="X19" i="69"/>
  <c r="T19" i="69"/>
  <c r="X18" i="69"/>
  <c r="T18" i="69"/>
  <c r="X17" i="69"/>
  <c r="T17" i="69"/>
  <c r="X16" i="69"/>
  <c r="T16" i="69"/>
  <c r="X15" i="69"/>
  <c r="T15" i="69"/>
  <c r="X14" i="69"/>
  <c r="T14" i="69"/>
  <c r="X13" i="69"/>
  <c r="T13" i="69"/>
  <c r="X12" i="69"/>
  <c r="T12" i="69"/>
  <c r="X36" i="170"/>
  <c r="T36" i="170"/>
  <c r="X35" i="170"/>
  <c r="T35" i="170"/>
  <c r="X34" i="170"/>
  <c r="T34" i="170"/>
  <c r="X33" i="170"/>
  <c r="T33" i="170"/>
  <c r="X32" i="170"/>
  <c r="T32" i="170"/>
  <c r="X31" i="170"/>
  <c r="T31" i="170"/>
  <c r="X30" i="170"/>
  <c r="T30" i="170"/>
  <c r="X29" i="170"/>
  <c r="T29" i="170"/>
  <c r="X28" i="170"/>
  <c r="T28" i="170"/>
  <c r="X27" i="170"/>
  <c r="T27" i="170"/>
  <c r="X26" i="170"/>
  <c r="T26" i="170"/>
  <c r="X36" i="66"/>
  <c r="T36" i="66"/>
  <c r="X35" i="66"/>
  <c r="T35" i="66"/>
  <c r="X34" i="66"/>
  <c r="T34" i="66"/>
  <c r="X33" i="66"/>
  <c r="T33" i="66"/>
  <c r="X32" i="66"/>
  <c r="T32" i="66"/>
  <c r="X31" i="66"/>
  <c r="T31" i="66"/>
  <c r="X30" i="66"/>
  <c r="T30" i="66"/>
  <c r="X29" i="66"/>
  <c r="T29" i="66"/>
  <c r="X28" i="66"/>
  <c r="T28" i="66"/>
  <c r="X27" i="66"/>
  <c r="T27" i="66"/>
  <c r="X26" i="66"/>
  <c r="T26" i="66"/>
  <c r="X25" i="66"/>
  <c r="T25" i="66"/>
  <c r="X24" i="66"/>
  <c r="T24" i="66"/>
  <c r="X23" i="66"/>
  <c r="T23" i="66"/>
  <c r="X22" i="66"/>
  <c r="T22" i="66"/>
  <c r="X21" i="66"/>
  <c r="T21" i="66"/>
  <c r="X20" i="66"/>
  <c r="T20" i="66"/>
  <c r="X19" i="66"/>
  <c r="T19" i="66"/>
  <c r="X18" i="66"/>
  <c r="T18" i="66"/>
  <c r="X17" i="66"/>
  <c r="T17" i="66"/>
  <c r="X16" i="66"/>
  <c r="T16" i="66"/>
  <c r="X15" i="66"/>
  <c r="T15" i="66"/>
  <c r="X14" i="66"/>
  <c r="T14" i="66"/>
  <c r="X13" i="66"/>
  <c r="T13" i="66"/>
  <c r="X12" i="66"/>
  <c r="T12" i="66"/>
  <c r="X35" i="65"/>
  <c r="X37" i="65"/>
  <c r="X38" i="65"/>
  <c r="X39" i="65"/>
  <c r="X40" i="65"/>
  <c r="X41" i="65"/>
  <c r="X42" i="65"/>
  <c r="X14" i="65"/>
  <c r="X15" i="65"/>
  <c r="X16" i="65"/>
  <c r="X17" i="65"/>
  <c r="X18" i="65"/>
  <c r="X19" i="65"/>
  <c r="X20" i="65"/>
  <c r="X21" i="65"/>
  <c r="X22" i="65"/>
  <c r="X23" i="65"/>
  <c r="X24" i="65"/>
  <c r="X25" i="65"/>
  <c r="X26" i="65"/>
  <c r="X27" i="65"/>
  <c r="X28" i="65"/>
  <c r="X29" i="65"/>
  <c r="X30" i="65"/>
  <c r="X31" i="65"/>
  <c r="X32" i="65"/>
  <c r="X33" i="65"/>
  <c r="X34" i="65"/>
  <c r="X13" i="65"/>
  <c r="X12" i="65"/>
  <c r="T42" i="65"/>
  <c r="T41" i="65"/>
  <c r="T40" i="65"/>
  <c r="T39" i="65"/>
  <c r="T38" i="65"/>
  <c r="T37" i="65"/>
  <c r="T35" i="65"/>
  <c r="T34" i="65"/>
  <c r="T33" i="65"/>
  <c r="T32" i="65"/>
  <c r="T31" i="65"/>
  <c r="T30" i="65"/>
  <c r="T29" i="65"/>
  <c r="T28" i="65"/>
  <c r="T27" i="65"/>
  <c r="T26" i="65"/>
  <c r="T25" i="65"/>
  <c r="T24" i="65"/>
  <c r="T23" i="65"/>
  <c r="T22" i="65"/>
  <c r="T21" i="65"/>
  <c r="T20" i="65"/>
  <c r="T19" i="65"/>
  <c r="T18" i="65"/>
  <c r="T17" i="65"/>
  <c r="T16" i="65"/>
  <c r="T15" i="65"/>
  <c r="T14" i="65"/>
  <c r="T13" i="65"/>
  <c r="T12" i="65"/>
  <c r="X39" i="67" l="1"/>
  <c r="T39" i="67"/>
  <c r="L39" i="67"/>
  <c r="X38" i="67"/>
  <c r="T38" i="67"/>
  <c r="L38" i="67"/>
  <c r="X37" i="67"/>
  <c r="T37" i="67"/>
  <c r="L37" i="67"/>
  <c r="L37" i="66"/>
  <c r="L38" i="66"/>
  <c r="L39" i="66"/>
  <c r="L40" i="66"/>
  <c r="L41" i="66"/>
  <c r="T37" i="66"/>
  <c r="T38" i="66"/>
  <c r="T39" i="66"/>
  <c r="T40" i="66"/>
  <c r="T41" i="66"/>
  <c r="X37" i="66"/>
  <c r="X38" i="66"/>
  <c r="X39" i="66"/>
  <c r="X40" i="66"/>
  <c r="X41" i="66"/>
  <c r="B34" i="162" l="1"/>
  <c r="AE6" i="175" l="1"/>
  <c r="B21" i="175"/>
  <c r="B20" i="175"/>
  <c r="B19" i="175"/>
  <c r="B18" i="175"/>
  <c r="B17" i="175"/>
  <c r="B16" i="175"/>
  <c r="B15" i="175"/>
  <c r="B14" i="175"/>
  <c r="B13" i="175"/>
  <c r="B12" i="175"/>
  <c r="B20" i="171" l="1"/>
  <c r="C112" i="11" l="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AE6" i="174"/>
  <c r="H6" i="174"/>
  <c r="B46" i="174"/>
  <c r="B45" i="174"/>
  <c r="B44" i="174"/>
  <c r="B43" i="174"/>
  <c r="B42" i="174"/>
  <c r="B41" i="174"/>
  <c r="B40" i="174"/>
  <c r="B39" i="174"/>
  <c r="B38" i="174"/>
  <c r="B37" i="174"/>
  <c r="B36" i="174"/>
  <c r="B35" i="174"/>
  <c r="B34" i="174"/>
  <c r="B33" i="174"/>
  <c r="B32" i="174"/>
  <c r="B31" i="174"/>
  <c r="B30" i="174"/>
  <c r="B29" i="174"/>
  <c r="B28" i="174"/>
  <c r="B27" i="174"/>
  <c r="B26" i="174"/>
  <c r="B25" i="174"/>
  <c r="B24" i="174"/>
  <c r="B23" i="174"/>
  <c r="B22" i="174"/>
  <c r="B21" i="174"/>
  <c r="B20" i="174"/>
  <c r="B19" i="174"/>
  <c r="B18" i="174"/>
  <c r="B17" i="174"/>
  <c r="B16" i="174"/>
  <c r="B15" i="174"/>
  <c r="B14" i="174"/>
  <c r="B13" i="174"/>
  <c r="B12" i="174"/>
  <c r="B55" i="59" l="1"/>
  <c r="B54" i="59"/>
  <c r="B17" i="114" l="1"/>
  <c r="B58" i="173" l="1"/>
  <c r="B57" i="173"/>
  <c r="B56" i="173"/>
  <c r="B55" i="173"/>
  <c r="B54" i="173"/>
  <c r="B53" i="173"/>
  <c r="B52" i="173"/>
  <c r="B51" i="173"/>
  <c r="B50" i="173"/>
  <c r="B49" i="173"/>
  <c r="B48" i="173"/>
  <c r="B47" i="173"/>
  <c r="B46" i="173"/>
  <c r="B45" i="173"/>
  <c r="B44" i="173"/>
  <c r="B43" i="173"/>
  <c r="B42" i="173"/>
  <c r="B41" i="173"/>
  <c r="B40" i="173"/>
  <c r="B39" i="173"/>
  <c r="B38" i="173"/>
  <c r="B37" i="173"/>
  <c r="B36" i="173"/>
  <c r="B35" i="173"/>
  <c r="B34" i="173"/>
  <c r="B33" i="173"/>
  <c r="B32" i="173"/>
  <c r="B31" i="173"/>
  <c r="B30" i="173"/>
  <c r="B29" i="173"/>
  <c r="B28" i="173"/>
  <c r="B27" i="173"/>
  <c r="B26" i="173"/>
  <c r="B25" i="173"/>
  <c r="B24" i="173"/>
  <c r="B23" i="173"/>
  <c r="B22" i="173"/>
  <c r="B21" i="173"/>
  <c r="B20" i="173"/>
  <c r="B19" i="173"/>
  <c r="B18" i="173"/>
  <c r="B17" i="173"/>
  <c r="B16" i="173"/>
  <c r="B15" i="173"/>
  <c r="B14" i="173"/>
  <c r="B13" i="173"/>
  <c r="B12" i="173"/>
  <c r="B16" i="102" l="1"/>
  <c r="B15" i="102"/>
  <c r="B49" i="102" l="1"/>
  <c r="B48" i="102"/>
  <c r="B47" i="102"/>
  <c r="B46" i="102"/>
  <c r="B45" i="102"/>
  <c r="B44" i="102"/>
  <c r="B43" i="102"/>
  <c r="B42" i="102"/>
  <c r="B41" i="102"/>
  <c r="B40" i="102"/>
  <c r="B39" i="102"/>
  <c r="B38" i="102"/>
  <c r="B37" i="102"/>
  <c r="B36" i="102"/>
  <c r="B35" i="102"/>
  <c r="B34" i="102"/>
  <c r="B33" i="102"/>
  <c r="B32" i="102"/>
  <c r="B31" i="102"/>
  <c r="B30" i="102"/>
  <c r="B29" i="102"/>
  <c r="B28" i="102"/>
  <c r="B27" i="102"/>
  <c r="B39" i="101" l="1"/>
  <c r="B38" i="101"/>
  <c r="B34" i="101"/>
  <c r="B33" i="101"/>
  <c r="B16" i="170" l="1"/>
  <c r="B14" i="170"/>
  <c r="B71" i="99" l="1"/>
  <c r="B41" i="134" l="1"/>
  <c r="B39" i="134"/>
  <c r="B38" i="134"/>
  <c r="B37" i="134"/>
  <c r="B36" i="134"/>
  <c r="B35" i="134"/>
  <c r="B34" i="134"/>
  <c r="B33" i="134"/>
  <c r="B32" i="134"/>
  <c r="B31" i="134"/>
  <c r="B30" i="134"/>
  <c r="B29" i="134"/>
  <c r="B28" i="134"/>
  <c r="B27" i="134"/>
  <c r="B26" i="134"/>
  <c r="B25" i="134"/>
  <c r="B24" i="134"/>
  <c r="B23" i="134"/>
  <c r="B22" i="134"/>
  <c r="B21" i="134"/>
  <c r="B20" i="134"/>
  <c r="B19" i="134"/>
  <c r="B18" i="134"/>
  <c r="B17" i="134"/>
  <c r="B16" i="134"/>
  <c r="B15" i="134"/>
  <c r="B14" i="134"/>
  <c r="B13" i="134"/>
  <c r="B12" i="134"/>
  <c r="B42" i="59" l="1"/>
  <c r="B15" i="59" l="1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3" i="59"/>
  <c r="B44" i="59"/>
  <c r="B45" i="59"/>
  <c r="B46" i="59"/>
  <c r="B47" i="59"/>
  <c r="B48" i="59"/>
  <c r="B49" i="59"/>
  <c r="B50" i="59"/>
  <c r="B51" i="59"/>
  <c r="B52" i="59"/>
  <c r="B53" i="59"/>
  <c r="B56" i="59"/>
  <c r="B57" i="59"/>
  <c r="B58" i="59"/>
  <c r="B59" i="59"/>
  <c r="B60" i="59"/>
  <c r="B61" i="59"/>
  <c r="B14" i="172" l="1"/>
  <c r="B19" i="123" l="1"/>
  <c r="B18" i="123"/>
  <c r="B22" i="118"/>
  <c r="B21" i="118"/>
  <c r="AE6" i="171" l="1"/>
  <c r="AE6" i="95"/>
  <c r="B30" i="99" l="1"/>
  <c r="AE6" i="172" l="1"/>
  <c r="H6" i="172"/>
  <c r="B31" i="172"/>
  <c r="B30" i="172"/>
  <c r="B29" i="172"/>
  <c r="B28" i="172"/>
  <c r="B27" i="172"/>
  <c r="B26" i="172"/>
  <c r="B25" i="172"/>
  <c r="B24" i="172"/>
  <c r="B23" i="172"/>
  <c r="B22" i="172"/>
  <c r="B21" i="172"/>
  <c r="B20" i="172"/>
  <c r="B19" i="172"/>
  <c r="B18" i="172"/>
  <c r="B17" i="172"/>
  <c r="B16" i="172"/>
  <c r="B15" i="172"/>
  <c r="B13" i="172"/>
  <c r="B12" i="172"/>
  <c r="B46" i="123"/>
  <c r="B48" i="118"/>
  <c r="B33" i="114"/>
  <c r="B53" i="111"/>
  <c r="B22" i="120" l="1"/>
  <c r="B21" i="120"/>
  <c r="B20" i="120"/>
  <c r="B19" i="120"/>
  <c r="B18" i="120"/>
  <c r="B17" i="120"/>
  <c r="B16" i="120"/>
  <c r="B15" i="120"/>
  <c r="B14" i="120"/>
  <c r="B13" i="120"/>
  <c r="B12" i="120"/>
  <c r="B20" i="149" l="1"/>
  <c r="B19" i="149"/>
  <c r="B18" i="149"/>
  <c r="B17" i="149"/>
  <c r="B16" i="149"/>
  <c r="B20" i="147"/>
  <c r="B19" i="147"/>
  <c r="B18" i="147"/>
  <c r="B17" i="147"/>
  <c r="B16" i="147"/>
  <c r="B33" i="128" l="1"/>
  <c r="B32" i="128"/>
  <c r="B31" i="128"/>
  <c r="B30" i="128"/>
  <c r="B29" i="128"/>
  <c r="B28" i="128"/>
  <c r="B27" i="128"/>
  <c r="B26" i="128"/>
  <c r="B25" i="128"/>
  <c r="B24" i="128"/>
  <c r="B23" i="128"/>
  <c r="B22" i="128"/>
  <c r="B21" i="128"/>
  <c r="B20" i="128"/>
  <c r="B19" i="128"/>
  <c r="B18" i="128"/>
  <c r="B17" i="128"/>
  <c r="B16" i="128"/>
  <c r="B15" i="128"/>
  <c r="B14" i="128"/>
  <c r="B13" i="128"/>
  <c r="B12" i="128"/>
  <c r="B18" i="170" l="1"/>
  <c r="AE6" i="170" l="1"/>
  <c r="H6" i="170"/>
  <c r="B44" i="170"/>
  <c r="B43" i="170"/>
  <c r="B42" i="170"/>
  <c r="B41" i="170"/>
  <c r="B40" i="170"/>
  <c r="B39" i="170"/>
  <c r="B38" i="170"/>
  <c r="B37" i="170"/>
  <c r="B36" i="170"/>
  <c r="B35" i="170"/>
  <c r="B34" i="170"/>
  <c r="B33" i="170"/>
  <c r="B32" i="170"/>
  <c r="B31" i="170"/>
  <c r="B30" i="170"/>
  <c r="B29" i="170"/>
  <c r="B28" i="170"/>
  <c r="B27" i="170"/>
  <c r="B26" i="170"/>
  <c r="B15" i="170"/>
  <c r="B25" i="170"/>
  <c r="B24" i="170"/>
  <c r="B23" i="170"/>
  <c r="B22" i="170"/>
  <c r="B21" i="170"/>
  <c r="B20" i="170"/>
  <c r="B19" i="170"/>
  <c r="B17" i="170"/>
  <c r="B13" i="170"/>
  <c r="B12" i="170"/>
  <c r="B41" i="74"/>
  <c r="B40" i="74"/>
  <c r="B39" i="74"/>
  <c r="B38" i="74"/>
  <c r="B37" i="74"/>
  <c r="B36" i="74"/>
  <c r="B35" i="74"/>
  <c r="B34" i="74"/>
  <c r="B33" i="74"/>
  <c r="B32" i="74"/>
  <c r="B31" i="74"/>
  <c r="B30" i="74"/>
  <c r="B29" i="74"/>
  <c r="B28" i="74"/>
  <c r="B27" i="74"/>
  <c r="B26" i="74"/>
  <c r="B25" i="74"/>
  <c r="B24" i="74"/>
  <c r="B23" i="74"/>
  <c r="B22" i="74"/>
  <c r="B21" i="74"/>
  <c r="B20" i="74"/>
  <c r="B19" i="74"/>
  <c r="B18" i="74"/>
  <c r="B17" i="74"/>
  <c r="B16" i="74"/>
  <c r="B15" i="74"/>
  <c r="B14" i="74"/>
  <c r="B13" i="74"/>
  <c r="B12" i="74"/>
  <c r="B39" i="147" l="1"/>
  <c r="AE6" i="167" l="1"/>
  <c r="AE6" i="169"/>
  <c r="H6" i="169"/>
  <c r="AE6" i="168"/>
  <c r="H6" i="168"/>
  <c r="B42" i="169"/>
  <c r="B41" i="169"/>
  <c r="B40" i="169"/>
  <c r="B39" i="169"/>
  <c r="B38" i="169"/>
  <c r="B36" i="169"/>
  <c r="B35" i="169"/>
  <c r="B34" i="169"/>
  <c r="B33" i="169"/>
  <c r="B32" i="169"/>
  <c r="B31" i="169"/>
  <c r="B30" i="169"/>
  <c r="B29" i="169"/>
  <c r="B28" i="169"/>
  <c r="B27" i="169"/>
  <c r="B26" i="169"/>
  <c r="B25" i="169"/>
  <c r="B24" i="169"/>
  <c r="B23" i="169"/>
  <c r="B21" i="169"/>
  <c r="B20" i="169"/>
  <c r="B19" i="169"/>
  <c r="B18" i="169"/>
  <c r="B17" i="169"/>
  <c r="B15" i="169"/>
  <c r="B14" i="169"/>
  <c r="B13" i="169"/>
  <c r="B12" i="169"/>
  <c r="B40" i="168"/>
  <c r="B39" i="168"/>
  <c r="B38" i="168"/>
  <c r="B37" i="168"/>
  <c r="B36" i="168"/>
  <c r="B35" i="168"/>
  <c r="B34" i="168"/>
  <c r="B33" i="168"/>
  <c r="B32" i="168"/>
  <c r="B31" i="168"/>
  <c r="B30" i="168"/>
  <c r="B29" i="168"/>
  <c r="B28" i="168"/>
  <c r="B27" i="168"/>
  <c r="B26" i="168"/>
  <c r="B25" i="168"/>
  <c r="B24" i="168"/>
  <c r="B23" i="168"/>
  <c r="B22" i="168"/>
  <c r="B21" i="168"/>
  <c r="B20" i="168"/>
  <c r="B19" i="168"/>
  <c r="B18" i="168"/>
  <c r="B17" i="168"/>
  <c r="B16" i="168"/>
  <c r="B15" i="168"/>
  <c r="B13" i="168"/>
  <c r="B12" i="168"/>
  <c r="H6" i="167"/>
  <c r="B19" i="167"/>
  <c r="B18" i="167"/>
  <c r="B17" i="167"/>
  <c r="B16" i="167"/>
  <c r="B15" i="167"/>
  <c r="B14" i="167"/>
  <c r="B13" i="167"/>
  <c r="B12" i="167"/>
  <c r="AE6" i="166"/>
  <c r="H6" i="166"/>
  <c r="B38" i="166"/>
  <c r="B37" i="166"/>
  <c r="B36" i="166"/>
  <c r="B35" i="166"/>
  <c r="B34" i="166"/>
  <c r="B33" i="166"/>
  <c r="B32" i="166"/>
  <c r="B31" i="166"/>
  <c r="B30" i="166"/>
  <c r="B29" i="166"/>
  <c r="B28" i="166"/>
  <c r="B27" i="166"/>
  <c r="B26" i="166"/>
  <c r="B25" i="166"/>
  <c r="B24" i="166"/>
  <c r="B23" i="166"/>
  <c r="B22" i="166"/>
  <c r="B21" i="166"/>
  <c r="B20" i="166"/>
  <c r="B19" i="166"/>
  <c r="B18" i="166"/>
  <c r="B17" i="166"/>
  <c r="B16" i="166"/>
  <c r="B15" i="166"/>
  <c r="B14" i="166"/>
  <c r="B13" i="166"/>
  <c r="B12" i="166"/>
  <c r="AE6" i="164"/>
  <c r="H6" i="164"/>
  <c r="AE6" i="165"/>
  <c r="H6" i="165"/>
  <c r="B15" i="165"/>
  <c r="B40" i="165"/>
  <c r="B39" i="165"/>
  <c r="B38" i="165"/>
  <c r="B37" i="165"/>
  <c r="B36" i="165"/>
  <c r="B35" i="165"/>
  <c r="B34" i="165"/>
  <c r="B33" i="165"/>
  <c r="B32" i="165"/>
  <c r="B31" i="165"/>
  <c r="B30" i="165"/>
  <c r="B29" i="165"/>
  <c r="B28" i="165"/>
  <c r="B27" i="165"/>
  <c r="B26" i="165"/>
  <c r="B25" i="165"/>
  <c r="B24" i="165"/>
  <c r="B23" i="165"/>
  <c r="B22" i="165"/>
  <c r="B21" i="165"/>
  <c r="B20" i="165"/>
  <c r="B19" i="165"/>
  <c r="B18" i="165"/>
  <c r="B17" i="165"/>
  <c r="B16" i="165"/>
  <c r="B13" i="165"/>
  <c r="B12" i="165"/>
  <c r="B42" i="164"/>
  <c r="B41" i="164"/>
  <c r="B40" i="164"/>
  <c r="B39" i="164"/>
  <c r="B38" i="164"/>
  <c r="B36" i="164"/>
  <c r="B35" i="164"/>
  <c r="B34" i="164"/>
  <c r="B33" i="164"/>
  <c r="B32" i="164"/>
  <c r="B31" i="164"/>
  <c r="B30" i="164"/>
  <c r="B29" i="164"/>
  <c r="B28" i="164"/>
  <c r="B27" i="164"/>
  <c r="B26" i="164"/>
  <c r="B25" i="164"/>
  <c r="B24" i="164"/>
  <c r="B23" i="164"/>
  <c r="B21" i="164"/>
  <c r="B20" i="164"/>
  <c r="B19" i="164"/>
  <c r="B18" i="164"/>
  <c r="B17" i="164"/>
  <c r="B16" i="164"/>
  <c r="B15" i="164"/>
  <c r="B14" i="164"/>
  <c r="B13" i="164"/>
  <c r="B12" i="164"/>
  <c r="AE6" i="163"/>
  <c r="H6" i="163"/>
  <c r="AE6" i="162"/>
  <c r="H6" i="162"/>
  <c r="B43" i="163"/>
  <c r="B42" i="163"/>
  <c r="B41" i="163"/>
  <c r="B40" i="163"/>
  <c r="B39" i="163"/>
  <c r="B37" i="163"/>
  <c r="B36" i="163"/>
  <c r="B35" i="163"/>
  <c r="B34" i="163"/>
  <c r="B33" i="163"/>
  <c r="B32" i="163"/>
  <c r="B31" i="163"/>
  <c r="B30" i="163"/>
  <c r="B29" i="163"/>
  <c r="B28" i="163"/>
  <c r="B27" i="163"/>
  <c r="B26" i="163"/>
  <c r="B25" i="163"/>
  <c r="B24" i="163"/>
  <c r="B22" i="163"/>
  <c r="B21" i="163"/>
  <c r="B20" i="163"/>
  <c r="B19" i="163"/>
  <c r="B18" i="163"/>
  <c r="B17" i="163"/>
  <c r="B15" i="163"/>
  <c r="B14" i="163"/>
  <c r="B13" i="163"/>
  <c r="B12" i="163"/>
  <c r="B40" i="162"/>
  <c r="B39" i="162"/>
  <c r="B38" i="162"/>
  <c r="B37" i="162"/>
  <c r="B33" i="162"/>
  <c r="B32" i="162"/>
  <c r="B31" i="162"/>
  <c r="B30" i="162"/>
  <c r="B29" i="162"/>
  <c r="B28" i="162"/>
  <c r="B27" i="162"/>
  <c r="B26" i="162"/>
  <c r="B25" i="162"/>
  <c r="B24" i="162"/>
  <c r="B23" i="162"/>
  <c r="B22" i="162"/>
  <c r="B21" i="162"/>
  <c r="B20" i="162"/>
  <c r="B19" i="162"/>
  <c r="B18" i="162"/>
  <c r="B17" i="162"/>
  <c r="B16" i="162"/>
  <c r="B15" i="162"/>
  <c r="B14" i="162"/>
  <c r="B13" i="162"/>
  <c r="B12" i="162"/>
  <c r="AE6" i="161"/>
  <c r="H6" i="161"/>
  <c r="AE6" i="160"/>
  <c r="H6" i="160"/>
  <c r="B43" i="161"/>
  <c r="B42" i="161"/>
  <c r="B41" i="161"/>
  <c r="B40" i="161"/>
  <c r="B39" i="161"/>
  <c r="B37" i="161"/>
  <c r="B36" i="161"/>
  <c r="B35" i="161"/>
  <c r="B34" i="161"/>
  <c r="B33" i="161"/>
  <c r="B32" i="161"/>
  <c r="B31" i="161"/>
  <c r="B30" i="161"/>
  <c r="B29" i="161"/>
  <c r="B28" i="161"/>
  <c r="B27" i="161"/>
  <c r="B26" i="161"/>
  <c r="B25" i="161"/>
  <c r="B24" i="161"/>
  <c r="B22" i="161"/>
  <c r="B21" i="161"/>
  <c r="B20" i="161"/>
  <c r="B19" i="161"/>
  <c r="B18" i="161"/>
  <c r="B17" i="161"/>
  <c r="B15" i="161"/>
  <c r="B14" i="161"/>
  <c r="B13" i="161"/>
  <c r="B12" i="161"/>
  <c r="B38" i="160"/>
  <c r="B37" i="160"/>
  <c r="B36" i="160"/>
  <c r="B35" i="160"/>
  <c r="B34" i="160"/>
  <c r="B33" i="160"/>
  <c r="B32" i="160"/>
  <c r="B31" i="160"/>
  <c r="B30" i="160"/>
  <c r="B29" i="160"/>
  <c r="B28" i="160"/>
  <c r="B27" i="160"/>
  <c r="B26" i="160"/>
  <c r="B25" i="160"/>
  <c r="B24" i="160"/>
  <c r="B23" i="160"/>
  <c r="B22" i="160"/>
  <c r="B21" i="160"/>
  <c r="B20" i="160"/>
  <c r="B19" i="160"/>
  <c r="B18" i="160"/>
  <c r="B17" i="160"/>
  <c r="B16" i="160"/>
  <c r="B15" i="160"/>
  <c r="B14" i="160"/>
  <c r="B13" i="160"/>
  <c r="B12" i="160"/>
  <c r="B34" i="114"/>
  <c r="B26" i="114"/>
  <c r="B25" i="114"/>
  <c r="B24" i="114"/>
  <c r="B23" i="114"/>
  <c r="B22" i="114"/>
  <c r="B29" i="114"/>
  <c r="B59" i="111"/>
  <c r="B58" i="111"/>
  <c r="B57" i="111"/>
  <c r="B56" i="111"/>
  <c r="B55" i="111"/>
  <c r="B54" i="111"/>
  <c r="B52" i="111"/>
  <c r="B51" i="111"/>
  <c r="B50" i="111"/>
  <c r="B49" i="111"/>
  <c r="B48" i="111"/>
  <c r="B47" i="111"/>
  <c r="B46" i="111"/>
  <c r="B45" i="111"/>
  <c r="B44" i="111"/>
  <c r="B43" i="111"/>
  <c r="B42" i="111"/>
  <c r="B41" i="111"/>
  <c r="B40" i="111"/>
  <c r="B39" i="111"/>
  <c r="B38" i="111"/>
  <c r="B37" i="111"/>
  <c r="B36" i="111"/>
  <c r="B35" i="111"/>
  <c r="B34" i="111"/>
  <c r="B33" i="111"/>
  <c r="B32" i="111"/>
  <c r="B31" i="111"/>
  <c r="B30" i="111"/>
  <c r="B29" i="111"/>
  <c r="B28" i="111"/>
  <c r="B27" i="111"/>
  <c r="B26" i="111"/>
  <c r="B25" i="111"/>
  <c r="B24" i="111"/>
  <c r="B23" i="111"/>
  <c r="B22" i="111"/>
  <c r="B21" i="111"/>
  <c r="B20" i="111"/>
  <c r="B19" i="111"/>
  <c r="B18" i="111"/>
  <c r="B17" i="111"/>
  <c r="B14" i="121" l="1"/>
  <c r="B14" i="116"/>
  <c r="B41" i="158" l="1"/>
  <c r="B40" i="158"/>
  <c r="B39" i="158"/>
  <c r="B38" i="158"/>
  <c r="B37" i="158"/>
  <c r="B36" i="158"/>
  <c r="B35" i="158"/>
  <c r="B34" i="158"/>
  <c r="B33" i="158"/>
  <c r="B32" i="158"/>
  <c r="B31" i="158"/>
  <c r="B30" i="158"/>
  <c r="B29" i="158"/>
  <c r="B28" i="158"/>
  <c r="B27" i="158"/>
  <c r="B26" i="158"/>
  <c r="B25" i="158"/>
  <c r="B24" i="158"/>
  <c r="B23" i="158"/>
  <c r="B22" i="158"/>
  <c r="B21" i="158"/>
  <c r="B20" i="158"/>
  <c r="B19" i="158"/>
  <c r="B18" i="158"/>
  <c r="B17" i="158"/>
  <c r="B16" i="158"/>
  <c r="B15" i="158"/>
  <c r="B14" i="158"/>
  <c r="B13" i="158"/>
  <c r="B12" i="158"/>
  <c r="B15" i="118" l="1"/>
  <c r="B40" i="155" l="1"/>
  <c r="B39" i="155"/>
  <c r="B38" i="155"/>
  <c r="B37" i="155"/>
  <c r="B36" i="155"/>
  <c r="B35" i="155"/>
  <c r="B34" i="155"/>
  <c r="B33" i="155"/>
  <c r="B32" i="155"/>
  <c r="B31" i="155"/>
  <c r="B30" i="155"/>
  <c r="B29" i="155"/>
  <c r="B28" i="155"/>
  <c r="B27" i="155"/>
  <c r="B26" i="155"/>
  <c r="B25" i="155"/>
  <c r="B24" i="155"/>
  <c r="B23" i="155"/>
  <c r="B22" i="155"/>
  <c r="B21" i="155"/>
  <c r="B20" i="155"/>
  <c r="B19" i="155"/>
  <c r="B18" i="155"/>
  <c r="B17" i="155"/>
  <c r="B16" i="155"/>
  <c r="B15" i="155"/>
  <c r="B14" i="155"/>
  <c r="B13" i="155"/>
  <c r="B12" i="155"/>
  <c r="AE6" i="154" l="1"/>
  <c r="H6" i="154"/>
  <c r="AE6" i="153"/>
  <c r="H6" i="153"/>
  <c r="B14" i="151" l="1"/>
  <c r="B14" i="149"/>
  <c r="B14" i="147"/>
  <c r="B14" i="145"/>
  <c r="B14" i="143"/>
  <c r="B14" i="141"/>
  <c r="B14" i="112"/>
  <c r="B42" i="123" l="1"/>
  <c r="B43" i="123"/>
  <c r="B44" i="123"/>
  <c r="B45" i="123"/>
  <c r="B47" i="123"/>
  <c r="B48" i="123"/>
  <c r="B49" i="123"/>
  <c r="B50" i="123"/>
  <c r="B51" i="123"/>
  <c r="B52" i="123"/>
  <c r="B14" i="123"/>
  <c r="B15" i="123"/>
  <c r="B16" i="123"/>
  <c r="B17" i="123"/>
  <c r="B20" i="123"/>
  <c r="B21" i="123"/>
  <c r="B22" i="123"/>
  <c r="B23" i="123"/>
  <c r="B24" i="123"/>
  <c r="B25" i="123"/>
  <c r="B26" i="123"/>
  <c r="B27" i="123"/>
  <c r="B28" i="123"/>
  <c r="B29" i="123"/>
  <c r="B30" i="123"/>
  <c r="B31" i="123"/>
  <c r="B32" i="123"/>
  <c r="B33" i="123"/>
  <c r="B34" i="123"/>
  <c r="B35" i="123"/>
  <c r="B36" i="123"/>
  <c r="B37" i="123"/>
  <c r="B38" i="123"/>
  <c r="B39" i="123"/>
  <c r="B40" i="123"/>
  <c r="B41" i="123"/>
  <c r="B14" i="118"/>
  <c r="B16" i="118"/>
  <c r="B17" i="118"/>
  <c r="B18" i="118"/>
  <c r="B19" i="118"/>
  <c r="B20" i="118"/>
  <c r="B23" i="118"/>
  <c r="B24" i="118"/>
  <c r="B25" i="118"/>
  <c r="B26" i="118"/>
  <c r="B27" i="118"/>
  <c r="B28" i="118"/>
  <c r="B29" i="118"/>
  <c r="B30" i="118"/>
  <c r="B31" i="118"/>
  <c r="B32" i="118"/>
  <c r="B33" i="118"/>
  <c r="B34" i="118"/>
  <c r="B35" i="118"/>
  <c r="B36" i="118"/>
  <c r="B37" i="118"/>
  <c r="B38" i="118"/>
  <c r="B39" i="118"/>
  <c r="B40" i="118"/>
  <c r="B41" i="118"/>
  <c r="B42" i="118"/>
  <c r="B43" i="118"/>
  <c r="B44" i="118"/>
  <c r="B45" i="118"/>
  <c r="B46" i="118"/>
  <c r="B47" i="118"/>
  <c r="B49" i="118"/>
  <c r="B50" i="118"/>
  <c r="B51" i="118"/>
  <c r="B52" i="118"/>
  <c r="B53" i="118"/>
  <c r="B54" i="118"/>
  <c r="B84" i="99" l="1"/>
  <c r="AE6" i="152" l="1"/>
  <c r="H6" i="152"/>
  <c r="B42" i="152"/>
  <c r="B41" i="152"/>
  <c r="B40" i="152"/>
  <c r="B39" i="152"/>
  <c r="B38" i="152"/>
  <c r="B37" i="152"/>
  <c r="B36" i="152"/>
  <c r="B35" i="152"/>
  <c r="B34" i="152"/>
  <c r="B33" i="152"/>
  <c r="B32" i="152"/>
  <c r="B31" i="152"/>
  <c r="B30" i="152"/>
  <c r="B29" i="152"/>
  <c r="B28" i="152"/>
  <c r="B27" i="152"/>
  <c r="B26" i="152"/>
  <c r="B25" i="152"/>
  <c r="B24" i="152"/>
  <c r="B23" i="152"/>
  <c r="B21" i="152"/>
  <c r="B20" i="152"/>
  <c r="B19" i="152"/>
  <c r="B18" i="152"/>
  <c r="B17" i="152"/>
  <c r="B16" i="152"/>
  <c r="B15" i="152"/>
  <c r="B14" i="152"/>
  <c r="B13" i="152"/>
  <c r="B12" i="152"/>
  <c r="B15" i="151"/>
  <c r="AE6" i="151"/>
  <c r="H6" i="151"/>
  <c r="B43" i="151"/>
  <c r="B42" i="151"/>
  <c r="B41" i="151"/>
  <c r="B40" i="151"/>
  <c r="B39" i="151"/>
  <c r="B38" i="151"/>
  <c r="B37" i="151"/>
  <c r="B36" i="151"/>
  <c r="B35" i="151"/>
  <c r="B34" i="151"/>
  <c r="B33" i="151"/>
  <c r="B32" i="151"/>
  <c r="B31" i="151"/>
  <c r="B30" i="151"/>
  <c r="B29" i="151"/>
  <c r="B28" i="151"/>
  <c r="B27" i="151"/>
  <c r="B26" i="151"/>
  <c r="B25" i="151"/>
  <c r="B24" i="151"/>
  <c r="B23" i="151"/>
  <c r="B22" i="151"/>
  <c r="B21" i="151"/>
  <c r="B20" i="151"/>
  <c r="B19" i="151"/>
  <c r="B18" i="151"/>
  <c r="B17" i="151"/>
  <c r="B16" i="151"/>
  <c r="B13" i="151"/>
  <c r="B12" i="151"/>
  <c r="AE6" i="150"/>
  <c r="H6" i="150"/>
  <c r="B42" i="150"/>
  <c r="B41" i="150"/>
  <c r="B40" i="150"/>
  <c r="B39" i="150"/>
  <c r="B38" i="150"/>
  <c r="B37" i="150"/>
  <c r="B36" i="150"/>
  <c r="B35" i="150"/>
  <c r="B34" i="150"/>
  <c r="B33" i="150"/>
  <c r="B32" i="150"/>
  <c r="B31" i="150"/>
  <c r="B30" i="150"/>
  <c r="B29" i="150"/>
  <c r="B28" i="150"/>
  <c r="B27" i="150"/>
  <c r="B26" i="150"/>
  <c r="B25" i="150"/>
  <c r="B24" i="150"/>
  <c r="B23" i="150"/>
  <c r="B21" i="150"/>
  <c r="B20" i="150"/>
  <c r="B19" i="150"/>
  <c r="B18" i="150"/>
  <c r="B17" i="150"/>
  <c r="B16" i="150"/>
  <c r="B15" i="150"/>
  <c r="B14" i="150"/>
  <c r="B13" i="150"/>
  <c r="B12" i="150"/>
  <c r="AE6" i="149"/>
  <c r="H6" i="149"/>
  <c r="B47" i="149"/>
  <c r="B46" i="149"/>
  <c r="B45" i="149"/>
  <c r="B44" i="149"/>
  <c r="B43" i="149"/>
  <c r="B42" i="149"/>
  <c r="B41" i="149"/>
  <c r="B40" i="149"/>
  <c r="B39" i="149"/>
  <c r="B38" i="149"/>
  <c r="B37" i="149"/>
  <c r="B36" i="149"/>
  <c r="B35" i="149"/>
  <c r="B34" i="149"/>
  <c r="B33" i="149"/>
  <c r="B32" i="149"/>
  <c r="B31" i="149"/>
  <c r="B30" i="149"/>
  <c r="B29" i="149"/>
  <c r="B28" i="149"/>
  <c r="B27" i="149"/>
  <c r="B26" i="149"/>
  <c r="B25" i="149"/>
  <c r="B24" i="149"/>
  <c r="B23" i="149"/>
  <c r="B22" i="149"/>
  <c r="B21" i="149"/>
  <c r="B15" i="149"/>
  <c r="B13" i="149"/>
  <c r="B12" i="149"/>
  <c r="AE6" i="148"/>
  <c r="H6" i="148"/>
  <c r="B42" i="148"/>
  <c r="B41" i="148"/>
  <c r="B40" i="148"/>
  <c r="B39" i="148"/>
  <c r="B38" i="148"/>
  <c r="B37" i="148"/>
  <c r="B36" i="148"/>
  <c r="B35" i="148"/>
  <c r="B34" i="148"/>
  <c r="B33" i="148"/>
  <c r="B32" i="148"/>
  <c r="B31" i="148"/>
  <c r="B30" i="148"/>
  <c r="B29" i="148"/>
  <c r="B28" i="148"/>
  <c r="B27" i="148"/>
  <c r="B26" i="148"/>
  <c r="B25" i="148"/>
  <c r="B24" i="148"/>
  <c r="B23" i="148"/>
  <c r="B21" i="148"/>
  <c r="B20" i="148"/>
  <c r="B19" i="148"/>
  <c r="B18" i="148"/>
  <c r="B17" i="148"/>
  <c r="B16" i="148"/>
  <c r="B15" i="148"/>
  <c r="B14" i="148"/>
  <c r="B13" i="148"/>
  <c r="B12" i="148"/>
  <c r="AE6" i="147"/>
  <c r="H6" i="147"/>
  <c r="B48" i="147"/>
  <c r="B47" i="147"/>
  <c r="B46" i="147"/>
  <c r="B45" i="147"/>
  <c r="B44" i="147"/>
  <c r="B41" i="147"/>
  <c r="B40" i="147"/>
  <c r="B38" i="147"/>
  <c r="B37" i="147"/>
  <c r="B36" i="147"/>
  <c r="B35" i="147"/>
  <c r="B34" i="147"/>
  <c r="B33" i="147"/>
  <c r="B32" i="147"/>
  <c r="B31" i="147"/>
  <c r="B30" i="147"/>
  <c r="B29" i="147"/>
  <c r="B28" i="147"/>
  <c r="B27" i="147"/>
  <c r="B26" i="147"/>
  <c r="B25" i="147"/>
  <c r="B24" i="147"/>
  <c r="B23" i="147"/>
  <c r="B22" i="147"/>
  <c r="B21" i="147"/>
  <c r="B15" i="147"/>
  <c r="B13" i="147"/>
  <c r="B12" i="147"/>
  <c r="AE6" i="146"/>
  <c r="H6" i="146"/>
  <c r="B42" i="146"/>
  <c r="B41" i="146"/>
  <c r="B40" i="146"/>
  <c r="B39" i="146"/>
  <c r="B38" i="146"/>
  <c r="B37" i="146"/>
  <c r="B36" i="146"/>
  <c r="B35" i="146"/>
  <c r="B34" i="146"/>
  <c r="B33" i="146"/>
  <c r="B32" i="146"/>
  <c r="B31" i="146"/>
  <c r="B30" i="146"/>
  <c r="B29" i="146"/>
  <c r="B28" i="146"/>
  <c r="B27" i="146"/>
  <c r="B26" i="146"/>
  <c r="B25" i="146"/>
  <c r="B24" i="146"/>
  <c r="B23" i="146"/>
  <c r="B21" i="146"/>
  <c r="B20" i="146"/>
  <c r="B19" i="146"/>
  <c r="B18" i="146"/>
  <c r="B17" i="146"/>
  <c r="B16" i="146"/>
  <c r="B15" i="146"/>
  <c r="B14" i="146"/>
  <c r="B13" i="146"/>
  <c r="B12" i="146"/>
  <c r="AE6" i="145"/>
  <c r="H6" i="145"/>
  <c r="B42" i="145"/>
  <c r="B41" i="145"/>
  <c r="B40" i="145"/>
  <c r="B39" i="145"/>
  <c r="B38" i="145"/>
  <c r="B37" i="145"/>
  <c r="B36" i="145"/>
  <c r="B35" i="145"/>
  <c r="B34" i="145"/>
  <c r="B33" i="145"/>
  <c r="B32" i="145"/>
  <c r="B31" i="145"/>
  <c r="B30" i="145"/>
  <c r="B29" i="145"/>
  <c r="B28" i="145"/>
  <c r="B27" i="145"/>
  <c r="B26" i="145"/>
  <c r="B25" i="145"/>
  <c r="B24" i="145"/>
  <c r="B23" i="145"/>
  <c r="B22" i="145"/>
  <c r="B21" i="145"/>
  <c r="B20" i="145"/>
  <c r="B19" i="145"/>
  <c r="B18" i="145"/>
  <c r="B17" i="145"/>
  <c r="B16" i="145"/>
  <c r="B15" i="145"/>
  <c r="B13" i="145"/>
  <c r="B12" i="145"/>
  <c r="AE6" i="144"/>
  <c r="H6" i="144"/>
  <c r="AE6" i="143"/>
  <c r="B42" i="144"/>
  <c r="B41" i="144"/>
  <c r="B40" i="144"/>
  <c r="B39" i="144"/>
  <c r="B38" i="144"/>
  <c r="B37" i="144"/>
  <c r="B36" i="144"/>
  <c r="B35" i="144"/>
  <c r="B34" i="144"/>
  <c r="B33" i="144"/>
  <c r="B32" i="144"/>
  <c r="B31" i="144"/>
  <c r="B30" i="144"/>
  <c r="B29" i="144"/>
  <c r="B28" i="144"/>
  <c r="B27" i="144"/>
  <c r="B26" i="144"/>
  <c r="B25" i="144"/>
  <c r="B24" i="144"/>
  <c r="B23" i="144"/>
  <c r="B21" i="144"/>
  <c r="B20" i="144"/>
  <c r="B19" i="144"/>
  <c r="B18" i="144"/>
  <c r="B17" i="144"/>
  <c r="B16" i="144"/>
  <c r="B15" i="144"/>
  <c r="B14" i="144"/>
  <c r="B13" i="144"/>
  <c r="B12" i="144"/>
  <c r="H6" i="143"/>
  <c r="B42" i="143"/>
  <c r="B41" i="143"/>
  <c r="B40" i="143"/>
  <c r="B39" i="143"/>
  <c r="B38" i="143"/>
  <c r="B37" i="143"/>
  <c r="B36" i="143"/>
  <c r="B35" i="143"/>
  <c r="B34" i="143"/>
  <c r="B33" i="143"/>
  <c r="B32" i="143"/>
  <c r="B31" i="143"/>
  <c r="B30" i="143"/>
  <c r="B29" i="143"/>
  <c r="B28" i="143"/>
  <c r="B27" i="143"/>
  <c r="B26" i="143"/>
  <c r="B25" i="143"/>
  <c r="B24" i="143"/>
  <c r="B23" i="143"/>
  <c r="B22" i="143"/>
  <c r="B21" i="143"/>
  <c r="B20" i="143"/>
  <c r="B19" i="143"/>
  <c r="B18" i="143"/>
  <c r="B17" i="143"/>
  <c r="B16" i="143"/>
  <c r="B15" i="143"/>
  <c r="B13" i="143"/>
  <c r="B12" i="143"/>
  <c r="AE6" i="142"/>
  <c r="H6" i="142"/>
  <c r="B42" i="142"/>
  <c r="B41" i="142"/>
  <c r="B40" i="142"/>
  <c r="B39" i="142"/>
  <c r="B38" i="142"/>
  <c r="B37" i="142"/>
  <c r="B36" i="142"/>
  <c r="B35" i="142"/>
  <c r="B34" i="142"/>
  <c r="B33" i="142"/>
  <c r="B32" i="142"/>
  <c r="B31" i="142"/>
  <c r="B30" i="142"/>
  <c r="B29" i="142"/>
  <c r="B28" i="142"/>
  <c r="B27" i="142"/>
  <c r="B26" i="142"/>
  <c r="B25" i="142"/>
  <c r="B24" i="142"/>
  <c r="B23" i="142"/>
  <c r="B21" i="142"/>
  <c r="B20" i="142"/>
  <c r="B19" i="142"/>
  <c r="B18" i="142"/>
  <c r="B17" i="142"/>
  <c r="B16" i="142"/>
  <c r="B15" i="142"/>
  <c r="B14" i="142"/>
  <c r="B13" i="142"/>
  <c r="B12" i="142"/>
  <c r="AE6" i="141"/>
  <c r="H6" i="141"/>
  <c r="B42" i="141"/>
  <c r="B41" i="141"/>
  <c r="B40" i="141"/>
  <c r="B39" i="141"/>
  <c r="B38" i="141"/>
  <c r="B37" i="141"/>
  <c r="B36" i="141"/>
  <c r="B35" i="141"/>
  <c r="B34" i="141"/>
  <c r="B33" i="141"/>
  <c r="B32" i="141"/>
  <c r="B31" i="141"/>
  <c r="B30" i="141"/>
  <c r="B29" i="141"/>
  <c r="B28" i="141"/>
  <c r="B27" i="141"/>
  <c r="B26" i="141"/>
  <c r="B25" i="141"/>
  <c r="B24" i="141"/>
  <c r="B23" i="141"/>
  <c r="B22" i="141"/>
  <c r="B21" i="141"/>
  <c r="B20" i="141"/>
  <c r="B19" i="141"/>
  <c r="B18" i="141"/>
  <c r="B17" i="141"/>
  <c r="B16" i="141"/>
  <c r="B15" i="141"/>
  <c r="B13" i="141"/>
  <c r="B12" i="141"/>
  <c r="AE6" i="140"/>
  <c r="H6" i="140"/>
  <c r="B42" i="140"/>
  <c r="B41" i="140"/>
  <c r="B40" i="140"/>
  <c r="B39" i="140"/>
  <c r="B38" i="140"/>
  <c r="B37" i="140"/>
  <c r="B36" i="140"/>
  <c r="B35" i="140"/>
  <c r="B34" i="140"/>
  <c r="B33" i="140"/>
  <c r="B32" i="140"/>
  <c r="B31" i="140"/>
  <c r="B30" i="140"/>
  <c r="B29" i="140"/>
  <c r="B28" i="140"/>
  <c r="B27" i="140"/>
  <c r="B26" i="140"/>
  <c r="B25" i="140"/>
  <c r="B24" i="140"/>
  <c r="B23" i="140"/>
  <c r="B21" i="140"/>
  <c r="B20" i="140"/>
  <c r="B19" i="140"/>
  <c r="B18" i="140"/>
  <c r="B17" i="140"/>
  <c r="B16" i="140"/>
  <c r="B15" i="140"/>
  <c r="B14" i="140"/>
  <c r="B13" i="140"/>
  <c r="B12" i="140"/>
  <c r="AE6" i="112"/>
  <c r="H6" i="112"/>
  <c r="B13" i="104" l="1"/>
  <c r="B49" i="104" l="1"/>
  <c r="B48" i="104"/>
  <c r="B47" i="104"/>
  <c r="B46" i="104"/>
  <c r="B45" i="104"/>
  <c r="B44" i="104"/>
  <c r="B43" i="104"/>
  <c r="B42" i="104"/>
  <c r="B41" i="104"/>
  <c r="B40" i="104"/>
  <c r="B39" i="104"/>
  <c r="B38" i="104"/>
  <c r="B37" i="104"/>
  <c r="B36" i="104"/>
  <c r="B35" i="104"/>
  <c r="B34" i="104"/>
  <c r="B33" i="104"/>
  <c r="B32" i="104"/>
  <c r="B31" i="104"/>
  <c r="B30" i="104"/>
  <c r="B29" i="104"/>
  <c r="B28" i="104"/>
  <c r="B27" i="104"/>
  <c r="B26" i="104"/>
  <c r="B25" i="104"/>
  <c r="B24" i="104"/>
  <c r="B23" i="104"/>
  <c r="B22" i="104"/>
  <c r="B21" i="104"/>
  <c r="B20" i="104"/>
  <c r="B19" i="104"/>
  <c r="B18" i="104"/>
  <c r="B17" i="104"/>
  <c r="B16" i="104"/>
  <c r="B15" i="104"/>
  <c r="B14" i="104"/>
  <c r="B42" i="138"/>
  <c r="B43" i="138"/>
  <c r="B44" i="138"/>
  <c r="AE6" i="138"/>
  <c r="H6" i="138"/>
  <c r="B50" i="138"/>
  <c r="B49" i="138"/>
  <c r="B48" i="138"/>
  <c r="B47" i="138"/>
  <c r="B46" i="138"/>
  <c r="B45" i="138"/>
  <c r="B41" i="138"/>
  <c r="B40" i="138"/>
  <c r="B39" i="138"/>
  <c r="B38" i="138"/>
  <c r="B37" i="138"/>
  <c r="B36" i="138"/>
  <c r="B35" i="138"/>
  <c r="B34" i="138"/>
  <c r="B33" i="138"/>
  <c r="B32" i="138"/>
  <c r="B31" i="138"/>
  <c r="B30" i="138"/>
  <c r="B29" i="138"/>
  <c r="B28" i="138"/>
  <c r="B27" i="138"/>
  <c r="B26" i="138"/>
  <c r="B25" i="138"/>
  <c r="B24" i="138"/>
  <c r="B23" i="138"/>
  <c r="B22" i="138"/>
  <c r="B21" i="138"/>
  <c r="B20" i="138"/>
  <c r="B19" i="138"/>
  <c r="B18" i="138"/>
  <c r="B17" i="138"/>
  <c r="B16" i="138"/>
  <c r="B15" i="138"/>
  <c r="B14" i="138"/>
  <c r="B13" i="138"/>
  <c r="B12" i="138"/>
  <c r="B38" i="99" l="1"/>
  <c r="B14" i="92" l="1"/>
  <c r="AE6" i="136" l="1"/>
  <c r="H6" i="136"/>
  <c r="AC2" i="136"/>
  <c r="B16" i="77" l="1"/>
  <c r="B17" i="77"/>
  <c r="B18" i="77"/>
  <c r="B19" i="77"/>
  <c r="B20" i="77"/>
  <c r="B21" i="77"/>
  <c r="B22" i="77"/>
  <c r="B23" i="77"/>
  <c r="B24" i="77"/>
  <c r="B25" i="77"/>
  <c r="B26" i="77"/>
  <c r="B27" i="77"/>
  <c r="B28" i="77"/>
  <c r="B29" i="77"/>
  <c r="B30" i="77"/>
  <c r="B31" i="77"/>
  <c r="B32" i="77"/>
  <c r="B33" i="77"/>
  <c r="B34" i="77"/>
  <c r="B35" i="77"/>
  <c r="B36" i="77"/>
  <c r="B37" i="77"/>
  <c r="B38" i="77"/>
  <c r="B39" i="77"/>
  <c r="B40" i="77"/>
  <c r="B41" i="77"/>
  <c r="B42" i="77"/>
  <c r="B43" i="77"/>
  <c r="B44" i="77"/>
  <c r="B45" i="77"/>
  <c r="B46" i="77"/>
  <c r="B47" i="77"/>
  <c r="B48" i="77"/>
  <c r="B49" i="77"/>
  <c r="B50" i="77"/>
  <c r="B51" i="77"/>
  <c r="B52" i="77"/>
  <c r="B53" i="77"/>
  <c r="B54" i="77"/>
  <c r="B55" i="77"/>
  <c r="B56" i="77"/>
  <c r="B57" i="77"/>
  <c r="B58" i="77"/>
  <c r="B18" i="78"/>
  <c r="B19" i="78"/>
  <c r="B20" i="78"/>
  <c r="B21" i="78"/>
  <c r="B22" i="78"/>
  <c r="B23" i="78"/>
  <c r="B24" i="78"/>
  <c r="B25" i="78"/>
  <c r="B26" i="78"/>
  <c r="B27" i="78"/>
  <c r="B28" i="78"/>
  <c r="B29" i="78"/>
  <c r="B30" i="78"/>
  <c r="B31" i="78"/>
  <c r="B32" i="78"/>
  <c r="B33" i="78"/>
  <c r="B34" i="78"/>
  <c r="B35" i="78"/>
  <c r="B36" i="78"/>
  <c r="B37" i="78"/>
  <c r="B38" i="78"/>
  <c r="B39" i="78"/>
  <c r="B40" i="78"/>
  <c r="B41" i="78"/>
  <c r="B42" i="78"/>
  <c r="B43" i="78"/>
  <c r="B44" i="78"/>
  <c r="B45" i="78"/>
  <c r="B46" i="78"/>
  <c r="B47" i="78"/>
  <c r="B48" i="78"/>
  <c r="B49" i="78"/>
  <c r="B50" i="78"/>
  <c r="B51" i="78"/>
  <c r="B52" i="78"/>
  <c r="B53" i="78"/>
  <c r="B54" i="78"/>
  <c r="B55" i="78"/>
  <c r="B56" i="78"/>
  <c r="B57" i="78"/>
  <c r="B58" i="78"/>
  <c r="B17" i="79"/>
  <c r="B18" i="79"/>
  <c r="B19" i="79"/>
  <c r="B20" i="79"/>
  <c r="B21" i="79"/>
  <c r="B22" i="79"/>
  <c r="B23" i="79"/>
  <c r="B24" i="79"/>
  <c r="B25" i="79"/>
  <c r="B26" i="79"/>
  <c r="B27" i="79"/>
  <c r="B28" i="79"/>
  <c r="B29" i="79"/>
  <c r="B30" i="79"/>
  <c r="B31" i="79"/>
  <c r="B32" i="79"/>
  <c r="B33" i="79"/>
  <c r="B34" i="79"/>
  <c r="B35" i="79"/>
  <c r="B36" i="79"/>
  <c r="B37" i="79"/>
  <c r="B38" i="79"/>
  <c r="B39" i="79"/>
  <c r="B40" i="79"/>
  <c r="B41" i="79"/>
  <c r="B42" i="79"/>
  <c r="B43" i="79"/>
  <c r="B44" i="79"/>
  <c r="B45" i="79"/>
  <c r="B46" i="79"/>
  <c r="B47" i="79"/>
  <c r="B48" i="79"/>
  <c r="B49" i="79"/>
  <c r="B50" i="79"/>
  <c r="B51" i="79"/>
  <c r="B52" i="79"/>
  <c r="B53" i="79"/>
  <c r="B54" i="79"/>
  <c r="B55" i="79"/>
  <c r="B56" i="79"/>
  <c r="B57" i="79"/>
  <c r="B58" i="79"/>
  <c r="B40" i="64" l="1"/>
  <c r="B39" i="64"/>
  <c r="B38" i="64"/>
  <c r="B37" i="64"/>
  <c r="B36" i="64"/>
  <c r="B35" i="64"/>
  <c r="B34" i="64"/>
  <c r="B33" i="64"/>
  <c r="B32" i="64"/>
  <c r="B31" i="64"/>
  <c r="B30" i="64"/>
  <c r="B29" i="64"/>
  <c r="B28" i="64"/>
  <c r="B27" i="64"/>
  <c r="B26" i="64"/>
  <c r="B25" i="64"/>
  <c r="B24" i="64"/>
  <c r="B23" i="64"/>
  <c r="B22" i="64"/>
  <c r="B21" i="64"/>
  <c r="B20" i="64"/>
  <c r="B19" i="64"/>
  <c r="B18" i="64"/>
  <c r="B17" i="64"/>
  <c r="B16" i="64"/>
  <c r="B15" i="64"/>
  <c r="B14" i="64"/>
  <c r="B13" i="64"/>
  <c r="B12" i="64"/>
  <c r="B41" i="131"/>
  <c r="B40" i="131"/>
  <c r="B39" i="131"/>
  <c r="B38" i="131"/>
  <c r="B37" i="131"/>
  <c r="B36" i="131"/>
  <c r="B35" i="131"/>
  <c r="B34" i="131"/>
  <c r="B33" i="131"/>
  <c r="B32" i="131"/>
  <c r="B31" i="131"/>
  <c r="B30" i="131"/>
  <c r="B29" i="131"/>
  <c r="B28" i="131"/>
  <c r="B27" i="131"/>
  <c r="B26" i="131"/>
  <c r="B25" i="131"/>
  <c r="B24" i="131"/>
  <c r="B23" i="131"/>
  <c r="B22" i="131"/>
  <c r="B21" i="131"/>
  <c r="B20" i="131"/>
  <c r="B19" i="131"/>
  <c r="B18" i="131"/>
  <c r="B17" i="131"/>
  <c r="B16" i="131"/>
  <c r="B15" i="131"/>
  <c r="B14" i="131"/>
  <c r="B13" i="131"/>
  <c r="B12" i="131"/>
  <c r="B40" i="128"/>
  <c r="B39" i="128"/>
  <c r="B38" i="128"/>
  <c r="B37" i="128"/>
  <c r="B36" i="128"/>
  <c r="B35" i="128"/>
  <c r="B34" i="128"/>
  <c r="B41" i="126"/>
  <c r="B40" i="126"/>
  <c r="B39" i="126"/>
  <c r="B38" i="126"/>
  <c r="B37" i="126"/>
  <c r="B36" i="126"/>
  <c r="B35" i="126"/>
  <c r="B34" i="126"/>
  <c r="B33" i="126"/>
  <c r="B32" i="126"/>
  <c r="B31" i="126"/>
  <c r="B30" i="126"/>
  <c r="B29" i="126"/>
  <c r="B28" i="126"/>
  <c r="B27" i="126"/>
  <c r="B26" i="126"/>
  <c r="B25" i="126"/>
  <c r="B24" i="126"/>
  <c r="B23" i="126"/>
  <c r="B22" i="126"/>
  <c r="B21" i="126"/>
  <c r="B20" i="126"/>
  <c r="B19" i="126"/>
  <c r="B18" i="126"/>
  <c r="B17" i="126"/>
  <c r="B16" i="126"/>
  <c r="B15" i="126"/>
  <c r="B14" i="126"/>
  <c r="B13" i="126"/>
  <c r="B12" i="126"/>
  <c r="B41" i="125"/>
  <c r="B40" i="125"/>
  <c r="B39" i="125"/>
  <c r="B38" i="125"/>
  <c r="B37" i="125"/>
  <c r="B36" i="125"/>
  <c r="B35" i="125"/>
  <c r="B34" i="125"/>
  <c r="B33" i="125"/>
  <c r="B32" i="125"/>
  <c r="B31" i="125"/>
  <c r="B30" i="125"/>
  <c r="B29" i="125"/>
  <c r="B28" i="125"/>
  <c r="B27" i="125"/>
  <c r="B26" i="125"/>
  <c r="B25" i="125"/>
  <c r="B24" i="125"/>
  <c r="B23" i="125"/>
  <c r="B22" i="125"/>
  <c r="B21" i="125"/>
  <c r="B20" i="125"/>
  <c r="B19" i="125"/>
  <c r="B18" i="125"/>
  <c r="B17" i="125"/>
  <c r="B16" i="125"/>
  <c r="B15" i="125"/>
  <c r="B14" i="125"/>
  <c r="B13" i="125"/>
  <c r="B12" i="125"/>
  <c r="B13" i="123"/>
  <c r="B12" i="123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3" i="118"/>
  <c r="B12" i="118"/>
  <c r="B31" i="116"/>
  <c r="B30" i="116"/>
  <c r="B29" i="116"/>
  <c r="B28" i="116"/>
  <c r="B27" i="116"/>
  <c r="B26" i="116"/>
  <c r="B25" i="116"/>
  <c r="B24" i="116"/>
  <c r="B23" i="116"/>
  <c r="B22" i="116"/>
  <c r="B21" i="116"/>
  <c r="B20" i="116"/>
  <c r="B19" i="116"/>
  <c r="B18" i="116"/>
  <c r="B17" i="116"/>
  <c r="B16" i="116"/>
  <c r="B15" i="116"/>
  <c r="B13" i="116"/>
  <c r="B12" i="116"/>
  <c r="B39" i="114"/>
  <c r="B38" i="114"/>
  <c r="B37" i="114"/>
  <c r="B36" i="114"/>
  <c r="B35" i="114"/>
  <c r="B32" i="114"/>
  <c r="B31" i="114"/>
  <c r="B30" i="114"/>
  <c r="B28" i="114"/>
  <c r="B27" i="114"/>
  <c r="B21" i="114"/>
  <c r="B20" i="114"/>
  <c r="B19" i="114"/>
  <c r="B18" i="114"/>
  <c r="B16" i="114"/>
  <c r="B15" i="114"/>
  <c r="B14" i="114"/>
  <c r="B13" i="114"/>
  <c r="B12" i="114"/>
  <c r="B42" i="112"/>
  <c r="B41" i="112"/>
  <c r="B40" i="112"/>
  <c r="B39" i="112"/>
  <c r="B38" i="112"/>
  <c r="B37" i="112"/>
  <c r="B36" i="112"/>
  <c r="B35" i="112"/>
  <c r="B34" i="112"/>
  <c r="B33" i="112"/>
  <c r="B32" i="112"/>
  <c r="B31" i="112"/>
  <c r="B30" i="112"/>
  <c r="B29" i="112"/>
  <c r="B28" i="112"/>
  <c r="B27" i="112"/>
  <c r="B26" i="112"/>
  <c r="B25" i="112"/>
  <c r="B24" i="112"/>
  <c r="B23" i="112"/>
  <c r="B22" i="112"/>
  <c r="B21" i="112"/>
  <c r="B20" i="112"/>
  <c r="B19" i="112"/>
  <c r="B18" i="112"/>
  <c r="B17" i="112"/>
  <c r="B16" i="112"/>
  <c r="B15" i="112"/>
  <c r="B13" i="112"/>
  <c r="B12" i="112"/>
  <c r="B16" i="111"/>
  <c r="B15" i="111"/>
  <c r="B14" i="111"/>
  <c r="B13" i="111"/>
  <c r="B12" i="111"/>
  <c r="B41" i="106"/>
  <c r="B40" i="106"/>
  <c r="B39" i="106"/>
  <c r="B38" i="106"/>
  <c r="B37" i="106"/>
  <c r="B36" i="106"/>
  <c r="B35" i="106"/>
  <c r="B34" i="106"/>
  <c r="B33" i="106"/>
  <c r="B32" i="106"/>
  <c r="B31" i="106"/>
  <c r="B30" i="106"/>
  <c r="B29" i="106"/>
  <c r="B28" i="106"/>
  <c r="B27" i="106"/>
  <c r="B26" i="106"/>
  <c r="B25" i="106"/>
  <c r="B24" i="106"/>
  <c r="B23" i="106"/>
  <c r="B22" i="106"/>
  <c r="B21" i="106"/>
  <c r="B20" i="106"/>
  <c r="B19" i="106"/>
  <c r="B18" i="106"/>
  <c r="B17" i="106"/>
  <c r="B16" i="106"/>
  <c r="B15" i="106"/>
  <c r="B14" i="106"/>
  <c r="B13" i="106"/>
  <c r="B12" i="106"/>
  <c r="B41" i="97"/>
  <c r="B40" i="97"/>
  <c r="B39" i="97"/>
  <c r="B38" i="97"/>
  <c r="B37" i="97"/>
  <c r="B36" i="97"/>
  <c r="B35" i="97"/>
  <c r="B34" i="97"/>
  <c r="B33" i="97"/>
  <c r="B32" i="97"/>
  <c r="B31" i="97"/>
  <c r="B30" i="97"/>
  <c r="B29" i="97"/>
  <c r="B28" i="97"/>
  <c r="B27" i="97"/>
  <c r="B26" i="97"/>
  <c r="B25" i="97"/>
  <c r="B24" i="97"/>
  <c r="B23" i="97"/>
  <c r="B22" i="97"/>
  <c r="B21" i="97"/>
  <c r="B20" i="97"/>
  <c r="B19" i="97"/>
  <c r="B18" i="97"/>
  <c r="B17" i="97"/>
  <c r="B16" i="97"/>
  <c r="B15" i="97"/>
  <c r="B14" i="97"/>
  <c r="B13" i="97"/>
  <c r="B12" i="97"/>
  <c r="B41" i="96"/>
  <c r="B40" i="96"/>
  <c r="B39" i="96"/>
  <c r="B38" i="96"/>
  <c r="B37" i="96"/>
  <c r="B36" i="96"/>
  <c r="B35" i="96"/>
  <c r="B34" i="96"/>
  <c r="B33" i="96"/>
  <c r="B32" i="96"/>
  <c r="B31" i="96"/>
  <c r="B30" i="96"/>
  <c r="B29" i="96"/>
  <c r="B28" i="96"/>
  <c r="B27" i="96"/>
  <c r="B26" i="96"/>
  <c r="B25" i="96"/>
  <c r="B24" i="96"/>
  <c r="B23" i="96"/>
  <c r="B22" i="96"/>
  <c r="B21" i="96"/>
  <c r="B20" i="96"/>
  <c r="B19" i="96"/>
  <c r="B18" i="96"/>
  <c r="B17" i="96"/>
  <c r="B16" i="96"/>
  <c r="B15" i="96"/>
  <c r="B14" i="96"/>
  <c r="B13" i="96"/>
  <c r="B12" i="96"/>
  <c r="B41" i="105"/>
  <c r="B40" i="105"/>
  <c r="B39" i="105"/>
  <c r="B38" i="105"/>
  <c r="B37" i="105"/>
  <c r="B36" i="105"/>
  <c r="B35" i="105"/>
  <c r="B34" i="105"/>
  <c r="B33" i="105"/>
  <c r="B32" i="105"/>
  <c r="B31" i="105"/>
  <c r="B30" i="105"/>
  <c r="B29" i="105"/>
  <c r="B28" i="105"/>
  <c r="B27" i="105"/>
  <c r="B26" i="105"/>
  <c r="B25" i="105"/>
  <c r="B24" i="105"/>
  <c r="B23" i="105"/>
  <c r="B22" i="105"/>
  <c r="B21" i="105"/>
  <c r="B20" i="105"/>
  <c r="B19" i="105"/>
  <c r="B18" i="105"/>
  <c r="B17" i="105"/>
  <c r="B16" i="105"/>
  <c r="B15" i="105"/>
  <c r="B14" i="105"/>
  <c r="B13" i="105"/>
  <c r="B12" i="105"/>
  <c r="B60" i="104"/>
  <c r="B59" i="104"/>
  <c r="B58" i="104"/>
  <c r="B57" i="104"/>
  <c r="B56" i="104"/>
  <c r="B55" i="104"/>
  <c r="B54" i="104"/>
  <c r="B53" i="104"/>
  <c r="B52" i="104"/>
  <c r="B51" i="104"/>
  <c r="B50" i="104"/>
  <c r="B12" i="104"/>
  <c r="B41" i="133"/>
  <c r="B40" i="133"/>
  <c r="B39" i="133"/>
  <c r="B38" i="133"/>
  <c r="B37" i="133"/>
  <c r="B36" i="133"/>
  <c r="B35" i="133"/>
  <c r="B34" i="133"/>
  <c r="B33" i="133"/>
  <c r="B32" i="133"/>
  <c r="B31" i="133"/>
  <c r="B30" i="133"/>
  <c r="B29" i="133"/>
  <c r="B28" i="133"/>
  <c r="B27" i="133"/>
  <c r="B26" i="133"/>
  <c r="B25" i="133"/>
  <c r="B24" i="133"/>
  <c r="B23" i="133"/>
  <c r="B22" i="133"/>
  <c r="B21" i="133"/>
  <c r="B20" i="133"/>
  <c r="B19" i="133"/>
  <c r="B18" i="133"/>
  <c r="B17" i="133"/>
  <c r="B16" i="133"/>
  <c r="B15" i="133"/>
  <c r="B14" i="133"/>
  <c r="B13" i="133"/>
  <c r="B12" i="133"/>
  <c r="B41" i="95"/>
  <c r="B40" i="95"/>
  <c r="B39" i="95"/>
  <c r="B38" i="95"/>
  <c r="B37" i="95"/>
  <c r="B36" i="95"/>
  <c r="B35" i="95"/>
  <c r="B34" i="95"/>
  <c r="B33" i="95"/>
  <c r="B32" i="95"/>
  <c r="B31" i="95"/>
  <c r="B30" i="95"/>
  <c r="B29" i="95"/>
  <c r="B28" i="95"/>
  <c r="B27" i="95"/>
  <c r="B26" i="95"/>
  <c r="B25" i="95"/>
  <c r="B24" i="95"/>
  <c r="B23" i="95"/>
  <c r="B22" i="95"/>
  <c r="B21" i="95"/>
  <c r="B20" i="95"/>
  <c r="B19" i="95"/>
  <c r="B18" i="95"/>
  <c r="B17" i="95"/>
  <c r="B16" i="95"/>
  <c r="B15" i="95"/>
  <c r="B14" i="95"/>
  <c r="B13" i="95"/>
  <c r="B12" i="95"/>
  <c r="B41" i="94"/>
  <c r="B40" i="94"/>
  <c r="B39" i="94"/>
  <c r="B38" i="94"/>
  <c r="B37" i="94"/>
  <c r="B36" i="94"/>
  <c r="B35" i="94"/>
  <c r="B34" i="94"/>
  <c r="B33" i="94"/>
  <c r="B32" i="94"/>
  <c r="B31" i="94"/>
  <c r="B30" i="94"/>
  <c r="B29" i="94"/>
  <c r="B28" i="94"/>
  <c r="B27" i="94"/>
  <c r="B26" i="94"/>
  <c r="B25" i="94"/>
  <c r="B24" i="94"/>
  <c r="B23" i="94"/>
  <c r="B22" i="94"/>
  <c r="B21" i="94"/>
  <c r="B20" i="94"/>
  <c r="B19" i="94"/>
  <c r="B18" i="94"/>
  <c r="B17" i="94"/>
  <c r="B16" i="94"/>
  <c r="B15" i="94"/>
  <c r="B14" i="94"/>
  <c r="B13" i="94"/>
  <c r="B12" i="94"/>
  <c r="B42" i="92"/>
  <c r="B41" i="92"/>
  <c r="B40" i="92"/>
  <c r="B39" i="92"/>
  <c r="B38" i="92"/>
  <c r="B37" i="92"/>
  <c r="B36" i="92"/>
  <c r="B35" i="92"/>
  <c r="B34" i="92"/>
  <c r="B33" i="92"/>
  <c r="B32" i="92"/>
  <c r="B31" i="92"/>
  <c r="B30" i="92"/>
  <c r="B29" i="92"/>
  <c r="B28" i="92"/>
  <c r="B27" i="92"/>
  <c r="B26" i="92"/>
  <c r="B25" i="92"/>
  <c r="B24" i="92"/>
  <c r="B23" i="92"/>
  <c r="B22" i="92"/>
  <c r="B21" i="92"/>
  <c r="B20" i="92"/>
  <c r="B19" i="92"/>
  <c r="B18" i="92"/>
  <c r="B17" i="92"/>
  <c r="B16" i="92"/>
  <c r="B15" i="92"/>
  <c r="B13" i="92"/>
  <c r="B12" i="92"/>
  <c r="B41" i="91"/>
  <c r="B40" i="91"/>
  <c r="B39" i="91"/>
  <c r="B38" i="91"/>
  <c r="B37" i="91"/>
  <c r="B36" i="91"/>
  <c r="B35" i="91"/>
  <c r="B34" i="91"/>
  <c r="B33" i="91"/>
  <c r="B32" i="91"/>
  <c r="B31" i="91"/>
  <c r="B30" i="91"/>
  <c r="B29" i="91"/>
  <c r="B28" i="91"/>
  <c r="B27" i="91"/>
  <c r="B26" i="91"/>
  <c r="B25" i="91"/>
  <c r="B24" i="91"/>
  <c r="B23" i="91"/>
  <c r="B22" i="91"/>
  <c r="B21" i="91"/>
  <c r="B20" i="91"/>
  <c r="B19" i="91"/>
  <c r="B18" i="91"/>
  <c r="B17" i="91"/>
  <c r="B16" i="91"/>
  <c r="B15" i="91"/>
  <c r="B14" i="91"/>
  <c r="B13" i="91"/>
  <c r="B12" i="91"/>
  <c r="B41" i="90"/>
  <c r="B40" i="90"/>
  <c r="B39" i="90"/>
  <c r="B38" i="90"/>
  <c r="B37" i="90"/>
  <c r="B36" i="90"/>
  <c r="B35" i="90"/>
  <c r="B34" i="90"/>
  <c r="B33" i="90"/>
  <c r="B32" i="90"/>
  <c r="B31" i="90"/>
  <c r="B30" i="90"/>
  <c r="B29" i="90"/>
  <c r="B28" i="90"/>
  <c r="B27" i="90"/>
  <c r="B26" i="90"/>
  <c r="B25" i="90"/>
  <c r="B24" i="90"/>
  <c r="B23" i="90"/>
  <c r="B22" i="90"/>
  <c r="B21" i="90"/>
  <c r="B20" i="90"/>
  <c r="B19" i="90"/>
  <c r="B18" i="90"/>
  <c r="B17" i="90"/>
  <c r="B16" i="90"/>
  <c r="B15" i="90"/>
  <c r="B14" i="90"/>
  <c r="B13" i="90"/>
  <c r="B12" i="90"/>
  <c r="B41" i="89"/>
  <c r="B40" i="89"/>
  <c r="B39" i="89"/>
  <c r="B38" i="89"/>
  <c r="B37" i="89"/>
  <c r="B36" i="89"/>
  <c r="B35" i="89"/>
  <c r="B34" i="89"/>
  <c r="B33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41" i="88"/>
  <c r="B40" i="88"/>
  <c r="B39" i="88"/>
  <c r="B38" i="88"/>
  <c r="B37" i="88"/>
  <c r="B36" i="88"/>
  <c r="B35" i="88"/>
  <c r="B34" i="88"/>
  <c r="B33" i="88"/>
  <c r="B32" i="88"/>
  <c r="B31" i="88"/>
  <c r="B30" i="88"/>
  <c r="B29" i="88"/>
  <c r="B28" i="88"/>
  <c r="B27" i="88"/>
  <c r="B26" i="88"/>
  <c r="B25" i="88"/>
  <c r="B24" i="88"/>
  <c r="B23" i="88"/>
  <c r="B22" i="88"/>
  <c r="B21" i="88"/>
  <c r="B20" i="88"/>
  <c r="B19" i="88"/>
  <c r="B18" i="88"/>
  <c r="B17" i="88"/>
  <c r="B16" i="88"/>
  <c r="B15" i="88"/>
  <c r="B14" i="88"/>
  <c r="B13" i="88"/>
  <c r="B12" i="88"/>
  <c r="B76" i="87"/>
  <c r="B75" i="87"/>
  <c r="B74" i="87"/>
  <c r="B73" i="87"/>
  <c r="B72" i="87"/>
  <c r="B71" i="87"/>
  <c r="B70" i="87"/>
  <c r="B69" i="87"/>
  <c r="B68" i="87"/>
  <c r="B67" i="87"/>
  <c r="B66" i="87"/>
  <c r="B65" i="87"/>
  <c r="B64" i="87"/>
  <c r="B63" i="87"/>
  <c r="B62" i="87"/>
  <c r="B61" i="87"/>
  <c r="B60" i="87"/>
  <c r="B59" i="87"/>
  <c r="B58" i="87"/>
  <c r="B57" i="87"/>
  <c r="B56" i="87"/>
  <c r="B55" i="87"/>
  <c r="B54" i="87"/>
  <c r="B53" i="87"/>
  <c r="B52" i="87"/>
  <c r="B51" i="87"/>
  <c r="B50" i="87"/>
  <c r="B49" i="87"/>
  <c r="B48" i="87"/>
  <c r="B47" i="87"/>
  <c r="B46" i="87"/>
  <c r="B45" i="87"/>
  <c r="B44" i="87"/>
  <c r="B43" i="87"/>
  <c r="B42" i="87"/>
  <c r="B41" i="87"/>
  <c r="B40" i="87"/>
  <c r="B39" i="87"/>
  <c r="B38" i="87"/>
  <c r="B37" i="87"/>
  <c r="B36" i="87"/>
  <c r="B35" i="87"/>
  <c r="B34" i="87"/>
  <c r="B33" i="87"/>
  <c r="B32" i="87"/>
  <c r="B31" i="87"/>
  <c r="B30" i="87"/>
  <c r="B29" i="87"/>
  <c r="B28" i="87"/>
  <c r="B27" i="87"/>
  <c r="B26" i="87"/>
  <c r="B25" i="87"/>
  <c r="B24" i="87"/>
  <c r="B23" i="87"/>
  <c r="B22" i="87"/>
  <c r="B21" i="87"/>
  <c r="B20" i="87"/>
  <c r="B19" i="87"/>
  <c r="B18" i="87"/>
  <c r="B17" i="87"/>
  <c r="B16" i="87"/>
  <c r="B15" i="87"/>
  <c r="B14" i="87"/>
  <c r="B13" i="87"/>
  <c r="B12" i="87"/>
  <c r="B41" i="86"/>
  <c r="B40" i="86"/>
  <c r="B39" i="86"/>
  <c r="B38" i="86"/>
  <c r="B37" i="86"/>
  <c r="B36" i="86"/>
  <c r="B35" i="86"/>
  <c r="B34" i="86"/>
  <c r="B33" i="86"/>
  <c r="B32" i="86"/>
  <c r="B31" i="86"/>
  <c r="B30" i="86"/>
  <c r="B29" i="86"/>
  <c r="B28" i="86"/>
  <c r="B27" i="86"/>
  <c r="B26" i="86"/>
  <c r="B25" i="86"/>
  <c r="B24" i="86"/>
  <c r="B23" i="86"/>
  <c r="B22" i="86"/>
  <c r="B21" i="86"/>
  <c r="B20" i="86"/>
  <c r="B19" i="86"/>
  <c r="B18" i="86"/>
  <c r="B17" i="86"/>
  <c r="B16" i="86"/>
  <c r="B15" i="86"/>
  <c r="B14" i="86"/>
  <c r="B13" i="86"/>
  <c r="B12" i="86"/>
  <c r="B41" i="85"/>
  <c r="B40" i="85"/>
  <c r="B39" i="85"/>
  <c r="B38" i="85"/>
  <c r="B37" i="85"/>
  <c r="B36" i="85"/>
  <c r="B35" i="85"/>
  <c r="B34" i="85"/>
  <c r="B33" i="85"/>
  <c r="B32" i="85"/>
  <c r="B31" i="85"/>
  <c r="B30" i="85"/>
  <c r="B29" i="85"/>
  <c r="B28" i="85"/>
  <c r="B27" i="85"/>
  <c r="B26" i="85"/>
  <c r="B25" i="85"/>
  <c r="B24" i="85"/>
  <c r="B23" i="85"/>
  <c r="B22" i="85"/>
  <c r="B21" i="85"/>
  <c r="B20" i="85"/>
  <c r="B19" i="85"/>
  <c r="B18" i="85"/>
  <c r="B17" i="85"/>
  <c r="B16" i="85"/>
  <c r="B15" i="85"/>
  <c r="B14" i="85"/>
  <c r="B13" i="85"/>
  <c r="B12" i="85"/>
  <c r="B41" i="84"/>
  <c r="B40" i="84"/>
  <c r="B39" i="84"/>
  <c r="B38" i="84"/>
  <c r="B37" i="84"/>
  <c r="B36" i="84"/>
  <c r="B35" i="84"/>
  <c r="B34" i="84"/>
  <c r="B33" i="84"/>
  <c r="B32" i="84"/>
  <c r="B31" i="84"/>
  <c r="B30" i="84"/>
  <c r="B29" i="84"/>
  <c r="B28" i="84"/>
  <c r="B27" i="84"/>
  <c r="B26" i="84"/>
  <c r="B25" i="84"/>
  <c r="B24" i="84"/>
  <c r="B23" i="84"/>
  <c r="B22" i="84"/>
  <c r="B21" i="84"/>
  <c r="B20" i="84"/>
  <c r="B19" i="84"/>
  <c r="B18" i="84"/>
  <c r="B17" i="84"/>
  <c r="B16" i="84"/>
  <c r="B15" i="84"/>
  <c r="B14" i="84"/>
  <c r="B13" i="84"/>
  <c r="B12" i="84"/>
  <c r="B26" i="102"/>
  <c r="B25" i="102"/>
  <c r="B24" i="102"/>
  <c r="B23" i="102"/>
  <c r="B22" i="102"/>
  <c r="B21" i="102"/>
  <c r="B20" i="102"/>
  <c r="B19" i="102"/>
  <c r="B18" i="102"/>
  <c r="B17" i="102"/>
  <c r="B14" i="102"/>
  <c r="B13" i="102"/>
  <c r="B12" i="102"/>
  <c r="B69" i="101"/>
  <c r="B68" i="101"/>
  <c r="B67" i="101"/>
  <c r="B66" i="101"/>
  <c r="B65" i="101"/>
  <c r="B64" i="101"/>
  <c r="B42" i="101"/>
  <c r="B63" i="101"/>
  <c r="B62" i="101"/>
  <c r="B61" i="101"/>
  <c r="B60" i="101"/>
  <c r="B59" i="101"/>
  <c r="B58" i="101"/>
  <c r="B57" i="101"/>
  <c r="B56" i="101"/>
  <c r="B55" i="101"/>
  <c r="B54" i="101"/>
  <c r="B53" i="101"/>
  <c r="B52" i="101"/>
  <c r="B51" i="101"/>
  <c r="B50" i="101"/>
  <c r="B49" i="101"/>
  <c r="B48" i="101"/>
  <c r="B47" i="101"/>
  <c r="B46" i="101"/>
  <c r="B45" i="101"/>
  <c r="B44" i="101"/>
  <c r="B43" i="101"/>
  <c r="B41" i="101"/>
  <c r="B40" i="101"/>
  <c r="B37" i="101"/>
  <c r="B36" i="101"/>
  <c r="B35" i="101"/>
  <c r="B32" i="101"/>
  <c r="B31" i="101"/>
  <c r="B30" i="101"/>
  <c r="B29" i="101"/>
  <c r="B28" i="101"/>
  <c r="B27" i="101"/>
  <c r="B26" i="101"/>
  <c r="B25" i="101"/>
  <c r="B24" i="101"/>
  <c r="B23" i="101"/>
  <c r="B22" i="101"/>
  <c r="B21" i="101"/>
  <c r="B20" i="101"/>
  <c r="B19" i="101"/>
  <c r="B18" i="101"/>
  <c r="B17" i="101"/>
  <c r="B16" i="101"/>
  <c r="B15" i="101"/>
  <c r="B14" i="101"/>
  <c r="B13" i="101"/>
  <c r="B12" i="101"/>
  <c r="B41" i="83"/>
  <c r="B40" i="83"/>
  <c r="B39" i="83"/>
  <c r="B38" i="83"/>
  <c r="B37" i="83"/>
  <c r="B36" i="83"/>
  <c r="B35" i="83"/>
  <c r="B34" i="83"/>
  <c r="B33" i="83"/>
  <c r="B32" i="83"/>
  <c r="B31" i="83"/>
  <c r="B30" i="83"/>
  <c r="B29" i="83"/>
  <c r="B28" i="83"/>
  <c r="B27" i="83"/>
  <c r="B26" i="83"/>
  <c r="B25" i="83"/>
  <c r="B24" i="83"/>
  <c r="B23" i="83"/>
  <c r="B22" i="83"/>
  <c r="B21" i="83"/>
  <c r="B20" i="83"/>
  <c r="B19" i="83"/>
  <c r="B18" i="83"/>
  <c r="B17" i="83"/>
  <c r="B16" i="83"/>
  <c r="B15" i="83"/>
  <c r="B14" i="83"/>
  <c r="B13" i="83"/>
  <c r="B12" i="83"/>
  <c r="B41" i="100"/>
  <c r="B40" i="100"/>
  <c r="B39" i="100"/>
  <c r="B38" i="100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90" i="99"/>
  <c r="B89" i="99"/>
  <c r="B88" i="99"/>
  <c r="B87" i="99"/>
  <c r="B86" i="99"/>
  <c r="B85" i="99"/>
  <c r="B83" i="99"/>
  <c r="B82" i="99"/>
  <c r="B81" i="99"/>
  <c r="B80" i="99"/>
  <c r="B79" i="99"/>
  <c r="B78" i="99"/>
  <c r="B77" i="99"/>
  <c r="B76" i="99"/>
  <c r="B75" i="99"/>
  <c r="B74" i="99"/>
  <c r="B73" i="99"/>
  <c r="B72" i="99"/>
  <c r="B70" i="99"/>
  <c r="B69" i="99"/>
  <c r="B68" i="99"/>
  <c r="B67" i="99"/>
  <c r="B66" i="99"/>
  <c r="B65" i="99"/>
  <c r="B64" i="99"/>
  <c r="B63" i="99"/>
  <c r="B62" i="99"/>
  <c r="B61" i="99"/>
  <c r="B60" i="99"/>
  <c r="B59" i="99"/>
  <c r="B58" i="99"/>
  <c r="B57" i="99"/>
  <c r="B56" i="99"/>
  <c r="B55" i="99"/>
  <c r="B54" i="99"/>
  <c r="B53" i="99"/>
  <c r="B52" i="99"/>
  <c r="B51" i="99"/>
  <c r="B50" i="99"/>
  <c r="B49" i="99"/>
  <c r="B48" i="99"/>
  <c r="B47" i="99"/>
  <c r="B46" i="99"/>
  <c r="B45" i="99"/>
  <c r="B44" i="99"/>
  <c r="B43" i="99"/>
  <c r="B42" i="99"/>
  <c r="B41" i="99"/>
  <c r="B40" i="99"/>
  <c r="B39" i="99"/>
  <c r="B37" i="99"/>
  <c r="B36" i="99"/>
  <c r="B35" i="99"/>
  <c r="B34" i="99"/>
  <c r="B33" i="99"/>
  <c r="B32" i="99"/>
  <c r="B31" i="99"/>
  <c r="B29" i="99"/>
  <c r="B28" i="99"/>
  <c r="B27" i="99"/>
  <c r="B26" i="99"/>
  <c r="B25" i="99"/>
  <c r="B24" i="99"/>
  <c r="B23" i="99"/>
  <c r="B22" i="99"/>
  <c r="B21" i="99"/>
  <c r="B20" i="99"/>
  <c r="B19" i="99"/>
  <c r="B18" i="99"/>
  <c r="B17" i="99"/>
  <c r="B16" i="99"/>
  <c r="B15" i="99"/>
  <c r="B14" i="99"/>
  <c r="B13" i="99"/>
  <c r="B12" i="99"/>
  <c r="B41" i="73"/>
  <c r="B40" i="73"/>
  <c r="B39" i="73"/>
  <c r="B38" i="73"/>
  <c r="B37" i="73"/>
  <c r="B36" i="73"/>
  <c r="B35" i="73"/>
  <c r="B34" i="73"/>
  <c r="B33" i="73"/>
  <c r="B32" i="73"/>
  <c r="B31" i="73"/>
  <c r="B30" i="73"/>
  <c r="B29" i="73"/>
  <c r="B28" i="73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41" i="72"/>
  <c r="B40" i="72"/>
  <c r="B39" i="72"/>
  <c r="B38" i="72"/>
  <c r="B37" i="72"/>
  <c r="B36" i="72"/>
  <c r="B35" i="72"/>
  <c r="B34" i="72"/>
  <c r="B33" i="72"/>
  <c r="B32" i="72"/>
  <c r="B31" i="72"/>
  <c r="B30" i="72"/>
  <c r="B29" i="72"/>
  <c r="B28" i="72"/>
  <c r="B27" i="72"/>
  <c r="B26" i="72"/>
  <c r="B25" i="72"/>
  <c r="B24" i="72"/>
  <c r="B23" i="72"/>
  <c r="B22" i="72"/>
  <c r="B21" i="72"/>
  <c r="B20" i="72"/>
  <c r="B19" i="72"/>
  <c r="B18" i="72"/>
  <c r="B17" i="72"/>
  <c r="B16" i="72"/>
  <c r="B15" i="72"/>
  <c r="B14" i="72"/>
  <c r="B13" i="72"/>
  <c r="B12" i="72"/>
  <c r="B16" i="79"/>
  <c r="B15" i="79"/>
  <c r="B14" i="79"/>
  <c r="B13" i="79"/>
  <c r="B12" i="79"/>
  <c r="B17" i="78"/>
  <c r="B16" i="78"/>
  <c r="B15" i="78"/>
  <c r="B14" i="78"/>
  <c r="B13" i="78"/>
  <c r="B12" i="78"/>
  <c r="B15" i="77"/>
  <c r="B14" i="77"/>
  <c r="B13" i="77"/>
  <c r="B12" i="77"/>
  <c r="B38" i="75"/>
  <c r="B37" i="75"/>
  <c r="B36" i="75"/>
  <c r="B35" i="75"/>
  <c r="B34" i="75"/>
  <c r="B33" i="75"/>
  <c r="B32" i="75"/>
  <c r="B31" i="75"/>
  <c r="B30" i="75"/>
  <c r="B29" i="75"/>
  <c r="B28" i="75"/>
  <c r="B27" i="75"/>
  <c r="B26" i="75"/>
  <c r="B25" i="75"/>
  <c r="B24" i="75"/>
  <c r="B23" i="75"/>
  <c r="B22" i="75"/>
  <c r="B21" i="75"/>
  <c r="B20" i="75"/>
  <c r="B19" i="75"/>
  <c r="B18" i="75"/>
  <c r="B17" i="75"/>
  <c r="B16" i="75"/>
  <c r="B15" i="75"/>
  <c r="B14" i="75"/>
  <c r="B13" i="75"/>
  <c r="B12" i="75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4" i="59"/>
  <c r="B13" i="59"/>
  <c r="B12" i="59"/>
  <c r="B41" i="69"/>
  <c r="B40" i="69"/>
  <c r="B39" i="69"/>
  <c r="B38" i="69"/>
  <c r="B37" i="69"/>
  <c r="B36" i="69"/>
  <c r="B35" i="69"/>
  <c r="B34" i="69"/>
  <c r="B33" i="69"/>
  <c r="B32" i="69"/>
  <c r="B31" i="69"/>
  <c r="B30" i="69"/>
  <c r="B29" i="69"/>
  <c r="B28" i="69"/>
  <c r="B27" i="69"/>
  <c r="B26" i="69"/>
  <c r="B25" i="69"/>
  <c r="B24" i="69"/>
  <c r="B23" i="69"/>
  <c r="B22" i="69"/>
  <c r="B21" i="69"/>
  <c r="B20" i="69"/>
  <c r="B19" i="69"/>
  <c r="B18" i="69"/>
  <c r="B17" i="69"/>
  <c r="B16" i="69"/>
  <c r="B15" i="69"/>
  <c r="B14" i="69"/>
  <c r="B13" i="69"/>
  <c r="B12" i="69"/>
  <c r="B41" i="70"/>
  <c r="B40" i="70"/>
  <c r="B39" i="70"/>
  <c r="B38" i="70"/>
  <c r="B37" i="70"/>
  <c r="B36" i="70"/>
  <c r="B35" i="70"/>
  <c r="B34" i="70"/>
  <c r="B33" i="70"/>
  <c r="B32" i="70"/>
  <c r="B31" i="70"/>
  <c r="B30" i="70"/>
  <c r="B29" i="70"/>
  <c r="B28" i="70"/>
  <c r="B27" i="70"/>
  <c r="B26" i="70"/>
  <c r="B25" i="70"/>
  <c r="B24" i="70"/>
  <c r="B23" i="70"/>
  <c r="B22" i="70"/>
  <c r="B21" i="70"/>
  <c r="B20" i="70"/>
  <c r="B19" i="70"/>
  <c r="B18" i="70"/>
  <c r="B17" i="70"/>
  <c r="B16" i="70"/>
  <c r="B15" i="70"/>
  <c r="B14" i="70"/>
  <c r="B13" i="70"/>
  <c r="B12" i="70"/>
  <c r="B41" i="68"/>
  <c r="B40" i="68"/>
  <c r="B39" i="68"/>
  <c r="B38" i="68"/>
  <c r="B37" i="68"/>
  <c r="B36" i="68"/>
  <c r="B35" i="68"/>
  <c r="B34" i="68"/>
  <c r="B33" i="68"/>
  <c r="B32" i="68"/>
  <c r="B31" i="68"/>
  <c r="B30" i="68"/>
  <c r="B29" i="68"/>
  <c r="B28" i="68"/>
  <c r="B27" i="68"/>
  <c r="B26" i="68"/>
  <c r="B25" i="68"/>
  <c r="B24" i="68"/>
  <c r="B23" i="68"/>
  <c r="B22" i="68"/>
  <c r="B21" i="68"/>
  <c r="B20" i="68"/>
  <c r="B19" i="68"/>
  <c r="B18" i="68"/>
  <c r="B17" i="68"/>
  <c r="B16" i="68"/>
  <c r="B15" i="68"/>
  <c r="B14" i="68"/>
  <c r="B13" i="68"/>
  <c r="B12" i="68"/>
  <c r="B41" i="61"/>
  <c r="B40" i="61"/>
  <c r="B39" i="61"/>
  <c r="B38" i="61"/>
  <c r="B37" i="61"/>
  <c r="B36" i="61"/>
  <c r="B35" i="61"/>
  <c r="B34" i="61"/>
  <c r="B33" i="61"/>
  <c r="B32" i="61"/>
  <c r="B31" i="61"/>
  <c r="B30" i="61"/>
  <c r="B29" i="61"/>
  <c r="B28" i="61"/>
  <c r="B27" i="61"/>
  <c r="B26" i="61"/>
  <c r="B25" i="61"/>
  <c r="B24" i="61"/>
  <c r="B23" i="61"/>
  <c r="B22" i="61"/>
  <c r="B21" i="61"/>
  <c r="B20" i="61"/>
  <c r="B19" i="61"/>
  <c r="B18" i="61"/>
  <c r="B17" i="61"/>
  <c r="B16" i="61"/>
  <c r="B15" i="61"/>
  <c r="B14" i="61"/>
  <c r="B13" i="61"/>
  <c r="B12" i="61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41" i="66"/>
  <c r="B40" i="66"/>
  <c r="B39" i="66"/>
  <c r="B38" i="66"/>
  <c r="B37" i="66"/>
  <c r="B36" i="66"/>
  <c r="B35" i="66"/>
  <c r="B34" i="66"/>
  <c r="B33" i="66"/>
  <c r="B32" i="66"/>
  <c r="B31" i="66"/>
  <c r="B30" i="66"/>
  <c r="B29" i="66"/>
  <c r="B28" i="66"/>
  <c r="B27" i="66"/>
  <c r="B26" i="66"/>
  <c r="B25" i="66"/>
  <c r="B24" i="66"/>
  <c r="B23" i="66"/>
  <c r="B22" i="66"/>
  <c r="B21" i="66"/>
  <c r="B20" i="66"/>
  <c r="B19" i="66"/>
  <c r="B18" i="66"/>
  <c r="B17" i="66"/>
  <c r="B16" i="66"/>
  <c r="B15" i="66"/>
  <c r="B14" i="66"/>
  <c r="B13" i="66"/>
  <c r="B12" i="66"/>
  <c r="AE6" i="133" l="1"/>
  <c r="H6" i="133"/>
  <c r="AE6" i="102"/>
  <c r="AE6" i="131" l="1"/>
  <c r="H6" i="131"/>
  <c r="AE6" i="128"/>
  <c r="H6" i="128"/>
  <c r="AE6" i="126"/>
  <c r="H6" i="126"/>
  <c r="AE6" i="125"/>
  <c r="H6" i="125"/>
  <c r="AE6" i="123"/>
  <c r="H6" i="123"/>
  <c r="AE6" i="121"/>
  <c r="H6" i="121"/>
  <c r="AE6" i="120"/>
  <c r="H6" i="120"/>
  <c r="AE6" i="118"/>
  <c r="H6" i="118"/>
  <c r="AE6" i="116"/>
  <c r="H6" i="116"/>
  <c r="AE6" i="114"/>
  <c r="H6" i="114"/>
  <c r="AE6" i="111"/>
  <c r="H6" i="111"/>
  <c r="H6" i="96"/>
  <c r="H6" i="95"/>
  <c r="H6" i="94"/>
  <c r="H6" i="85"/>
  <c r="H6" i="80"/>
  <c r="H6" i="92"/>
  <c r="H6" i="91"/>
  <c r="H6" i="90"/>
  <c r="H6" i="89"/>
  <c r="H6" i="88"/>
  <c r="H6" i="84"/>
  <c r="H6" i="62"/>
  <c r="AK19" i="61"/>
  <c r="AE6" i="106" l="1"/>
  <c r="H6" i="106"/>
  <c r="H6" i="83"/>
  <c r="H6" i="82"/>
  <c r="H6" i="81"/>
  <c r="AE6" i="105" l="1"/>
  <c r="H6" i="105"/>
  <c r="AE6" i="104"/>
  <c r="H6" i="104"/>
  <c r="H6" i="101"/>
  <c r="AE6" i="101"/>
  <c r="H6" i="102"/>
  <c r="AE6" i="100"/>
  <c r="H6" i="100"/>
  <c r="AE6" i="99"/>
  <c r="H6" i="99"/>
  <c r="AE6" i="97"/>
  <c r="H6" i="97"/>
  <c r="AE6" i="96"/>
  <c r="AE6" i="94"/>
  <c r="AE6" i="92"/>
  <c r="AE6" i="91"/>
  <c r="AE6" i="90"/>
  <c r="AE6" i="89"/>
  <c r="AE6" i="88"/>
  <c r="AE6" i="87"/>
  <c r="H6" i="87"/>
  <c r="AE6" i="86"/>
  <c r="H6" i="86"/>
  <c r="AE6" i="85"/>
  <c r="AE6" i="84"/>
  <c r="AE6" i="83"/>
  <c r="AE6" i="82"/>
  <c r="AE6" i="81"/>
  <c r="AE6" i="80"/>
  <c r="AE6" i="61" l="1"/>
  <c r="AE6" i="59" l="1"/>
  <c r="H6" i="59"/>
  <c r="AE6" i="62"/>
  <c r="AE6" i="64"/>
  <c r="H6" i="64"/>
  <c r="AE6" i="67"/>
  <c r="H6" i="67"/>
  <c r="AE6" i="68"/>
  <c r="H6" i="68"/>
  <c r="AE6" i="70"/>
  <c r="H6" i="70"/>
  <c r="AE6" i="66"/>
  <c r="H6" i="66"/>
  <c r="H6" i="61"/>
  <c r="AE6" i="69"/>
  <c r="H6" i="69"/>
  <c r="AE6" i="71"/>
  <c r="AE6" i="72"/>
  <c r="AE6" i="73"/>
  <c r="AE6" i="75"/>
  <c r="AE6" i="76"/>
  <c r="AE6" i="77"/>
  <c r="AE6" i="78"/>
  <c r="AE6" i="79"/>
  <c r="H6" i="79"/>
  <c r="H6" i="78"/>
  <c r="H6" i="77"/>
  <c r="H6" i="76"/>
  <c r="H6" i="75"/>
  <c r="H6" i="73"/>
  <c r="H6" i="72"/>
  <c r="H6" i="71"/>
  <c r="AD1" i="16" l="1"/>
</calcChain>
</file>

<file path=xl/sharedStrings.xml><?xml version="1.0" encoding="utf-8"?>
<sst xmlns="http://schemas.openxmlformats.org/spreadsheetml/2006/main" count="9840" uniqueCount="2312">
  <si>
    <t>第1.0版</t>
    <rPh sb="0" eb="1">
      <t>ダイ</t>
    </rPh>
    <rPh sb="4" eb="5">
      <t>ハン</t>
    </rPh>
    <phoneticPr fontId="16"/>
  </si>
  <si>
    <t>作成者</t>
    <rPh sb="0" eb="3">
      <t>サクセイシャ</t>
    </rPh>
    <phoneticPr fontId="16"/>
  </si>
  <si>
    <t>作成日</t>
    <rPh sb="0" eb="3">
      <t>サクセイビ</t>
    </rPh>
    <phoneticPr fontId="16"/>
  </si>
  <si>
    <t>更新日</t>
    <rPh sb="0" eb="3">
      <t>コウシンビ</t>
    </rPh>
    <phoneticPr fontId="16"/>
  </si>
  <si>
    <t>更新者</t>
    <rPh sb="0" eb="3">
      <t>コウシンシャ</t>
    </rPh>
    <phoneticPr fontId="16"/>
  </si>
  <si>
    <r>
      <t>N</t>
    </r>
    <r>
      <rPr>
        <sz val="11"/>
        <rFont val="ＭＳ Ｐゴシック"/>
        <family val="3"/>
        <charset val="128"/>
      </rPr>
      <t>o.</t>
    </r>
    <phoneticPr fontId="16"/>
  </si>
  <si>
    <t>日付</t>
    <rPh sb="0" eb="2">
      <t>ヒヅケ</t>
    </rPh>
    <phoneticPr fontId="16"/>
  </si>
  <si>
    <t>版数</t>
    <rPh sb="0" eb="1">
      <t>ハン</t>
    </rPh>
    <rPh sb="1" eb="2">
      <t>スウ</t>
    </rPh>
    <phoneticPr fontId="16"/>
  </si>
  <si>
    <t>改訂者</t>
    <rPh sb="0" eb="2">
      <t>カイテイ</t>
    </rPh>
    <rPh sb="2" eb="3">
      <t>シャ</t>
    </rPh>
    <phoneticPr fontId="16"/>
  </si>
  <si>
    <t>改訂履歴</t>
    <rPh sb="0" eb="2">
      <t>カイテイ</t>
    </rPh>
    <rPh sb="2" eb="4">
      <t>リレキ</t>
    </rPh>
    <phoneticPr fontId="16"/>
  </si>
  <si>
    <t>内　容</t>
    <rPh sb="0" eb="1">
      <t>ウチ</t>
    </rPh>
    <rPh sb="2" eb="3">
      <t>カタチ</t>
    </rPh>
    <phoneticPr fontId="16"/>
  </si>
  <si>
    <t>機能</t>
    <rPh sb="0" eb="2">
      <t>キノウ</t>
    </rPh>
    <phoneticPr fontId="16"/>
  </si>
  <si>
    <t>システム</t>
    <phoneticPr fontId="16"/>
  </si>
  <si>
    <t>システム</t>
    <phoneticPr fontId="16"/>
  </si>
  <si>
    <t>基本事項</t>
    <rPh sb="0" eb="2">
      <t>キホン</t>
    </rPh>
    <rPh sb="2" eb="4">
      <t>ジコウ</t>
    </rPh>
    <phoneticPr fontId="16"/>
  </si>
  <si>
    <t>新規作成</t>
    <rPh sb="0" eb="2">
      <t>シンキ</t>
    </rPh>
    <rPh sb="2" eb="4">
      <t>サクセイ</t>
    </rPh>
    <phoneticPr fontId="16"/>
  </si>
  <si>
    <t>ＤＢ設計書</t>
    <phoneticPr fontId="16"/>
  </si>
  <si>
    <t>ＤＢ設計書</t>
    <rPh sb="2" eb="5">
      <t>セッケイショ</t>
    </rPh>
    <phoneticPr fontId="16"/>
  </si>
  <si>
    <t>テーブル一覧</t>
    <rPh sb="4" eb="6">
      <t>イチラン</t>
    </rPh>
    <phoneticPr fontId="16"/>
  </si>
  <si>
    <t>データベース情報</t>
    <rPh sb="6" eb="8">
      <t>ジョウホウ</t>
    </rPh>
    <phoneticPr fontId="16"/>
  </si>
  <si>
    <t>データベース</t>
    <phoneticPr fontId="16"/>
  </si>
  <si>
    <t>テーブル設計</t>
    <rPh sb="4" eb="6">
      <t>セッケイ</t>
    </rPh>
    <phoneticPr fontId="16"/>
  </si>
  <si>
    <r>
      <t>N</t>
    </r>
    <r>
      <rPr>
        <sz val="11"/>
        <rFont val="ＭＳ Ｐゴシック"/>
        <family val="3"/>
        <charset val="128"/>
      </rPr>
      <t>o</t>
    </r>
    <phoneticPr fontId="16"/>
  </si>
  <si>
    <t>フィールド名(日)</t>
    <rPh sb="5" eb="6">
      <t>メイ</t>
    </rPh>
    <rPh sb="7" eb="8">
      <t>ニチ</t>
    </rPh>
    <phoneticPr fontId="16"/>
  </si>
  <si>
    <t>フィールド名(英)</t>
    <rPh sb="5" eb="6">
      <t>メイ</t>
    </rPh>
    <rPh sb="7" eb="8">
      <t>エイ</t>
    </rPh>
    <phoneticPr fontId="16"/>
  </si>
  <si>
    <t>データ型</t>
    <rPh sb="3" eb="4">
      <t>ガタ</t>
    </rPh>
    <phoneticPr fontId="16"/>
  </si>
  <si>
    <t>桁</t>
    <rPh sb="0" eb="1">
      <t>ケタ</t>
    </rPh>
    <phoneticPr fontId="16"/>
  </si>
  <si>
    <r>
      <t>N</t>
    </r>
    <r>
      <rPr>
        <sz val="11"/>
        <rFont val="ＭＳ Ｐゴシック"/>
        <family val="3"/>
        <charset val="128"/>
      </rPr>
      <t>ull</t>
    </r>
    <phoneticPr fontId="16"/>
  </si>
  <si>
    <t>初期値</t>
    <rPh sb="0" eb="3">
      <t>ショキチ</t>
    </rPh>
    <phoneticPr fontId="16"/>
  </si>
  <si>
    <r>
      <t>P</t>
    </r>
    <r>
      <rPr>
        <sz val="11"/>
        <rFont val="ＭＳ Ｐゴシック"/>
        <family val="3"/>
        <charset val="128"/>
      </rPr>
      <t>K</t>
    </r>
    <phoneticPr fontId="16"/>
  </si>
  <si>
    <t>備考</t>
    <rPh sb="0" eb="2">
      <t>ビコウ</t>
    </rPh>
    <phoneticPr fontId="16"/>
  </si>
  <si>
    <t>説明</t>
    <rPh sb="0" eb="2">
      <t>セツメイ</t>
    </rPh>
    <phoneticPr fontId="16"/>
  </si>
  <si>
    <r>
      <t>U</t>
    </r>
    <r>
      <rPr>
        <sz val="11"/>
        <rFont val="ＭＳ Ｐゴシック"/>
        <family val="3"/>
        <charset val="128"/>
      </rPr>
      <t>SER</t>
    </r>
    <phoneticPr fontId="16"/>
  </si>
  <si>
    <r>
      <t>P</t>
    </r>
    <r>
      <rPr>
        <sz val="11"/>
        <rFont val="ＭＳ Ｐゴシック"/>
        <family val="3"/>
        <charset val="128"/>
      </rPr>
      <t>ASSWORD</t>
    </r>
    <phoneticPr fontId="16"/>
  </si>
  <si>
    <r>
      <t>*</t>
    </r>
    <r>
      <rPr>
        <sz val="11"/>
        <rFont val="ＭＳ Ｐゴシック"/>
        <family val="3"/>
        <charset val="128"/>
      </rPr>
      <t>*******</t>
    </r>
    <phoneticPr fontId="16"/>
  </si>
  <si>
    <r>
      <t>D</t>
    </r>
    <r>
      <rPr>
        <sz val="11"/>
        <rFont val="ＭＳ Ｐゴシック"/>
        <family val="3"/>
        <charset val="128"/>
      </rPr>
      <t>B NAME</t>
    </r>
    <phoneticPr fontId="16"/>
  </si>
  <si>
    <t>データベース設計書</t>
    <phoneticPr fontId="16"/>
  </si>
  <si>
    <r>
      <t>I</t>
    </r>
    <r>
      <rPr>
        <sz val="11"/>
        <rFont val="ＭＳ Ｐゴシック"/>
        <family val="3"/>
        <charset val="128"/>
      </rPr>
      <t>DX1</t>
    </r>
    <phoneticPr fontId="16"/>
  </si>
  <si>
    <r>
      <t>I</t>
    </r>
    <r>
      <rPr>
        <sz val="11"/>
        <rFont val="ＭＳ Ｐゴシック"/>
        <family val="3"/>
        <charset val="128"/>
      </rPr>
      <t>DX2</t>
    </r>
    <phoneticPr fontId="16"/>
  </si>
  <si>
    <r>
      <t>I</t>
    </r>
    <r>
      <rPr>
        <sz val="11"/>
        <rFont val="ＭＳ Ｐゴシック"/>
        <family val="3"/>
        <charset val="128"/>
      </rPr>
      <t>DX3</t>
    </r>
    <phoneticPr fontId="16"/>
  </si>
  <si>
    <t>ＤＢ設計書</t>
    <phoneticPr fontId="16"/>
  </si>
  <si>
    <t>ER図</t>
    <rPh sb="2" eb="3">
      <t>ズ</t>
    </rPh>
    <phoneticPr fontId="16"/>
  </si>
  <si>
    <t>ID</t>
    <phoneticPr fontId="16"/>
  </si>
  <si>
    <t>サンプルデータ</t>
    <phoneticPr fontId="16"/>
  </si>
  <si>
    <t>○</t>
    <phoneticPr fontId="16"/>
  </si>
  <si>
    <t>株式会社コアソフト</t>
    <rPh sb="0" eb="4">
      <t>カブシキガイシャ</t>
    </rPh>
    <phoneticPr fontId="16"/>
  </si>
  <si>
    <t>極東産機株式会社様</t>
    <rPh sb="0" eb="2">
      <t>キョクトウ</t>
    </rPh>
    <rPh sb="2" eb="4">
      <t>サンキ</t>
    </rPh>
    <rPh sb="4" eb="6">
      <t>カブシキ</t>
    </rPh>
    <rPh sb="6" eb="8">
      <t>カイシャ</t>
    </rPh>
    <rPh sb="8" eb="9">
      <t>サマ</t>
    </rPh>
    <phoneticPr fontId="16"/>
  </si>
  <si>
    <t>ＫＳクラウド</t>
    <phoneticPr fontId="16"/>
  </si>
  <si>
    <t>KSクラウド</t>
    <phoneticPr fontId="16"/>
  </si>
  <si>
    <t>int</t>
    <phoneticPr fontId="16"/>
  </si>
  <si>
    <t>1</t>
    <phoneticPr fontId="16"/>
  </si>
  <si>
    <t>varchar</t>
    <phoneticPr fontId="16"/>
  </si>
  <si>
    <t>社名正式名1</t>
    <rPh sb="0" eb="2">
      <t>シャメイ</t>
    </rPh>
    <rPh sb="2" eb="5">
      <t>セイシキメイ</t>
    </rPh>
    <phoneticPr fontId="16"/>
  </si>
  <si>
    <t>社名正式名2</t>
    <rPh sb="0" eb="2">
      <t>シャメイ</t>
    </rPh>
    <rPh sb="2" eb="4">
      <t>セイシキ</t>
    </rPh>
    <rPh sb="4" eb="5">
      <t>メイ</t>
    </rPh>
    <phoneticPr fontId="16"/>
  </si>
  <si>
    <t>社名省略名</t>
    <rPh sb="0" eb="2">
      <t>シャメイ</t>
    </rPh>
    <rPh sb="2" eb="5">
      <t>ショウリャクメイ</t>
    </rPh>
    <phoneticPr fontId="16"/>
  </si>
  <si>
    <t>郵便番号</t>
    <rPh sb="0" eb="2">
      <t>ユウビン</t>
    </rPh>
    <rPh sb="2" eb="4">
      <t>バンゴウ</t>
    </rPh>
    <phoneticPr fontId="16"/>
  </si>
  <si>
    <t>住所1</t>
    <rPh sb="0" eb="2">
      <t>ジュウショ</t>
    </rPh>
    <phoneticPr fontId="16"/>
  </si>
  <si>
    <t>住所2</t>
    <rPh sb="0" eb="2">
      <t>ジュウショ</t>
    </rPh>
    <phoneticPr fontId="16"/>
  </si>
  <si>
    <t>代表者名</t>
    <rPh sb="0" eb="3">
      <t>ダイヒョウシャ</t>
    </rPh>
    <rPh sb="3" eb="4">
      <t>メイ</t>
    </rPh>
    <phoneticPr fontId="16"/>
  </si>
  <si>
    <t>TEL</t>
    <phoneticPr fontId="16"/>
  </si>
  <si>
    <t>FAX</t>
    <phoneticPr fontId="16"/>
  </si>
  <si>
    <t>取引銀行1</t>
    <rPh sb="0" eb="2">
      <t>トリヒキ</t>
    </rPh>
    <rPh sb="2" eb="4">
      <t>ギンコウ</t>
    </rPh>
    <phoneticPr fontId="16"/>
  </si>
  <si>
    <t>振込口座1</t>
    <rPh sb="0" eb="2">
      <t>フリコミ</t>
    </rPh>
    <rPh sb="2" eb="4">
      <t>コウザ</t>
    </rPh>
    <phoneticPr fontId="16"/>
  </si>
  <si>
    <t>名義人1</t>
    <rPh sb="0" eb="3">
      <t>メイギニン</t>
    </rPh>
    <phoneticPr fontId="16"/>
  </si>
  <si>
    <t>取引銀行2</t>
    <rPh sb="0" eb="2">
      <t>トリヒキ</t>
    </rPh>
    <rPh sb="2" eb="4">
      <t>ギンコウ</t>
    </rPh>
    <phoneticPr fontId="16"/>
  </si>
  <si>
    <t>名義人2</t>
    <rPh sb="0" eb="3">
      <t>メイギニン</t>
    </rPh>
    <phoneticPr fontId="16"/>
  </si>
  <si>
    <t>ライセンスキー</t>
    <phoneticPr fontId="16"/>
  </si>
  <si>
    <t>代理店コード</t>
    <rPh sb="0" eb="3">
      <t>ダイリテン</t>
    </rPh>
    <phoneticPr fontId="16"/>
  </si>
  <si>
    <t>代理店名</t>
    <rPh sb="0" eb="3">
      <t>ダイリテン</t>
    </rPh>
    <rPh sb="3" eb="4">
      <t>メイ</t>
    </rPh>
    <phoneticPr fontId="16"/>
  </si>
  <si>
    <t>停止フラグ</t>
    <rPh sb="0" eb="2">
      <t>テイシ</t>
    </rPh>
    <phoneticPr fontId="16"/>
  </si>
  <si>
    <t>取引銀行3</t>
    <rPh sb="0" eb="2">
      <t>トリヒキ</t>
    </rPh>
    <rPh sb="2" eb="4">
      <t>ギンコウ</t>
    </rPh>
    <phoneticPr fontId="16"/>
  </si>
  <si>
    <t>振込口座3</t>
    <rPh sb="0" eb="2">
      <t>フリコミ</t>
    </rPh>
    <rPh sb="2" eb="4">
      <t>コウザ</t>
    </rPh>
    <phoneticPr fontId="16"/>
  </si>
  <si>
    <t>名義人3</t>
    <rPh sb="0" eb="3">
      <t>メイギニン</t>
    </rPh>
    <phoneticPr fontId="16"/>
  </si>
  <si>
    <t>Email</t>
    <phoneticPr fontId="16"/>
  </si>
  <si>
    <t>URL</t>
    <phoneticPr fontId="16"/>
  </si>
  <si>
    <t>ロゴイメージ</t>
    <phoneticPr fontId="16"/>
  </si>
  <si>
    <t>支払日</t>
    <rPh sb="0" eb="3">
      <t>シハライビ</t>
    </rPh>
    <phoneticPr fontId="16"/>
  </si>
  <si>
    <t>自社担当者マスタ</t>
    <rPh sb="0" eb="2">
      <t>ジシャ</t>
    </rPh>
    <rPh sb="2" eb="5">
      <t>タントウシャ</t>
    </rPh>
    <phoneticPr fontId="16"/>
  </si>
  <si>
    <t>自社担当者ID</t>
    <rPh sb="0" eb="2">
      <t>ジシャ</t>
    </rPh>
    <rPh sb="2" eb="5">
      <t>タントウシャ</t>
    </rPh>
    <phoneticPr fontId="16"/>
  </si>
  <si>
    <t>担当者名</t>
    <rPh sb="0" eb="3">
      <t>タントウシャ</t>
    </rPh>
    <rPh sb="3" eb="4">
      <t>メイ</t>
    </rPh>
    <phoneticPr fontId="16"/>
  </si>
  <si>
    <t>グループID</t>
    <phoneticPr fontId="16"/>
  </si>
  <si>
    <t>パスワード</t>
    <phoneticPr fontId="16"/>
  </si>
  <si>
    <t>連絡先</t>
    <rPh sb="0" eb="3">
      <t>レンラクサキ</t>
    </rPh>
    <phoneticPr fontId="16"/>
  </si>
  <si>
    <t>携帯電話</t>
    <rPh sb="0" eb="4">
      <t>ケイタイデンワ</t>
    </rPh>
    <phoneticPr fontId="16"/>
  </si>
  <si>
    <t>データバージョン</t>
    <phoneticPr fontId="16"/>
  </si>
  <si>
    <t>予備１</t>
    <rPh sb="0" eb="2">
      <t>ヨビ</t>
    </rPh>
    <phoneticPr fontId="16"/>
  </si>
  <si>
    <t>予備２</t>
    <rPh sb="0" eb="2">
      <t>ヨビ</t>
    </rPh>
    <phoneticPr fontId="16"/>
  </si>
  <si>
    <t>予備３</t>
    <rPh sb="0" eb="2">
      <t>ヨビ</t>
    </rPh>
    <phoneticPr fontId="16"/>
  </si>
  <si>
    <t>予備N1</t>
    <rPh sb="0" eb="2">
      <t>ヨビ</t>
    </rPh>
    <phoneticPr fontId="16"/>
  </si>
  <si>
    <t>予備N2</t>
    <rPh sb="0" eb="2">
      <t>ヨビ</t>
    </rPh>
    <phoneticPr fontId="16"/>
  </si>
  <si>
    <t>予備N3</t>
    <rPh sb="0" eb="2">
      <t>ヨビ</t>
    </rPh>
    <phoneticPr fontId="16"/>
  </si>
  <si>
    <t>予備D1</t>
    <rPh sb="0" eb="2">
      <t>ヨビ</t>
    </rPh>
    <phoneticPr fontId="16"/>
  </si>
  <si>
    <t>予備D２</t>
    <rPh sb="0" eb="2">
      <t>ヨビ</t>
    </rPh>
    <phoneticPr fontId="16"/>
  </si>
  <si>
    <t>予備D3</t>
    <rPh sb="0" eb="2">
      <t>ヨビ</t>
    </rPh>
    <phoneticPr fontId="16"/>
  </si>
  <si>
    <t>作成日時</t>
    <rPh sb="0" eb="2">
      <t>サクセイ</t>
    </rPh>
    <rPh sb="2" eb="4">
      <t>ニチジ</t>
    </rPh>
    <phoneticPr fontId="16"/>
  </si>
  <si>
    <t>更新者</t>
    <rPh sb="0" eb="2">
      <t>コウシン</t>
    </rPh>
    <rPh sb="2" eb="3">
      <t>シャ</t>
    </rPh>
    <phoneticPr fontId="16"/>
  </si>
  <si>
    <t>更新日時</t>
    <rPh sb="0" eb="2">
      <t>コウシン</t>
    </rPh>
    <rPh sb="2" eb="4">
      <t>ニチジ</t>
    </rPh>
    <phoneticPr fontId="16"/>
  </si>
  <si>
    <t>s_loging_users</t>
    <phoneticPr fontId="16"/>
  </si>
  <si>
    <t>ログインユーザー</t>
    <phoneticPr fontId="16"/>
  </si>
  <si>
    <t>ホスト名</t>
    <rPh sb="3" eb="4">
      <t>メイ</t>
    </rPh>
    <phoneticPr fontId="16"/>
  </si>
  <si>
    <t>ログオン時間</t>
    <rPh sb="4" eb="6">
      <t>ジカン</t>
    </rPh>
    <phoneticPr fontId="16"/>
  </si>
  <si>
    <t>host_name</t>
    <phoneticPr fontId="16"/>
  </si>
  <si>
    <t>logon_time</t>
    <phoneticPr fontId="16"/>
  </si>
  <si>
    <t>datetime</t>
    <phoneticPr fontId="16"/>
  </si>
  <si>
    <t>削除フラグ</t>
    <rPh sb="0" eb="2">
      <t>サクジョ</t>
    </rPh>
    <phoneticPr fontId="16"/>
  </si>
  <si>
    <t>is_deleted</t>
    <phoneticPr fontId="16"/>
  </si>
  <si>
    <t>staff_cd</t>
    <phoneticPr fontId="16"/>
  </si>
  <si>
    <t>staff_name</t>
    <phoneticPr fontId="16"/>
  </si>
  <si>
    <t>group_id</t>
    <phoneticPr fontId="16"/>
  </si>
  <si>
    <t>password</t>
    <phoneticPr fontId="16"/>
  </si>
  <si>
    <t>email</t>
    <phoneticPr fontId="16"/>
  </si>
  <si>
    <t>invalid_flg</t>
    <phoneticPr fontId="16"/>
  </si>
  <si>
    <t>data_varsion</t>
    <phoneticPr fontId="16"/>
  </si>
  <si>
    <t>更新チェック間隔</t>
    <rPh sb="0" eb="2">
      <t>コウシン</t>
    </rPh>
    <rPh sb="6" eb="8">
      <t>カンカク</t>
    </rPh>
    <phoneticPr fontId="16"/>
  </si>
  <si>
    <t>作成者</t>
    <rPh sb="0" eb="2">
      <t>サクセイ</t>
    </rPh>
    <rPh sb="2" eb="3">
      <t>シャ</t>
    </rPh>
    <phoneticPr fontId="16"/>
  </si>
  <si>
    <t>ライセンス情報テーブル</t>
    <rPh sb="5" eb="7">
      <t>ジョウホウ</t>
    </rPh>
    <phoneticPr fontId="16"/>
  </si>
  <si>
    <t>shop_code</t>
    <phoneticPr fontId="16"/>
  </si>
  <si>
    <t>shop_name</t>
    <phoneticPr fontId="16"/>
  </si>
  <si>
    <t>stop_flag</t>
    <phoneticPr fontId="16"/>
  </si>
  <si>
    <t>rental_start</t>
    <phoneticPr fontId="16"/>
  </si>
  <si>
    <t>rental_end</t>
    <phoneticPr fontId="16"/>
  </si>
  <si>
    <t>check_interval</t>
    <phoneticPr fontId="16"/>
  </si>
  <si>
    <t>created_on</t>
    <phoneticPr fontId="16"/>
  </si>
  <si>
    <t>creater</t>
    <phoneticPr fontId="16"/>
  </si>
  <si>
    <t>modifier</t>
    <phoneticPr fontId="16"/>
  </si>
  <si>
    <t>modifier_on</t>
    <phoneticPr fontId="16"/>
  </si>
  <si>
    <t>20</t>
    <phoneticPr fontId="16"/>
  </si>
  <si>
    <t>8</t>
    <phoneticPr fontId="16"/>
  </si>
  <si>
    <t>32</t>
    <phoneticPr fontId="16"/>
  </si>
  <si>
    <t>10</t>
    <phoneticPr fontId="16"/>
  </si>
  <si>
    <t>4</t>
    <phoneticPr fontId="16"/>
  </si>
  <si>
    <t>自社情報マスタ</t>
    <rPh sb="0" eb="2">
      <t>ジシャ</t>
    </rPh>
    <rPh sb="2" eb="4">
      <t>ジョウホウ</t>
    </rPh>
    <phoneticPr fontId="16"/>
  </si>
  <si>
    <t>postal_code</t>
    <phoneticPr fontId="16"/>
  </si>
  <si>
    <t>address_2</t>
    <phoneticPr fontId="16"/>
  </si>
  <si>
    <t>address_1</t>
    <phoneticPr fontId="16"/>
  </si>
  <si>
    <t>representative_name</t>
    <phoneticPr fontId="16"/>
  </si>
  <si>
    <t>fax_number</t>
    <phoneticPr fontId="16"/>
  </si>
  <si>
    <t>bank_1</t>
    <phoneticPr fontId="16"/>
  </si>
  <si>
    <t>nominee_1</t>
    <phoneticPr fontId="16"/>
  </si>
  <si>
    <t>bank_2</t>
    <phoneticPr fontId="16"/>
  </si>
  <si>
    <t>transfer_account_2</t>
    <phoneticPr fontId="16"/>
  </si>
  <si>
    <t>transfer_account_1</t>
    <phoneticPr fontId="16"/>
  </si>
  <si>
    <t>nominee_2</t>
    <phoneticPr fontId="16"/>
  </si>
  <si>
    <t>bank_3</t>
    <phoneticPr fontId="16"/>
  </si>
  <si>
    <t>transfer_account_3</t>
    <phoneticPr fontId="16"/>
  </si>
  <si>
    <t>nominee_3</t>
    <phoneticPr fontId="16"/>
  </si>
  <si>
    <t>url_address</t>
    <phoneticPr fontId="16"/>
  </si>
  <si>
    <t>logo_image</t>
    <phoneticPr fontId="16"/>
  </si>
  <si>
    <t>receivable_cclosing_month</t>
    <phoneticPr fontId="16"/>
  </si>
  <si>
    <t>sales_gross_profit_rate</t>
    <phoneticPr fontId="16"/>
  </si>
  <si>
    <t>company_short_name</t>
    <phoneticPr fontId="16"/>
  </si>
  <si>
    <t>tell_number</t>
    <phoneticPr fontId="16"/>
  </si>
  <si>
    <t>50</t>
    <phoneticPr fontId="16"/>
  </si>
  <si>
    <t>40</t>
    <phoneticPr fontId="16"/>
  </si>
  <si>
    <t>16</t>
    <phoneticPr fontId="16"/>
  </si>
  <si>
    <t>30</t>
    <phoneticPr fontId="16"/>
  </si>
  <si>
    <t>256</t>
    <phoneticPr fontId="16"/>
  </si>
  <si>
    <t>ログインユーザー（マスタ）</t>
    <phoneticPr fontId="16"/>
  </si>
  <si>
    <t>ログインユーザーID</t>
    <phoneticPr fontId="16"/>
  </si>
  <si>
    <t>ライセンスID</t>
    <phoneticPr fontId="16"/>
  </si>
  <si>
    <t>ログインID</t>
    <phoneticPr fontId="16"/>
  </si>
  <si>
    <t>秘密の答え１</t>
    <rPh sb="0" eb="2">
      <t>ヒミツ</t>
    </rPh>
    <rPh sb="3" eb="4">
      <t>コタ</t>
    </rPh>
    <phoneticPr fontId="16"/>
  </si>
  <si>
    <t>秘密の答え２</t>
    <rPh sb="0" eb="2">
      <t>ヒミツ</t>
    </rPh>
    <rPh sb="3" eb="4">
      <t>コタ</t>
    </rPh>
    <phoneticPr fontId="16"/>
  </si>
  <si>
    <t>login_id</t>
    <phoneticPr fontId="16"/>
  </si>
  <si>
    <t>secret_answer_1</t>
    <phoneticPr fontId="16"/>
  </si>
  <si>
    <t>secret_answer_2</t>
    <phoneticPr fontId="16"/>
  </si>
  <si>
    <t>lasted_login_time</t>
    <phoneticPr fontId="16"/>
  </si>
  <si>
    <t>１</t>
    <phoneticPr fontId="16"/>
  </si>
  <si>
    <t>バージョンアップ可能Ver</t>
    <rPh sb="8" eb="10">
      <t>カノウ</t>
    </rPh>
    <phoneticPr fontId="16"/>
  </si>
  <si>
    <t>メールアドレス</t>
    <phoneticPr fontId="16"/>
  </si>
  <si>
    <t>最終ログイン日時</t>
    <rPh sb="0" eb="2">
      <t>サイシュウ</t>
    </rPh>
    <rPh sb="6" eb="8">
      <t>ニチジ</t>
    </rPh>
    <phoneticPr fontId="16"/>
  </si>
  <si>
    <t>山岡</t>
    <rPh sb="0" eb="2">
      <t>ヤマオカ</t>
    </rPh>
    <phoneticPr fontId="16"/>
  </si>
  <si>
    <t>秘密の質問１</t>
    <rPh sb="0" eb="2">
      <t>ヒミツ</t>
    </rPh>
    <rPh sb="3" eb="5">
      <t>シツモン</t>
    </rPh>
    <phoneticPr fontId="16"/>
  </si>
  <si>
    <t>秘密の質問２</t>
    <rPh sb="0" eb="2">
      <t>ヒミツ</t>
    </rPh>
    <rPh sb="3" eb="5">
      <t>シツモン</t>
    </rPh>
    <phoneticPr fontId="16"/>
  </si>
  <si>
    <t>secret_question_1</t>
    <phoneticPr fontId="16"/>
  </si>
  <si>
    <t>secret_question_2</t>
    <phoneticPr fontId="16"/>
  </si>
  <si>
    <t>担当者コード</t>
    <rPh sb="0" eb="3">
      <t>タントウシャ</t>
    </rPh>
    <phoneticPr fontId="16"/>
  </si>
  <si>
    <t>m_login_user_connections</t>
    <phoneticPr fontId="16"/>
  </si>
  <si>
    <t>ログインユーザー自社担当連携マスタ
ログインユーザー（多）－（１）自社担当者</t>
    <rPh sb="8" eb="10">
      <t>ジシャ</t>
    </rPh>
    <rPh sb="10" eb="12">
      <t>タントウ</t>
    </rPh>
    <rPh sb="12" eb="14">
      <t>レンケイ</t>
    </rPh>
    <rPh sb="27" eb="28">
      <t>タ</t>
    </rPh>
    <rPh sb="33" eb="35">
      <t>ジシャ</t>
    </rPh>
    <rPh sb="35" eb="37">
      <t>タントウ</t>
    </rPh>
    <rPh sb="37" eb="38">
      <t>シャ</t>
    </rPh>
    <phoneticPr fontId="16"/>
  </si>
  <si>
    <t>ログインユーザー名</t>
    <rPh sb="8" eb="9">
      <t>メイ</t>
    </rPh>
    <phoneticPr fontId="16"/>
  </si>
  <si>
    <t>login_user_name</t>
    <phoneticPr fontId="16"/>
  </si>
  <si>
    <t>契約ID</t>
    <rPh sb="0" eb="2">
      <t>ケイヤク</t>
    </rPh>
    <phoneticPr fontId="16"/>
  </si>
  <si>
    <t>ユーザー数</t>
    <rPh sb="4" eb="5">
      <t>スウ</t>
    </rPh>
    <phoneticPr fontId="16"/>
  </si>
  <si>
    <t>ユーザーとの契約情報を管理します。</t>
    <rPh sb="6" eb="8">
      <t>ケイヤク</t>
    </rPh>
    <rPh sb="8" eb="10">
      <t>ジョウホウ</t>
    </rPh>
    <rPh sb="11" eb="13">
      <t>カンリ</t>
    </rPh>
    <phoneticPr fontId="16"/>
  </si>
  <si>
    <t>契約番号</t>
    <rPh sb="0" eb="2">
      <t>ケイヤク</t>
    </rPh>
    <rPh sb="2" eb="4">
      <t>バンゴウ</t>
    </rPh>
    <phoneticPr fontId="16"/>
  </si>
  <si>
    <t>会社名</t>
    <rPh sb="0" eb="2">
      <t>ガイシャ</t>
    </rPh>
    <rPh sb="2" eb="3">
      <t>メイ</t>
    </rPh>
    <phoneticPr fontId="16"/>
  </si>
  <si>
    <t>部署名</t>
    <rPh sb="0" eb="2">
      <t>ブショ</t>
    </rPh>
    <rPh sb="2" eb="3">
      <t>メイ</t>
    </rPh>
    <phoneticPr fontId="16"/>
  </si>
  <si>
    <t>契約期間（開始）</t>
    <rPh sb="0" eb="2">
      <t>ケイヤク</t>
    </rPh>
    <rPh sb="2" eb="4">
      <t>キカン</t>
    </rPh>
    <rPh sb="5" eb="7">
      <t>カイシ</t>
    </rPh>
    <phoneticPr fontId="16"/>
  </si>
  <si>
    <t>契約期間（終了）</t>
    <rPh sb="0" eb="2">
      <t>ケイヤク</t>
    </rPh>
    <rPh sb="2" eb="4">
      <t>キカン</t>
    </rPh>
    <rPh sb="5" eb="7">
      <t>シュウリョウ</t>
    </rPh>
    <phoneticPr fontId="16"/>
  </si>
  <si>
    <t>契約情報とライセンス情報の紐づけを管理します。</t>
    <rPh sb="0" eb="2">
      <t>ケイヤク</t>
    </rPh>
    <rPh sb="2" eb="4">
      <t>ジョウホウ</t>
    </rPh>
    <rPh sb="10" eb="12">
      <t>ジョウホウ</t>
    </rPh>
    <rPh sb="13" eb="14">
      <t>ヒモ</t>
    </rPh>
    <rPh sb="17" eb="19">
      <t>カンリ</t>
    </rPh>
    <phoneticPr fontId="16"/>
  </si>
  <si>
    <t>契約ID</t>
    <phoneticPr fontId="16"/>
  </si>
  <si>
    <t>=契約情報.ID</t>
    <rPh sb="1" eb="3">
      <t>ケイヤク</t>
    </rPh>
    <rPh sb="3" eb="5">
      <t>ジョウホウ</t>
    </rPh>
    <phoneticPr fontId="16"/>
  </si>
  <si>
    <t>アプリのバージョン情報を管理します。</t>
    <rPh sb="9" eb="11">
      <t>ジョウホウ</t>
    </rPh>
    <rPh sb="12" eb="14">
      <t>カンリ</t>
    </rPh>
    <phoneticPr fontId="16"/>
  </si>
  <si>
    <t>バージョン名</t>
    <rPh sb="5" eb="6">
      <t>メイ</t>
    </rPh>
    <phoneticPr fontId="16"/>
  </si>
  <si>
    <t>前バージョンID</t>
    <rPh sb="0" eb="1">
      <t>ゼン</t>
    </rPh>
    <phoneticPr fontId="16"/>
  </si>
  <si>
    <t>=バージョン情報.ID</t>
    <rPh sb="6" eb="8">
      <t>ジョウホウ</t>
    </rPh>
    <phoneticPr fontId="16"/>
  </si>
  <si>
    <t>バージョン系統</t>
    <rPh sb="5" eb="7">
      <t>ケイトウ</t>
    </rPh>
    <phoneticPr fontId="16"/>
  </si>
  <si>
    <t>EXE名</t>
    <rPh sb="3" eb="4">
      <t>メイ</t>
    </rPh>
    <phoneticPr fontId="16"/>
  </si>
  <si>
    <t>アプリケーションパス</t>
    <phoneticPr fontId="16"/>
  </si>
  <si>
    <t>ダウンロード用のパス</t>
    <rPh sb="6" eb="7">
      <t>ヨウ</t>
    </rPh>
    <phoneticPr fontId="16"/>
  </si>
  <si>
    <t>配信開始日</t>
    <rPh sb="0" eb="2">
      <t>ハイシン</t>
    </rPh>
    <rPh sb="2" eb="4">
      <t>カイシ</t>
    </rPh>
    <rPh sb="4" eb="5">
      <t>ビ</t>
    </rPh>
    <phoneticPr fontId="16"/>
  </si>
  <si>
    <t>配信終了日</t>
    <rPh sb="0" eb="2">
      <t>ハイシン</t>
    </rPh>
    <rPh sb="2" eb="5">
      <t>シュウリョウビ</t>
    </rPh>
    <phoneticPr fontId="16"/>
  </si>
  <si>
    <t>バージョンアップ期限</t>
    <rPh sb="8" eb="10">
      <t>キゲン</t>
    </rPh>
    <phoneticPr fontId="16"/>
  </si>
  <si>
    <t>配信停止フラグ</t>
    <rPh sb="0" eb="2">
      <t>ハイシン</t>
    </rPh>
    <rPh sb="2" eb="4">
      <t>テイシ</t>
    </rPh>
    <phoneticPr fontId="16"/>
  </si>
  <si>
    <t>バージョン概要</t>
    <rPh sb="5" eb="7">
      <t>ガイヨウ</t>
    </rPh>
    <phoneticPr fontId="16"/>
  </si>
  <si>
    <t>バージョンアップ内容</t>
    <rPh sb="8" eb="10">
      <t>ナイヨウ</t>
    </rPh>
    <phoneticPr fontId="16"/>
  </si>
  <si>
    <t>ライセンス情報とユーザーの紐づけを管理します。</t>
    <rPh sb="5" eb="7">
      <t>ジョウホウ</t>
    </rPh>
    <rPh sb="13" eb="14">
      <t>ヒモ</t>
    </rPh>
    <rPh sb="17" eb="19">
      <t>カンリ</t>
    </rPh>
    <phoneticPr fontId="16"/>
  </si>
  <si>
    <t>権限</t>
    <rPh sb="0" eb="2">
      <t>ケンゲン</t>
    </rPh>
    <phoneticPr fontId="16"/>
  </si>
  <si>
    <t>テーブル名（論理名）</t>
    <rPh sb="4" eb="5">
      <t>メイ</t>
    </rPh>
    <rPh sb="6" eb="8">
      <t>ロンリ</t>
    </rPh>
    <rPh sb="8" eb="9">
      <t>メイ</t>
    </rPh>
    <phoneticPr fontId="16"/>
  </si>
  <si>
    <t>テーブル名（物理名）</t>
    <rPh sb="4" eb="5">
      <t>メイ</t>
    </rPh>
    <rPh sb="6" eb="8">
      <t>ブツリ</t>
    </rPh>
    <rPh sb="8" eb="9">
      <t>メイ</t>
    </rPh>
    <phoneticPr fontId="16"/>
  </si>
  <si>
    <t>MySQL</t>
    <phoneticPr fontId="16"/>
  </si>
  <si>
    <t>■マスタ系</t>
    <rPh sb="4" eb="5">
      <t>ケイ</t>
    </rPh>
    <phoneticPr fontId="16"/>
  </si>
  <si>
    <t>■トラン系</t>
    <rPh sb="4" eb="5">
      <t>ケイ</t>
    </rPh>
    <phoneticPr fontId="16"/>
  </si>
  <si>
    <t>■その他</t>
    <rPh sb="3" eb="4">
      <t>タ</t>
    </rPh>
    <phoneticPr fontId="16"/>
  </si>
  <si>
    <t>ログインユーザーマスタ</t>
    <phoneticPr fontId="16"/>
  </si>
  <si>
    <t>ライセンス情報</t>
    <phoneticPr fontId="16"/>
  </si>
  <si>
    <t>ログインユーザー自社担当連携マスタ</t>
    <phoneticPr fontId="16"/>
  </si>
  <si>
    <t>自社情報マスタ</t>
    <phoneticPr fontId="16"/>
  </si>
  <si>
    <t>自社担当者マスタ</t>
    <phoneticPr fontId="16"/>
  </si>
  <si>
    <t>ログイン中のユーザーを管理する</t>
    <rPh sb="4" eb="5">
      <t>チュウ</t>
    </rPh>
    <rPh sb="11" eb="13">
      <t>カンリ</t>
    </rPh>
    <phoneticPr fontId="16"/>
  </si>
  <si>
    <t>契約情報</t>
    <rPh sb="0" eb="2">
      <t>ケイヤク</t>
    </rPh>
    <rPh sb="2" eb="4">
      <t>ジョウホウ</t>
    </rPh>
    <phoneticPr fontId="16"/>
  </si>
  <si>
    <t>契約ライセンス情報</t>
    <phoneticPr fontId="16"/>
  </si>
  <si>
    <t>ライセンスユーザー設定</t>
    <phoneticPr fontId="16"/>
  </si>
  <si>
    <t>契約番号</t>
    <phoneticPr fontId="16"/>
  </si>
  <si>
    <t>会社名</t>
    <phoneticPr fontId="16"/>
  </si>
  <si>
    <t>部署名</t>
    <phoneticPr fontId="16"/>
  </si>
  <si>
    <t>停止フラグ</t>
    <phoneticPr fontId="16"/>
  </si>
  <si>
    <t>有効期限（FROM)</t>
    <rPh sb="0" eb="4">
      <t>ユウコウキカン</t>
    </rPh>
    <phoneticPr fontId="16"/>
  </si>
  <si>
    <t>有効期限（FROM)</t>
    <phoneticPr fontId="16"/>
  </si>
  <si>
    <t>有効期限（To）</t>
    <phoneticPr fontId="16"/>
  </si>
  <si>
    <t>契約期間（開始）</t>
    <phoneticPr fontId="16"/>
  </si>
  <si>
    <t>契約期間（終了）</t>
    <phoneticPr fontId="16"/>
  </si>
  <si>
    <t>代理店コード</t>
    <phoneticPr fontId="16"/>
  </si>
  <si>
    <t>代理店名</t>
    <phoneticPr fontId="16"/>
  </si>
  <si>
    <t>権限</t>
    <phoneticPr fontId="16"/>
  </si>
  <si>
    <t>ログインユーザー名</t>
    <phoneticPr fontId="16"/>
  </si>
  <si>
    <t>秘密の質問１</t>
    <phoneticPr fontId="16"/>
  </si>
  <si>
    <t>秘密の質問３</t>
    <rPh sb="0" eb="2">
      <t>ヒミツ</t>
    </rPh>
    <rPh sb="3" eb="5">
      <t>シツモン</t>
    </rPh>
    <phoneticPr fontId="16"/>
  </si>
  <si>
    <t>秘密の答え３</t>
    <rPh sb="0" eb="2">
      <t>ヒミツ</t>
    </rPh>
    <rPh sb="3" eb="4">
      <t>コタ</t>
    </rPh>
    <phoneticPr fontId="16"/>
  </si>
  <si>
    <t>secret_question_3</t>
    <phoneticPr fontId="16"/>
  </si>
  <si>
    <t>secret_answer_3</t>
    <phoneticPr fontId="16"/>
  </si>
  <si>
    <t>最終操作時間</t>
    <rPh sb="0" eb="2">
      <t>サイシュウ</t>
    </rPh>
    <rPh sb="2" eb="4">
      <t>ソウサ</t>
    </rPh>
    <rPh sb="4" eb="6">
      <t>ジカン</t>
    </rPh>
    <phoneticPr fontId="16"/>
  </si>
  <si>
    <t>lasted_operation_time</t>
    <phoneticPr fontId="16"/>
  </si>
  <si>
    <t>own_campany_staff_id</t>
    <phoneticPr fontId="16"/>
  </si>
  <si>
    <t>company_name_1</t>
    <phoneticPr fontId="16"/>
  </si>
  <si>
    <t>company_name_2</t>
    <phoneticPr fontId="16"/>
  </si>
  <si>
    <t>m_licences_informations</t>
    <phoneticPr fontId="16"/>
  </si>
  <si>
    <t>m_license_user_setting_informations</t>
    <phoneticPr fontId="16"/>
  </si>
  <si>
    <t>m_login_users</t>
    <phoneticPr fontId="16"/>
  </si>
  <si>
    <t>m_contract_license_informations</t>
    <phoneticPr fontId="16"/>
  </si>
  <si>
    <t>m_contract_informations</t>
    <phoneticPr fontId="16"/>
  </si>
  <si>
    <t>部門マスタ</t>
    <rPh sb="0" eb="2">
      <t>ブモン</t>
    </rPh>
    <phoneticPr fontId="16"/>
  </si>
  <si>
    <t>自社予算マスタ</t>
    <phoneticPr fontId="16"/>
  </si>
  <si>
    <t>部門別予算マスタ</t>
    <phoneticPr fontId="16"/>
  </si>
  <si>
    <t>自社担当者別予算マスタ</t>
    <phoneticPr fontId="16"/>
  </si>
  <si>
    <t>得意先別予算マスタ</t>
    <phoneticPr fontId="16"/>
  </si>
  <si>
    <t>銀行マスタ</t>
    <phoneticPr fontId="16"/>
  </si>
  <si>
    <t>消費税マスタ</t>
    <phoneticPr fontId="16"/>
  </si>
  <si>
    <t>取引先マスタ</t>
    <phoneticPr fontId="16"/>
  </si>
  <si>
    <t>取引先部門担当者マスタ</t>
    <rPh sb="3" eb="5">
      <t>ブモン</t>
    </rPh>
    <rPh sb="5" eb="8">
      <t>タントウシャ</t>
    </rPh>
    <phoneticPr fontId="16"/>
  </si>
  <si>
    <t>初回残高請求額</t>
    <phoneticPr fontId="16"/>
  </si>
  <si>
    <t>初回残高売掛額</t>
    <phoneticPr fontId="16"/>
  </si>
  <si>
    <t>初回残高支払額</t>
    <phoneticPr fontId="16"/>
  </si>
  <si>
    <t>初回残高買掛額</t>
    <phoneticPr fontId="16"/>
  </si>
  <si>
    <t>物件マスタ</t>
    <phoneticPr fontId="16"/>
  </si>
  <si>
    <t>商品マスタ</t>
    <phoneticPr fontId="16"/>
  </si>
  <si>
    <t>商品単価マトリクス</t>
    <rPh sb="2" eb="4">
      <t>タンカ</t>
    </rPh>
    <phoneticPr fontId="16"/>
  </si>
  <si>
    <t>品種マスタ</t>
    <phoneticPr fontId="16"/>
  </si>
  <si>
    <t>要尺マスタ</t>
    <phoneticPr fontId="16"/>
  </si>
  <si>
    <t>顧客関連名称マスタ</t>
    <phoneticPr fontId="16"/>
  </si>
  <si>
    <t>見出名称マスタ</t>
    <phoneticPr fontId="16"/>
  </si>
  <si>
    <t>システム関連名称マスタ</t>
    <phoneticPr fontId="16"/>
  </si>
  <si>
    <t>集計区分名称マスタ</t>
    <phoneticPr fontId="16"/>
  </si>
  <si>
    <t>オプション設定</t>
    <phoneticPr fontId="16"/>
  </si>
  <si>
    <t>伝票画面設定</t>
    <phoneticPr fontId="16"/>
  </si>
  <si>
    <t>システム設定</t>
    <phoneticPr fontId="16"/>
  </si>
  <si>
    <t>採番設定</t>
    <rPh sb="0" eb="2">
      <t>サイバン</t>
    </rPh>
    <rPh sb="2" eb="4">
      <t>セッテイ</t>
    </rPh>
    <phoneticPr fontId="16"/>
  </si>
  <si>
    <t>Googleアカウント認証</t>
    <phoneticPr fontId="16"/>
  </si>
  <si>
    <t>カタログ商品マスタ</t>
    <rPh sb="4" eb="6">
      <t>ショウヒン</t>
    </rPh>
    <phoneticPr fontId="16"/>
  </si>
  <si>
    <t>郵便番号マスタ</t>
    <phoneticPr fontId="16"/>
  </si>
  <si>
    <t>都道府県マスタ</t>
    <rPh sb="0" eb="4">
      <t>トドウフケン</t>
    </rPh>
    <phoneticPr fontId="16"/>
  </si>
  <si>
    <t>※メンテナンス機能なし</t>
    <rPh sb="7" eb="9">
      <t>キノウ</t>
    </rPh>
    <phoneticPr fontId="16"/>
  </si>
  <si>
    <t>菊地</t>
    <rPh sb="0" eb="2">
      <t>キクチ</t>
    </rPh>
    <phoneticPr fontId="16"/>
  </si>
  <si>
    <t>案件情報基本</t>
    <rPh sb="0" eb="2">
      <t>アンケン</t>
    </rPh>
    <rPh sb="2" eb="4">
      <t>ジョウホウ</t>
    </rPh>
    <rPh sb="4" eb="6">
      <t>キホン</t>
    </rPh>
    <phoneticPr fontId="16"/>
  </si>
  <si>
    <t>購買情報基本</t>
    <rPh sb="0" eb="2">
      <t>コウバイ</t>
    </rPh>
    <rPh sb="2" eb="4">
      <t>ジョウホウ</t>
    </rPh>
    <rPh sb="4" eb="6">
      <t>キホン</t>
    </rPh>
    <phoneticPr fontId="16"/>
  </si>
  <si>
    <t>入金割振情報</t>
    <rPh sb="0" eb="2">
      <t>ニュウキン</t>
    </rPh>
    <rPh sb="2" eb="4">
      <t>ワリフ</t>
    </rPh>
    <rPh sb="4" eb="6">
      <t>ジョウホウ</t>
    </rPh>
    <phoneticPr fontId="16"/>
  </si>
  <si>
    <t>売掛サマリー情報</t>
    <rPh sb="0" eb="2">
      <t>ウリカケ</t>
    </rPh>
    <rPh sb="6" eb="8">
      <t>ジョウホウ</t>
    </rPh>
    <phoneticPr fontId="16"/>
  </si>
  <si>
    <t>買掛サマリー情報</t>
    <rPh sb="0" eb="2">
      <t>カイカケ</t>
    </rPh>
    <rPh sb="6" eb="8">
      <t>ジョウホウ</t>
    </rPh>
    <phoneticPr fontId="16"/>
  </si>
  <si>
    <t>検索条件保存</t>
    <rPh sb="0" eb="2">
      <t>ケンサク</t>
    </rPh>
    <rPh sb="2" eb="4">
      <t>ジョウケン</t>
    </rPh>
    <rPh sb="4" eb="6">
      <t>ホゾン</t>
    </rPh>
    <phoneticPr fontId="16"/>
  </si>
  <si>
    <r>
      <t>I</t>
    </r>
    <r>
      <rPr>
        <sz val="11"/>
        <rFont val="ＭＳ Ｐゴシック"/>
        <family val="3"/>
        <charset val="128"/>
      </rPr>
      <t>D</t>
    </r>
    <phoneticPr fontId="16"/>
  </si>
  <si>
    <t>取引先ID</t>
    <rPh sb="0" eb="2">
      <t>トリヒキ</t>
    </rPh>
    <rPh sb="2" eb="3">
      <t>サキ</t>
    </rPh>
    <phoneticPr fontId="16"/>
  </si>
  <si>
    <t>前月請求日</t>
    <rPh sb="0" eb="2">
      <t>ゼンゲツ</t>
    </rPh>
    <rPh sb="2" eb="5">
      <t>セイキュウビ</t>
    </rPh>
    <phoneticPr fontId="16"/>
  </si>
  <si>
    <t>前月請求額</t>
    <rPh sb="0" eb="2">
      <t>ゼンゲツ</t>
    </rPh>
    <rPh sb="2" eb="4">
      <t>セイキュウ</t>
    </rPh>
    <rPh sb="4" eb="5">
      <t>ガク</t>
    </rPh>
    <phoneticPr fontId="16"/>
  </si>
  <si>
    <t>銀行コード</t>
    <rPh sb="0" eb="2">
      <t>ギンコウ</t>
    </rPh>
    <phoneticPr fontId="16"/>
  </si>
  <si>
    <t>銀行名</t>
    <rPh sb="0" eb="3">
      <t>ギンコウメイ</t>
    </rPh>
    <phoneticPr fontId="16"/>
  </si>
  <si>
    <t>支店コード</t>
    <rPh sb="0" eb="2">
      <t>シテン</t>
    </rPh>
    <phoneticPr fontId="16"/>
  </si>
  <si>
    <t>3</t>
    <phoneticPr fontId="16"/>
  </si>
  <si>
    <t>支店名</t>
    <rPh sb="0" eb="3">
      <t>シテンメイ</t>
    </rPh>
    <phoneticPr fontId="16"/>
  </si>
  <si>
    <t>コード</t>
    <phoneticPr fontId="16"/>
  </si>
  <si>
    <t>5</t>
    <phoneticPr fontId="16"/>
  </si>
  <si>
    <t>名称</t>
    <rPh sb="0" eb="2">
      <t>メイショウ</t>
    </rPh>
    <phoneticPr fontId="16"/>
  </si>
  <si>
    <t>運用開始日</t>
    <rPh sb="0" eb="2">
      <t>ウンヨウ</t>
    </rPh>
    <rPh sb="2" eb="4">
      <t>カイシ</t>
    </rPh>
    <rPh sb="4" eb="5">
      <t>ビ</t>
    </rPh>
    <phoneticPr fontId="16"/>
  </si>
  <si>
    <t>date</t>
    <phoneticPr fontId="16"/>
  </si>
  <si>
    <t>運用終了日</t>
    <rPh sb="0" eb="2">
      <t>ウンヨウ</t>
    </rPh>
    <rPh sb="2" eb="5">
      <t>シュウリョウビ</t>
    </rPh>
    <phoneticPr fontId="16"/>
  </si>
  <si>
    <t>税率</t>
    <rPh sb="0" eb="2">
      <t>ゼイリツ</t>
    </rPh>
    <phoneticPr fontId="16"/>
  </si>
  <si>
    <t>decimal</t>
    <phoneticPr fontId="16"/>
  </si>
  <si>
    <t>5,2</t>
    <phoneticPr fontId="16"/>
  </si>
  <si>
    <t>経過措置適用開始日</t>
    <rPh sb="0" eb="2">
      <t>ケイカ</t>
    </rPh>
    <rPh sb="2" eb="4">
      <t>ソチ</t>
    </rPh>
    <rPh sb="4" eb="6">
      <t>テキヨウ</t>
    </rPh>
    <rPh sb="6" eb="8">
      <t>カイシ</t>
    </rPh>
    <rPh sb="8" eb="9">
      <t>ビ</t>
    </rPh>
    <phoneticPr fontId="16"/>
  </si>
  <si>
    <t>経過措置適用終了日</t>
    <rPh sb="0" eb="2">
      <t>ケイカ</t>
    </rPh>
    <rPh sb="2" eb="4">
      <t>ソチ</t>
    </rPh>
    <rPh sb="4" eb="6">
      <t>テキヨウ</t>
    </rPh>
    <rPh sb="6" eb="9">
      <t>シュウリョウビ</t>
    </rPh>
    <phoneticPr fontId="16"/>
  </si>
  <si>
    <t>初期値フラグ</t>
    <rPh sb="0" eb="3">
      <t>ショキチ</t>
    </rPh>
    <phoneticPr fontId="16"/>
  </si>
  <si>
    <t>tinyint</t>
    <phoneticPr fontId="16"/>
  </si>
  <si>
    <t>0</t>
    <phoneticPr fontId="16"/>
  </si>
  <si>
    <t>極東産機フラグ</t>
    <rPh sb="0" eb="2">
      <t>キョクトウ</t>
    </rPh>
    <rPh sb="2" eb="3">
      <t>サン</t>
    </rPh>
    <rPh sb="3" eb="4">
      <t>キ</t>
    </rPh>
    <phoneticPr fontId="16"/>
  </si>
  <si>
    <t>1：極東産機設定、0：ユーザー設定</t>
    <rPh sb="2" eb="4">
      <t>キョクトウ</t>
    </rPh>
    <rPh sb="4" eb="5">
      <t>サン</t>
    </rPh>
    <rPh sb="5" eb="6">
      <t>キ</t>
    </rPh>
    <rPh sb="6" eb="8">
      <t>セッテイ</t>
    </rPh>
    <rPh sb="15" eb="17">
      <t>セッテイ</t>
    </rPh>
    <phoneticPr fontId="16"/>
  </si>
  <si>
    <t>部門コード</t>
    <rPh sb="0" eb="2">
      <t>ブモン</t>
    </rPh>
    <phoneticPr fontId="16"/>
  </si>
  <si>
    <t>部門名称</t>
    <rPh sb="0" eb="2">
      <t>ブモン</t>
    </rPh>
    <rPh sb="2" eb="4">
      <t>メイショウ</t>
    </rPh>
    <phoneticPr fontId="16"/>
  </si>
  <si>
    <t>都道府県</t>
    <rPh sb="0" eb="4">
      <t>トドウフケン</t>
    </rPh>
    <phoneticPr fontId="16"/>
  </si>
  <si>
    <t>取引銀行</t>
    <rPh sb="0" eb="2">
      <t>トリヒキ</t>
    </rPh>
    <rPh sb="2" eb="4">
      <t>ギンコウ</t>
    </rPh>
    <phoneticPr fontId="16"/>
  </si>
  <si>
    <t>bank</t>
    <phoneticPr fontId="16"/>
  </si>
  <si>
    <t>振込口座</t>
    <rPh sb="0" eb="2">
      <t>フリコミ</t>
    </rPh>
    <rPh sb="2" eb="4">
      <t>コウザ</t>
    </rPh>
    <phoneticPr fontId="16"/>
  </si>
  <si>
    <t>transfer_account</t>
    <phoneticPr fontId="16"/>
  </si>
  <si>
    <t>名義人</t>
    <rPh sb="0" eb="3">
      <t>メイギニン</t>
    </rPh>
    <phoneticPr fontId="16"/>
  </si>
  <si>
    <t>部門長名</t>
    <rPh sb="0" eb="2">
      <t>ブモン</t>
    </rPh>
    <rPh sb="2" eb="3">
      <t>チョウ</t>
    </rPh>
    <rPh sb="3" eb="4">
      <t>メイ</t>
    </rPh>
    <phoneticPr fontId="16"/>
  </si>
  <si>
    <t>対象年度</t>
    <phoneticPr fontId="16"/>
  </si>
  <si>
    <t>N月</t>
    <phoneticPr fontId="16"/>
  </si>
  <si>
    <t>N＋1月</t>
    <phoneticPr fontId="16"/>
  </si>
  <si>
    <t>N＋2月</t>
  </si>
  <si>
    <t>N＋3月</t>
  </si>
  <si>
    <t>N＋4月</t>
  </si>
  <si>
    <t>N＋5月</t>
  </si>
  <si>
    <t>N＋6月</t>
  </si>
  <si>
    <t>N＋7月</t>
  </si>
  <si>
    <t>N＋8月</t>
  </si>
  <si>
    <t>N＋9月</t>
  </si>
  <si>
    <t>N＋10月</t>
  </si>
  <si>
    <t>N＋11月</t>
  </si>
  <si>
    <t>N月　目標予算額</t>
    <phoneticPr fontId="16"/>
  </si>
  <si>
    <t>N＋1月　目標予算額</t>
    <phoneticPr fontId="16"/>
  </si>
  <si>
    <t>N＋2月　目標予算額</t>
  </si>
  <si>
    <t>N＋3月　目標予算額</t>
  </si>
  <si>
    <t>N＋4月　目標予算額</t>
  </si>
  <si>
    <t>N＋5月　目標予算額</t>
  </si>
  <si>
    <t>N＋6月　目標予算額</t>
  </si>
  <si>
    <t>N＋7月　目標予算額</t>
  </si>
  <si>
    <t>N＋8月　目標予算額</t>
  </si>
  <si>
    <t>N＋9月　目標予算額</t>
  </si>
  <si>
    <t>N＋10月　目標予算額</t>
  </si>
  <si>
    <t>N＋11月　目標予算額</t>
  </si>
  <si>
    <t>部門ID</t>
    <rPh sb="0" eb="2">
      <t>ブモン</t>
    </rPh>
    <phoneticPr fontId="16"/>
  </si>
  <si>
    <t>id</t>
    <phoneticPr fontId="16"/>
  </si>
  <si>
    <t>テーブル名（英）</t>
    <rPh sb="4" eb="5">
      <t>メイ</t>
    </rPh>
    <rPh sb="6" eb="7">
      <t>エイ</t>
    </rPh>
    <phoneticPr fontId="16"/>
  </si>
  <si>
    <t>テーブル名（日）</t>
    <rPh sb="4" eb="5">
      <t>メイ</t>
    </rPh>
    <rPh sb="6" eb="7">
      <t>ニチ</t>
    </rPh>
    <phoneticPr fontId="16"/>
  </si>
  <si>
    <t>255</t>
    <phoneticPr fontId="16"/>
  </si>
  <si>
    <t>=取引先マスタ.ID</t>
    <rPh sb="1" eb="3">
      <t>トリヒキ</t>
    </rPh>
    <rPh sb="3" eb="4">
      <t>サキ</t>
    </rPh>
    <phoneticPr fontId="16"/>
  </si>
  <si>
    <t>=部門マスタ.ID</t>
    <rPh sb="1" eb="3">
      <t>ブモン</t>
    </rPh>
    <phoneticPr fontId="16"/>
  </si>
  <si>
    <t>=自社担当者マスタ.ID</t>
    <rPh sb="1" eb="3">
      <t>ジシャ</t>
    </rPh>
    <rPh sb="3" eb="6">
      <t>タントウシャ</t>
    </rPh>
    <phoneticPr fontId="16"/>
  </si>
  <si>
    <t>m_banks</t>
    <phoneticPr fontId="16"/>
  </si>
  <si>
    <t>m_departments</t>
    <phoneticPr fontId="16"/>
  </si>
  <si>
    <t>前月売掛日</t>
    <rPh sb="0" eb="2">
      <t>ゼンゲツ</t>
    </rPh>
    <rPh sb="2" eb="4">
      <t>ウリカケ</t>
    </rPh>
    <rPh sb="4" eb="5">
      <t>ビ</t>
    </rPh>
    <phoneticPr fontId="16"/>
  </si>
  <si>
    <t>前月売掛額</t>
    <rPh sb="0" eb="2">
      <t>ゼンゲツ</t>
    </rPh>
    <rPh sb="4" eb="5">
      <t>ガク</t>
    </rPh>
    <phoneticPr fontId="16"/>
  </si>
  <si>
    <t>前月支払日</t>
    <rPh sb="0" eb="2">
      <t>ゼンゲツ</t>
    </rPh>
    <rPh sb="4" eb="5">
      <t>ビ</t>
    </rPh>
    <phoneticPr fontId="16"/>
  </si>
  <si>
    <t>前月支払額</t>
    <rPh sb="0" eb="2">
      <t>ゼンゲツ</t>
    </rPh>
    <rPh sb="4" eb="5">
      <t>ガク</t>
    </rPh>
    <phoneticPr fontId="16"/>
  </si>
  <si>
    <t>前月買掛日</t>
    <rPh sb="0" eb="2">
      <t>ゼンゲツ</t>
    </rPh>
    <rPh sb="4" eb="5">
      <t>ビ</t>
    </rPh>
    <phoneticPr fontId="16"/>
  </si>
  <si>
    <t>前月買掛額</t>
    <rPh sb="0" eb="2">
      <t>ゼンゲツ</t>
    </rPh>
    <rPh sb="4" eb="5">
      <t>ガク</t>
    </rPh>
    <phoneticPr fontId="16"/>
  </si>
  <si>
    <t>物件コード</t>
    <rPh sb="0" eb="2">
      <t>ブッケン</t>
    </rPh>
    <phoneticPr fontId="16"/>
  </si>
  <si>
    <t>物件名称</t>
    <rPh sb="0" eb="2">
      <t>ブッケン</t>
    </rPh>
    <rPh sb="2" eb="4">
      <t>メイショウ</t>
    </rPh>
    <phoneticPr fontId="16"/>
  </si>
  <si>
    <t>施主名</t>
    <rPh sb="0" eb="2">
      <t>セシュ</t>
    </rPh>
    <rPh sb="2" eb="3">
      <t>メイ</t>
    </rPh>
    <phoneticPr fontId="16"/>
  </si>
  <si>
    <t>地図URL</t>
    <rPh sb="0" eb="2">
      <t>チズ</t>
    </rPh>
    <phoneticPr fontId="16"/>
  </si>
  <si>
    <t>map_url</t>
    <phoneticPr fontId="16"/>
  </si>
  <si>
    <t>1000</t>
    <phoneticPr fontId="16"/>
  </si>
  <si>
    <t>4000</t>
    <phoneticPr fontId="16"/>
  </si>
  <si>
    <t>得意先別品種別掛率設定、仕入先別品種別掛率設定を管理する。</t>
    <rPh sb="24" eb="26">
      <t>カンリ</t>
    </rPh>
    <phoneticPr fontId="16"/>
  </si>
  <si>
    <t>種別</t>
    <rPh sb="0" eb="2">
      <t>シュベツ</t>
    </rPh>
    <phoneticPr fontId="16"/>
  </si>
  <si>
    <t>商品ID</t>
    <rPh sb="0" eb="2">
      <t>ショウヒン</t>
    </rPh>
    <phoneticPr fontId="16"/>
  </si>
  <si>
    <t>=商品マスタ.ID</t>
    <rPh sb="1" eb="3">
      <t>ショウヒン</t>
    </rPh>
    <phoneticPr fontId="16"/>
  </si>
  <si>
    <t>単価</t>
    <phoneticPr fontId="16"/>
  </si>
  <si>
    <t>掛率</t>
    <phoneticPr fontId="16"/>
  </si>
  <si>
    <t>得意先別商品別掛率設定、仕入先別商品別掛率設定、得意先別商品別単価設定、仕入先別商品別単価設定を管理する。</t>
    <rPh sb="48" eb="50">
      <t>カンリ</t>
    </rPh>
    <phoneticPr fontId="16"/>
  </si>
  <si>
    <t>品種ID</t>
    <rPh sb="0" eb="2">
      <t>ヒンシュ</t>
    </rPh>
    <phoneticPr fontId="16"/>
  </si>
  <si>
    <t>=品種マスタ.ID</t>
    <rPh sb="1" eb="3">
      <t>ヒンシュ</t>
    </rPh>
    <phoneticPr fontId="16"/>
  </si>
  <si>
    <t>品種区分</t>
    <rPh sb="0" eb="2">
      <t>ヒンシュ</t>
    </rPh>
    <rPh sb="2" eb="4">
      <t>クブン</t>
    </rPh>
    <phoneticPr fontId="16"/>
  </si>
  <si>
    <t>品種名</t>
    <rPh sb="0" eb="2">
      <t>ヒンシュ</t>
    </rPh>
    <rPh sb="2" eb="3">
      <t>メイ</t>
    </rPh>
    <phoneticPr fontId="16"/>
  </si>
  <si>
    <t>クロス　有効巾(cm)</t>
    <phoneticPr fontId="16"/>
  </si>
  <si>
    <t>クロス　購入単位(cm)</t>
    <phoneticPr fontId="16"/>
  </si>
  <si>
    <t>クロス　リピート(cm)</t>
    <phoneticPr fontId="16"/>
  </si>
  <si>
    <t>クロス　切り代(cm)</t>
    <phoneticPr fontId="16"/>
  </si>
  <si>
    <t>クロス　販売</t>
    <phoneticPr fontId="16"/>
  </si>
  <si>
    <t>クロス　販売(単位)</t>
    <phoneticPr fontId="16"/>
  </si>
  <si>
    <t>クロス　仕入</t>
    <phoneticPr fontId="16"/>
  </si>
  <si>
    <t>クロス　仕入（単位）</t>
    <phoneticPr fontId="16"/>
  </si>
  <si>
    <t>クロス　施工</t>
    <phoneticPr fontId="16"/>
  </si>
  <si>
    <t>クロス　施工（単位）</t>
    <phoneticPr fontId="16"/>
  </si>
  <si>
    <t>巾木　有効巾(cm)</t>
    <phoneticPr fontId="16"/>
  </si>
  <si>
    <t>巾木　切り代(cm)</t>
    <phoneticPr fontId="16"/>
  </si>
  <si>
    <t>巾木　ケース入り数(枚/ケース)</t>
    <phoneticPr fontId="16"/>
  </si>
  <si>
    <t>巾木　販売</t>
    <phoneticPr fontId="16"/>
  </si>
  <si>
    <t>巾木　販売（単位）</t>
    <phoneticPr fontId="16"/>
  </si>
  <si>
    <t>巾木　仕入</t>
    <phoneticPr fontId="16"/>
  </si>
  <si>
    <t>巾木　仕入（単位）</t>
    <phoneticPr fontId="16"/>
  </si>
  <si>
    <t>巾木　施工</t>
    <phoneticPr fontId="16"/>
  </si>
  <si>
    <t>巾木　施工（単位）</t>
    <phoneticPr fontId="16"/>
  </si>
  <si>
    <t>Pタイル　巾(mm)</t>
    <phoneticPr fontId="16"/>
  </si>
  <si>
    <t>Pタイル　長さ(mm)</t>
    <phoneticPr fontId="16"/>
  </si>
  <si>
    <t>Pタイル　最小カット巾(mm)</t>
    <phoneticPr fontId="16"/>
  </si>
  <si>
    <t>Pタイル　ケース入り数</t>
    <phoneticPr fontId="16"/>
  </si>
  <si>
    <t>Pタイル　㎡当みなし枚数</t>
    <phoneticPr fontId="16"/>
  </si>
  <si>
    <t>Pタイル　販売</t>
    <phoneticPr fontId="16"/>
  </si>
  <si>
    <t>Pタイル　販売（単位）</t>
    <phoneticPr fontId="16"/>
  </si>
  <si>
    <t>Pタイル　仕入</t>
    <phoneticPr fontId="16"/>
  </si>
  <si>
    <t>Pタイル　仕入（単位）</t>
    <phoneticPr fontId="16"/>
  </si>
  <si>
    <t>Pタイル　施工</t>
    <phoneticPr fontId="16"/>
  </si>
  <si>
    <t>Pタイル　施工（単位）</t>
    <phoneticPr fontId="16"/>
  </si>
  <si>
    <t>タイルカーペット　巾(mm)</t>
    <phoneticPr fontId="16"/>
  </si>
  <si>
    <t>タイルカーペット　長さ(mm)</t>
    <phoneticPr fontId="16"/>
  </si>
  <si>
    <t>タイルカーペット　最小カット巾(mm)</t>
    <phoneticPr fontId="16"/>
  </si>
  <si>
    <t>タイルカーペット　ケース入り数</t>
    <phoneticPr fontId="16"/>
  </si>
  <si>
    <t>タイルカーペット　㎡当みなし枚数</t>
    <phoneticPr fontId="16"/>
  </si>
  <si>
    <t>タイルカーペット　販売</t>
    <phoneticPr fontId="16"/>
  </si>
  <si>
    <t>タイルカーペット　販売（単位）</t>
    <phoneticPr fontId="16"/>
  </si>
  <si>
    <t>タイルカーペット　仕入</t>
    <phoneticPr fontId="16"/>
  </si>
  <si>
    <t>タイルカーペット　仕入（単位）</t>
    <phoneticPr fontId="16"/>
  </si>
  <si>
    <t>タイルカーペット　施工</t>
    <phoneticPr fontId="16"/>
  </si>
  <si>
    <t>タイルカーペット　施工（単位）</t>
    <phoneticPr fontId="16"/>
  </si>
  <si>
    <t>クッションフロア　有効巾(cm)</t>
    <phoneticPr fontId="16"/>
  </si>
  <si>
    <t>クッションフロア　購入単位(cm)</t>
    <phoneticPr fontId="16"/>
  </si>
  <si>
    <t>クッションフロア　リピート(cm)</t>
    <phoneticPr fontId="16"/>
  </si>
  <si>
    <t>クッションフロア　切り代(cm)</t>
    <phoneticPr fontId="16"/>
  </si>
  <si>
    <t>クッションフロア　販売</t>
    <phoneticPr fontId="16"/>
  </si>
  <si>
    <t>クッションフロア　販売（単位）</t>
    <phoneticPr fontId="16"/>
  </si>
  <si>
    <t>クッションフロア　仕入</t>
    <phoneticPr fontId="16"/>
  </si>
  <si>
    <t>クッションフロア　仕入（単位）</t>
    <phoneticPr fontId="16"/>
  </si>
  <si>
    <t>クッションフロア　施工</t>
    <phoneticPr fontId="16"/>
  </si>
  <si>
    <t>クッションフロア　施工（単位）</t>
    <phoneticPr fontId="16"/>
  </si>
  <si>
    <t>カーペット　販売</t>
    <phoneticPr fontId="16"/>
  </si>
  <si>
    <t>カーペット　販売（単位）</t>
    <phoneticPr fontId="16"/>
  </si>
  <si>
    <t>カーペット　仕入</t>
    <phoneticPr fontId="16"/>
  </si>
  <si>
    <t>カーペット　仕入（単位）</t>
    <phoneticPr fontId="16"/>
  </si>
  <si>
    <t>カーペット　施工</t>
    <phoneticPr fontId="16"/>
  </si>
  <si>
    <t>カーペット　施工（単位）</t>
    <phoneticPr fontId="16"/>
  </si>
  <si>
    <t>区分</t>
    <rPh sb="0" eb="2">
      <t>クブン</t>
    </rPh>
    <phoneticPr fontId="16"/>
  </si>
  <si>
    <t>並び順</t>
    <phoneticPr fontId="16"/>
  </si>
  <si>
    <t>明細行削除時メッセージ</t>
    <rPh sb="5" eb="6">
      <t>ジ</t>
    </rPh>
    <phoneticPr fontId="16"/>
  </si>
  <si>
    <t>場所：表示フラグ</t>
    <rPh sb="0" eb="2">
      <t>バショ</t>
    </rPh>
    <rPh sb="3" eb="5">
      <t>ヒョウジ</t>
    </rPh>
    <phoneticPr fontId="16"/>
  </si>
  <si>
    <t>場所：結合項目</t>
    <rPh sb="3" eb="5">
      <t>ケツゴウ</t>
    </rPh>
    <rPh sb="5" eb="7">
      <t>コウモク</t>
    </rPh>
    <phoneticPr fontId="16"/>
  </si>
  <si>
    <t>場所：並び順</t>
    <rPh sb="3" eb="4">
      <t>ナラ</t>
    </rPh>
    <rPh sb="5" eb="6">
      <t>ジュン</t>
    </rPh>
    <phoneticPr fontId="16"/>
  </si>
  <si>
    <t>箇所：表示</t>
    <rPh sb="3" eb="5">
      <t>ヒョウジ</t>
    </rPh>
    <phoneticPr fontId="16"/>
  </si>
  <si>
    <t>箇所：結合項目</t>
    <rPh sb="3" eb="5">
      <t>ケツゴウ</t>
    </rPh>
    <rPh sb="5" eb="7">
      <t>コウモク</t>
    </rPh>
    <phoneticPr fontId="16"/>
  </si>
  <si>
    <t>箇所：並び順</t>
    <rPh sb="3" eb="4">
      <t>ナラ</t>
    </rPh>
    <rPh sb="5" eb="6">
      <t>ジュン</t>
    </rPh>
    <phoneticPr fontId="16"/>
  </si>
  <si>
    <t>2</t>
    <phoneticPr fontId="16"/>
  </si>
  <si>
    <t>品名：表示</t>
    <rPh sb="3" eb="5">
      <t>ヒョウジ</t>
    </rPh>
    <phoneticPr fontId="16"/>
  </si>
  <si>
    <t>品名：結合項目</t>
    <rPh sb="3" eb="5">
      <t>ケツゴウ</t>
    </rPh>
    <rPh sb="5" eb="7">
      <t>コウモク</t>
    </rPh>
    <phoneticPr fontId="16"/>
  </si>
  <si>
    <t>品名：並び順</t>
    <rPh sb="3" eb="4">
      <t>ナラ</t>
    </rPh>
    <rPh sb="5" eb="6">
      <t>ジュン</t>
    </rPh>
    <phoneticPr fontId="16"/>
  </si>
  <si>
    <t>数量：表示</t>
    <rPh sb="3" eb="5">
      <t>ヒョウジ</t>
    </rPh>
    <phoneticPr fontId="16"/>
  </si>
  <si>
    <t>数量：結合項目</t>
    <rPh sb="3" eb="5">
      <t>ケツゴウ</t>
    </rPh>
    <rPh sb="5" eb="7">
      <t>コウモク</t>
    </rPh>
    <phoneticPr fontId="16"/>
  </si>
  <si>
    <t>数量：並び順</t>
    <rPh sb="3" eb="4">
      <t>ナラ</t>
    </rPh>
    <rPh sb="5" eb="6">
      <t>ジュン</t>
    </rPh>
    <phoneticPr fontId="16"/>
  </si>
  <si>
    <t>単位：表示</t>
    <rPh sb="3" eb="5">
      <t>ヒョウジ</t>
    </rPh>
    <phoneticPr fontId="16"/>
  </si>
  <si>
    <t>単位：結合項目</t>
    <rPh sb="3" eb="5">
      <t>ケツゴウ</t>
    </rPh>
    <rPh sb="5" eb="7">
      <t>コウモク</t>
    </rPh>
    <phoneticPr fontId="16"/>
  </si>
  <si>
    <t>単位：並び順</t>
    <rPh sb="3" eb="4">
      <t>ナラ</t>
    </rPh>
    <rPh sb="5" eb="6">
      <t>ジュン</t>
    </rPh>
    <phoneticPr fontId="16"/>
  </si>
  <si>
    <t>6</t>
    <phoneticPr fontId="16"/>
  </si>
  <si>
    <t>単価：表示</t>
    <rPh sb="3" eb="5">
      <t>ヒョウジ</t>
    </rPh>
    <phoneticPr fontId="16"/>
  </si>
  <si>
    <t>単価：結合項目</t>
    <rPh sb="3" eb="5">
      <t>ケツゴウ</t>
    </rPh>
    <rPh sb="5" eb="7">
      <t>コウモク</t>
    </rPh>
    <phoneticPr fontId="16"/>
  </si>
  <si>
    <t>単価：並び順</t>
    <rPh sb="3" eb="4">
      <t>ナラ</t>
    </rPh>
    <rPh sb="5" eb="6">
      <t>ジュン</t>
    </rPh>
    <phoneticPr fontId="16"/>
  </si>
  <si>
    <t>7</t>
    <phoneticPr fontId="16"/>
  </si>
  <si>
    <t>金額：表示</t>
    <rPh sb="3" eb="5">
      <t>ヒョウジ</t>
    </rPh>
    <phoneticPr fontId="16"/>
  </si>
  <si>
    <t>金額：結合項目</t>
    <rPh sb="3" eb="5">
      <t>ケツゴウ</t>
    </rPh>
    <rPh sb="5" eb="7">
      <t>コウモク</t>
    </rPh>
    <phoneticPr fontId="16"/>
  </si>
  <si>
    <t>金額：並び順</t>
    <rPh sb="3" eb="4">
      <t>ナラ</t>
    </rPh>
    <rPh sb="5" eb="6">
      <t>ジュン</t>
    </rPh>
    <phoneticPr fontId="16"/>
  </si>
  <si>
    <t>備考：表示</t>
    <rPh sb="3" eb="5">
      <t>ヒョウジ</t>
    </rPh>
    <phoneticPr fontId="16"/>
  </si>
  <si>
    <t>備考：結合項目</t>
    <rPh sb="3" eb="5">
      <t>ケツゴウ</t>
    </rPh>
    <rPh sb="5" eb="7">
      <t>コウモク</t>
    </rPh>
    <phoneticPr fontId="16"/>
  </si>
  <si>
    <t>備考：並び順</t>
    <rPh sb="3" eb="4">
      <t>ナラ</t>
    </rPh>
    <rPh sb="5" eb="6">
      <t>ジュン</t>
    </rPh>
    <phoneticPr fontId="16"/>
  </si>
  <si>
    <t>9</t>
    <phoneticPr fontId="16"/>
  </si>
  <si>
    <t>物件管理フラグ</t>
    <phoneticPr fontId="16"/>
  </si>
  <si>
    <t>原価フラグ</t>
    <phoneticPr fontId="16"/>
  </si>
  <si>
    <t>要尺機能フラグ</t>
    <phoneticPr fontId="16"/>
  </si>
  <si>
    <t>採番種別</t>
    <rPh sb="0" eb="2">
      <t>サイバン</t>
    </rPh>
    <rPh sb="2" eb="4">
      <t>シュベツ</t>
    </rPh>
    <phoneticPr fontId="16"/>
  </si>
  <si>
    <t>接頭辞／接尾辞</t>
    <rPh sb="0" eb="3">
      <t>セットウジ</t>
    </rPh>
    <rPh sb="4" eb="7">
      <t>セツビジ</t>
    </rPh>
    <phoneticPr fontId="16"/>
  </si>
  <si>
    <t>識別子</t>
    <rPh sb="0" eb="3">
      <t>シキベツシ</t>
    </rPh>
    <phoneticPr fontId="16"/>
  </si>
  <si>
    <t>採番ルール</t>
    <rPh sb="0" eb="2">
      <t>サイバン</t>
    </rPh>
    <phoneticPr fontId="16"/>
  </si>
  <si>
    <t>桁数</t>
    <rPh sb="0" eb="2">
      <t>ケタスウ</t>
    </rPh>
    <phoneticPr fontId="16"/>
  </si>
  <si>
    <t>最終番号</t>
    <phoneticPr fontId="16"/>
  </si>
  <si>
    <t>郵便番号</t>
    <rPh sb="0" eb="4">
      <t>ユウビンバンゴウ</t>
    </rPh>
    <phoneticPr fontId="16"/>
  </si>
  <si>
    <t>都道府県名</t>
    <rPh sb="0" eb="4">
      <t>トドウフケン</t>
    </rPh>
    <rPh sb="4" eb="5">
      <t>メイ</t>
    </rPh>
    <phoneticPr fontId="16"/>
  </si>
  <si>
    <t>都道府県名カナ</t>
    <rPh sb="0" eb="4">
      <t>トドウフケン</t>
    </rPh>
    <rPh sb="4" eb="5">
      <t>メイ</t>
    </rPh>
    <phoneticPr fontId="16"/>
  </si>
  <si>
    <t>住所</t>
    <rPh sb="0" eb="2">
      <t>ジュウショ</t>
    </rPh>
    <phoneticPr fontId="16"/>
  </si>
  <si>
    <t>住所カナ</t>
    <rPh sb="0" eb="2">
      <t>ジュウショ</t>
    </rPh>
    <phoneticPr fontId="16"/>
  </si>
  <si>
    <t>取引先別商品別単価掛率マスタ</t>
    <rPh sb="0" eb="2">
      <t>トリヒキ</t>
    </rPh>
    <rPh sb="2" eb="3">
      <t>サキ</t>
    </rPh>
    <rPh sb="7" eb="9">
      <t>タンカ</t>
    </rPh>
    <phoneticPr fontId="16"/>
  </si>
  <si>
    <t>取引先別品種別掛率マスタ</t>
    <rPh sb="0" eb="2">
      <t>トリヒキ</t>
    </rPh>
    <rPh sb="2" eb="3">
      <t>サキ</t>
    </rPh>
    <rPh sb="4" eb="6">
      <t>ヒンシュ</t>
    </rPh>
    <phoneticPr fontId="16"/>
  </si>
  <si>
    <t>m_own_companies</t>
    <phoneticPr fontId="16"/>
  </si>
  <si>
    <t>m_own_company_staffs</t>
    <phoneticPr fontId="16"/>
  </si>
  <si>
    <t>都道府県</t>
    <rPh sb="0" eb="3">
      <t>トドウフ</t>
    </rPh>
    <rPh sb="3" eb="4">
      <t>ケン</t>
    </rPh>
    <phoneticPr fontId="16"/>
  </si>
  <si>
    <t>契約マスタ</t>
    <rPh sb="0" eb="2">
      <t>ケイヤク</t>
    </rPh>
    <phoneticPr fontId="16"/>
  </si>
  <si>
    <t>m_contracts</t>
    <phoneticPr fontId="16"/>
  </si>
  <si>
    <t>m_contracts_id</t>
    <phoneticPr fontId="16"/>
  </si>
  <si>
    <t>=契約マスタ.ID</t>
    <rPh sb="1" eb="3">
      <t>ケイヤク</t>
    </rPh>
    <phoneticPr fontId="16"/>
  </si>
  <si>
    <t>〇</t>
    <phoneticPr fontId="16"/>
  </si>
  <si>
    <t>ライセンスマスタ</t>
    <phoneticPr fontId="16"/>
  </si>
  <si>
    <t>バージョンマスタ</t>
    <phoneticPr fontId="16"/>
  </si>
  <si>
    <t>=ライセンスマスタ.ID</t>
    <phoneticPr fontId="16"/>
  </si>
  <si>
    <t>契約ライセンス連携マスタ</t>
    <phoneticPr fontId="16"/>
  </si>
  <si>
    <t>ライセンスユーザー連携マスタ</t>
    <phoneticPr fontId="16"/>
  </si>
  <si>
    <t>m_contract_licenses</t>
    <phoneticPr fontId="16"/>
  </si>
  <si>
    <t>m_license_users</t>
    <phoneticPr fontId="16"/>
  </si>
  <si>
    <t>=ログインユーザーマスタ.ID</t>
    <phoneticPr fontId="16"/>
  </si>
  <si>
    <t>無効フラグ</t>
    <rPh sb="0" eb="2">
      <t>ムコウ</t>
    </rPh>
    <phoneticPr fontId="16"/>
  </si>
  <si>
    <t>不要</t>
    <rPh sb="0" eb="2">
      <t>フヨウ</t>
    </rPh>
    <phoneticPr fontId="16"/>
  </si>
  <si>
    <t>m_suppliers</t>
    <phoneticPr fontId="16"/>
  </si>
  <si>
    <t>m_supplier_staffs</t>
    <phoneticPr fontId="16"/>
  </si>
  <si>
    <t>m_taxs</t>
    <phoneticPr fontId="16"/>
  </si>
  <si>
    <t>m_suppliers_id</t>
    <phoneticPr fontId="16"/>
  </si>
  <si>
    <t>bank_cd</t>
    <phoneticPr fontId="16"/>
  </si>
  <si>
    <t>bank_name</t>
    <phoneticPr fontId="16"/>
  </si>
  <si>
    <t>branch_cd</t>
    <phoneticPr fontId="16"/>
  </si>
  <si>
    <t>branch_name</t>
    <phoneticPr fontId="16"/>
  </si>
  <si>
    <t>tax_cd</t>
    <phoneticPr fontId="16"/>
  </si>
  <si>
    <t>tax_name</t>
    <phoneticPr fontId="16"/>
  </si>
  <si>
    <t>operation_date_start</t>
    <phoneticPr fontId="16"/>
  </si>
  <si>
    <t>operation_date_end</t>
    <phoneticPr fontId="16"/>
  </si>
  <si>
    <t>tax_rate</t>
    <phoneticPr fontId="16"/>
  </si>
  <si>
    <t>transitional_date_start</t>
    <phoneticPr fontId="16"/>
  </si>
  <si>
    <t>transitional_date_end</t>
    <phoneticPr fontId="16"/>
  </si>
  <si>
    <t>default_flag</t>
    <phoneticPr fontId="16"/>
  </si>
  <si>
    <t>ks_flag</t>
    <phoneticPr fontId="16"/>
  </si>
  <si>
    <t>m_ft_balance_accounts_payables</t>
    <phoneticPr fontId="16"/>
  </si>
  <si>
    <t>m_ft_balance_billings</t>
    <phoneticPr fontId="16"/>
  </si>
  <si>
    <t>m_ft_balance_accounts_receivables</t>
    <phoneticPr fontId="16"/>
  </si>
  <si>
    <t>m_ft_balance_payments</t>
    <phoneticPr fontId="16"/>
  </si>
  <si>
    <t>last_month_date</t>
    <phoneticPr fontId="16"/>
  </si>
  <si>
    <t>last_month_amount</t>
    <phoneticPr fontId="16"/>
  </si>
  <si>
    <t>m_properties</t>
    <phoneticPr fontId="16"/>
  </si>
  <si>
    <t>owner_name</t>
    <phoneticPr fontId="16"/>
  </si>
  <si>
    <t>=都道府県マスタ.ID</t>
    <rPh sb="1" eb="5">
      <t>トドウフケン</t>
    </rPh>
    <phoneticPr fontId="16"/>
  </si>
  <si>
    <t>m_products</t>
    <phoneticPr fontId="16"/>
  </si>
  <si>
    <t>unit_price</t>
    <phoneticPr fontId="16"/>
  </si>
  <si>
    <t>type_id</t>
    <phoneticPr fontId="16"/>
  </si>
  <si>
    <t>rate</t>
    <phoneticPr fontId="16"/>
  </si>
  <si>
    <t>m_varieties</t>
    <phoneticPr fontId="16"/>
  </si>
  <si>
    <t>m_supplier_variety_rates</t>
    <phoneticPr fontId="16"/>
  </si>
  <si>
    <t>m_supplier_product_price_rates</t>
    <phoneticPr fontId="16"/>
  </si>
  <si>
    <t>m_product_price_matrixes</t>
    <phoneticPr fontId="16"/>
  </si>
  <si>
    <t>m_budget_own_companies</t>
    <phoneticPr fontId="16"/>
  </si>
  <si>
    <t>m_budget_departments</t>
    <phoneticPr fontId="16"/>
  </si>
  <si>
    <t>m_budget_staffs</t>
    <phoneticPr fontId="16"/>
  </si>
  <si>
    <t>m_budget_suppliers</t>
    <phoneticPr fontId="16"/>
  </si>
  <si>
    <t>variety_name</t>
    <phoneticPr fontId="16"/>
  </si>
  <si>
    <t>variety_type</t>
    <phoneticPr fontId="16"/>
  </si>
  <si>
    <t>m_lengths</t>
    <phoneticPr fontId="16"/>
  </si>
  <si>
    <t>bb=Baseboard</t>
    <phoneticPr fontId="16"/>
  </si>
  <si>
    <t>pt= P tile</t>
    <phoneticPr fontId="16"/>
  </si>
  <si>
    <t>cr=Cross</t>
    <phoneticPr fontId="16"/>
  </si>
  <si>
    <t>tc=Tile carpet</t>
    <phoneticPr fontId="16"/>
  </si>
  <si>
    <t>cf=Cushion floor</t>
    <phoneticPr fontId="16"/>
  </si>
  <si>
    <t>ca=carpet</t>
    <phoneticPr fontId="16"/>
  </si>
  <si>
    <t>ca_sale_type</t>
    <phoneticPr fontId="16"/>
  </si>
  <si>
    <t>cf_sale_type</t>
    <phoneticPr fontId="16"/>
  </si>
  <si>
    <t>tc_sale_type</t>
    <phoneticPr fontId="16"/>
  </si>
  <si>
    <t>pt_sale_type</t>
    <phoneticPr fontId="16"/>
  </si>
  <si>
    <t>bb_sale_type</t>
    <phoneticPr fontId="16"/>
  </si>
  <si>
    <t>cr_sale_type</t>
    <phoneticPr fontId="16"/>
  </si>
  <si>
    <t>cr_sale_unit</t>
    <phoneticPr fontId="16"/>
  </si>
  <si>
    <t>bb_sale_unit</t>
    <phoneticPr fontId="16"/>
  </si>
  <si>
    <t>pt_sale_unit</t>
    <phoneticPr fontId="16"/>
  </si>
  <si>
    <t>tc_sale_unit</t>
    <phoneticPr fontId="16"/>
  </si>
  <si>
    <t>cf_sale_unit</t>
    <phoneticPr fontId="16"/>
  </si>
  <si>
    <t>ca_sale_unit</t>
    <phoneticPr fontId="16"/>
  </si>
  <si>
    <t>cf_purchase_type</t>
    <phoneticPr fontId="16"/>
  </si>
  <si>
    <t>ca_purchase_type</t>
    <phoneticPr fontId="16"/>
  </si>
  <si>
    <t>tc_purchase_type</t>
    <phoneticPr fontId="16"/>
  </si>
  <si>
    <t>pt_purchase_type</t>
    <phoneticPr fontId="16"/>
  </si>
  <si>
    <t>bb_purchase_type</t>
    <phoneticPr fontId="16"/>
  </si>
  <si>
    <t>cr_purchase_type</t>
    <phoneticPr fontId="16"/>
  </si>
  <si>
    <t>cr_purchase_unit</t>
    <phoneticPr fontId="16"/>
  </si>
  <si>
    <t>bb_purchase_unit</t>
    <phoneticPr fontId="16"/>
  </si>
  <si>
    <t>pt_purchase_unit</t>
    <phoneticPr fontId="16"/>
  </si>
  <si>
    <t>tc_purchase_unit</t>
    <phoneticPr fontId="16"/>
  </si>
  <si>
    <t>cf_purchase_unit</t>
    <phoneticPr fontId="16"/>
  </si>
  <si>
    <t>ca_purchase_unit</t>
    <phoneticPr fontId="16"/>
  </si>
  <si>
    <t>ca_construction_type</t>
    <phoneticPr fontId="16"/>
  </si>
  <si>
    <t>cf_construction_type</t>
    <phoneticPr fontId="16"/>
  </si>
  <si>
    <t>tc_construction_type</t>
    <phoneticPr fontId="16"/>
  </si>
  <si>
    <t>pt_construction_type</t>
    <phoneticPr fontId="16"/>
  </si>
  <si>
    <t>bb_construction_type</t>
    <phoneticPr fontId="16"/>
  </si>
  <si>
    <t>cr_construction_type</t>
    <phoneticPr fontId="16"/>
  </si>
  <si>
    <t>cr_construction_unit</t>
    <phoneticPr fontId="16"/>
  </si>
  <si>
    <t>bb_construction_unit</t>
    <phoneticPr fontId="16"/>
  </si>
  <si>
    <t>pt_construction_unit</t>
    <phoneticPr fontId="16"/>
  </si>
  <si>
    <t>tc_construction_unit</t>
    <phoneticPr fontId="16"/>
  </si>
  <si>
    <t>cf_construction_unit</t>
    <phoneticPr fontId="16"/>
  </si>
  <si>
    <t>ca_construction_unit</t>
    <phoneticPr fontId="16"/>
  </si>
  <si>
    <t>cr_effective_width</t>
    <phoneticPr fontId="16"/>
  </si>
  <si>
    <t>bb_effective_width</t>
    <phoneticPr fontId="16"/>
  </si>
  <si>
    <t>cr_buy_unit</t>
    <phoneticPr fontId="16"/>
  </si>
  <si>
    <t>cf_buy_unit</t>
    <phoneticPr fontId="16"/>
  </si>
  <si>
    <t>cf_effective_width</t>
    <phoneticPr fontId="16"/>
  </si>
  <si>
    <t>cf_repeat</t>
    <phoneticPr fontId="16"/>
  </si>
  <si>
    <t>cr_repeat</t>
    <phoneticPr fontId="16"/>
  </si>
  <si>
    <t>cr_cutting_allowance</t>
    <phoneticPr fontId="16"/>
  </si>
  <si>
    <t>bb_cutting_allowance</t>
    <phoneticPr fontId="16"/>
  </si>
  <si>
    <t>bb_case_quantity</t>
    <phoneticPr fontId="16"/>
  </si>
  <si>
    <t>pt_case_quantity</t>
    <phoneticPr fontId="16"/>
  </si>
  <si>
    <t>tc_case_quantity</t>
    <phoneticPr fontId="16"/>
  </si>
  <si>
    <t>tc_length</t>
    <phoneticPr fontId="16"/>
  </si>
  <si>
    <t>tc_width</t>
    <phoneticPr fontId="16"/>
  </si>
  <si>
    <t>pt_width</t>
    <phoneticPr fontId="16"/>
  </si>
  <si>
    <t>pt_length</t>
    <phoneticPr fontId="16"/>
  </si>
  <si>
    <t>pt_min_cut_width</t>
    <phoneticPr fontId="16"/>
  </si>
  <si>
    <t>tc_min_cut_width</t>
    <phoneticPr fontId="16"/>
  </si>
  <si>
    <t>pt_deemed_quantity</t>
    <phoneticPr fontId="16"/>
  </si>
  <si>
    <t>tc_deemed_quantity</t>
    <phoneticPr fontId="16"/>
  </si>
  <si>
    <t>m_client_names</t>
    <phoneticPr fontId="16"/>
  </si>
  <si>
    <t>m_headline_names</t>
    <phoneticPr fontId="16"/>
  </si>
  <si>
    <t>m_system_names</t>
    <phoneticPr fontId="16"/>
  </si>
  <si>
    <t>m_category_names</t>
    <phoneticPr fontId="16"/>
  </si>
  <si>
    <t>m_slip_settings</t>
    <phoneticPr fontId="16"/>
  </si>
  <si>
    <t>m_system_settings</t>
    <phoneticPr fontId="16"/>
  </si>
  <si>
    <t>m_numbering_settings</t>
    <phoneticPr fontId="16"/>
  </si>
  <si>
    <t>m_option_settings</t>
    <phoneticPr fontId="16"/>
  </si>
  <si>
    <t>m_postal_codes</t>
    <phoneticPr fontId="16"/>
  </si>
  <si>
    <t>name_type</t>
    <phoneticPr fontId="16"/>
  </si>
  <si>
    <t>order</t>
    <phoneticPr fontId="16"/>
  </si>
  <si>
    <t>name_value</t>
    <phoneticPr fontId="16"/>
  </si>
  <si>
    <t>name_code</t>
    <phoneticPr fontId="16"/>
  </si>
  <si>
    <t>statement_delete_message</t>
    <phoneticPr fontId="16"/>
  </si>
  <si>
    <t>place_display_flag</t>
    <phoneticPr fontId="16"/>
  </si>
  <si>
    <t>place_union_item</t>
    <phoneticPr fontId="16"/>
  </si>
  <si>
    <t>place_order</t>
    <phoneticPr fontId="16"/>
  </si>
  <si>
    <t>location_union_item</t>
    <phoneticPr fontId="16"/>
  </si>
  <si>
    <t>location_order</t>
    <phoneticPr fontId="16"/>
  </si>
  <si>
    <t>product_name_display_flag</t>
    <phoneticPr fontId="16"/>
  </si>
  <si>
    <t>product_name_union_item</t>
    <phoneticPr fontId="16"/>
  </si>
  <si>
    <t>product_name_order</t>
    <phoneticPr fontId="16"/>
  </si>
  <si>
    <t>quantity_display_flag</t>
    <phoneticPr fontId="16"/>
  </si>
  <si>
    <t>quantity_union_item</t>
    <phoneticPr fontId="16"/>
  </si>
  <si>
    <t>quantity_order</t>
    <phoneticPr fontId="16"/>
  </si>
  <si>
    <t>unit_display_flag</t>
    <phoneticPr fontId="16"/>
  </si>
  <si>
    <t>unit_union_item</t>
    <phoneticPr fontId="16"/>
  </si>
  <si>
    <t>unit_order</t>
    <phoneticPr fontId="16"/>
  </si>
  <si>
    <t>price_display_flag</t>
    <phoneticPr fontId="16"/>
  </si>
  <si>
    <t>price_union_item</t>
    <phoneticPr fontId="16"/>
  </si>
  <si>
    <t>price_order</t>
    <phoneticPr fontId="16"/>
  </si>
  <si>
    <t>am=Amount of money</t>
    <phoneticPr fontId="16"/>
  </si>
  <si>
    <t>am_display_flag</t>
    <phoneticPr fontId="16"/>
  </si>
  <si>
    <t>am_union_item</t>
    <phoneticPr fontId="16"/>
  </si>
  <si>
    <t>am_order</t>
    <phoneticPr fontId="16"/>
  </si>
  <si>
    <t>remarks_display_flag</t>
    <phoneticPr fontId="16"/>
  </si>
  <si>
    <t>remarks_union_item</t>
    <phoneticPr fontId="16"/>
  </si>
  <si>
    <t>remarks_order</t>
    <phoneticPr fontId="16"/>
  </si>
  <si>
    <t>property_management_flag</t>
    <phoneticPr fontId="16"/>
  </si>
  <si>
    <t>cost_function_flag</t>
    <phoneticPr fontId="16"/>
  </si>
  <si>
    <t>width_function_flag</t>
    <phoneticPr fontId="16"/>
  </si>
  <si>
    <t>numbering_type</t>
    <phoneticPr fontId="16"/>
  </si>
  <si>
    <t>prefix_suffix</t>
    <phoneticPr fontId="16"/>
  </si>
  <si>
    <t>identifier</t>
    <phoneticPr fontId="16"/>
  </si>
  <si>
    <t>numbering_rule</t>
    <phoneticPr fontId="16"/>
  </si>
  <si>
    <t>number_of_digits</t>
    <phoneticPr fontId="16"/>
  </si>
  <si>
    <t>final_number</t>
    <phoneticPr fontId="16"/>
  </si>
  <si>
    <t>prefectures_name</t>
    <phoneticPr fontId="16"/>
  </si>
  <si>
    <t>prefectures_kana</t>
    <phoneticPr fontId="16"/>
  </si>
  <si>
    <t>address</t>
    <phoneticPr fontId="16"/>
  </si>
  <si>
    <t>address_kana</t>
    <phoneticPr fontId="16"/>
  </si>
  <si>
    <t>m_prefectures</t>
    <phoneticPr fontId="16"/>
  </si>
  <si>
    <t>m_catalog_products</t>
    <phoneticPr fontId="16"/>
  </si>
  <si>
    <t>=カタログ商品マスタ.ID</t>
    <phoneticPr fontId="16"/>
  </si>
  <si>
    <t>カタログ商品ID</t>
    <rPh sb="4" eb="6">
      <t>ショウヒン</t>
    </rPh>
    <phoneticPr fontId="16"/>
  </si>
  <si>
    <t>取引先区分</t>
    <rPh sb="0" eb="2">
      <t>トリヒキ</t>
    </rPh>
    <rPh sb="2" eb="3">
      <t>サキ</t>
    </rPh>
    <rPh sb="3" eb="5">
      <t>クブン</t>
    </rPh>
    <phoneticPr fontId="16"/>
  </si>
  <si>
    <t>supplier_type</t>
    <phoneticPr fontId="16"/>
  </si>
  <si>
    <t>※取引先区分</t>
    <phoneticPr fontId="16"/>
  </si>
  <si>
    <t>締日</t>
    <rPh sb="0" eb="2">
      <t>シメビ</t>
    </rPh>
    <phoneticPr fontId="16"/>
  </si>
  <si>
    <t>締日マスタ</t>
    <phoneticPr fontId="16"/>
  </si>
  <si>
    <t>得意先で設定した締日（販売／購入）のパターンを管理する</t>
    <rPh sb="0" eb="3">
      <t>トクイサキ</t>
    </rPh>
    <rPh sb="4" eb="6">
      <t>セッテイ</t>
    </rPh>
    <rPh sb="8" eb="10">
      <t>シメビ</t>
    </rPh>
    <rPh sb="11" eb="13">
      <t>ハンバイ</t>
    </rPh>
    <rPh sb="14" eb="16">
      <t>コウニュウ</t>
    </rPh>
    <rPh sb="23" eb="25">
      <t>カンリ</t>
    </rPh>
    <phoneticPr fontId="16"/>
  </si>
  <si>
    <t>m_deadlines</t>
    <phoneticPr fontId="16"/>
  </si>
  <si>
    <t>取引先コード</t>
    <rPh sb="0" eb="2">
      <t>トリヒキ</t>
    </rPh>
    <rPh sb="2" eb="3">
      <t>サキ</t>
    </rPh>
    <phoneticPr fontId="16"/>
  </si>
  <si>
    <t>取引先名</t>
    <rPh sb="0" eb="2">
      <t>トリヒキ</t>
    </rPh>
    <rPh sb="2" eb="3">
      <t>サキ</t>
    </rPh>
    <rPh sb="3" eb="4">
      <t>メイ</t>
    </rPh>
    <phoneticPr fontId="16"/>
  </si>
  <si>
    <t>取引先カナ</t>
    <rPh sb="0" eb="2">
      <t>トリヒキ</t>
    </rPh>
    <rPh sb="2" eb="3">
      <t>サキ</t>
    </rPh>
    <phoneticPr fontId="16"/>
  </si>
  <si>
    <t>取引先略</t>
    <rPh sb="0" eb="2">
      <t>トリヒキ</t>
    </rPh>
    <rPh sb="2" eb="3">
      <t>サキ</t>
    </rPh>
    <rPh sb="3" eb="4">
      <t>リャク</t>
    </rPh>
    <phoneticPr fontId="16"/>
  </si>
  <si>
    <t>取引先区分：得意先フラグ</t>
    <rPh sb="0" eb="2">
      <t>トリヒキ</t>
    </rPh>
    <rPh sb="2" eb="3">
      <t>サキ</t>
    </rPh>
    <rPh sb="3" eb="5">
      <t>クブン</t>
    </rPh>
    <rPh sb="6" eb="9">
      <t>トクイサキ</t>
    </rPh>
    <phoneticPr fontId="16"/>
  </si>
  <si>
    <t>取引先区分：仕入先フラグ</t>
    <rPh sb="0" eb="2">
      <t>トリヒキ</t>
    </rPh>
    <rPh sb="2" eb="3">
      <t>サキ</t>
    </rPh>
    <rPh sb="3" eb="5">
      <t>クブン</t>
    </rPh>
    <rPh sb="6" eb="9">
      <t>シイレサキ</t>
    </rPh>
    <phoneticPr fontId="16"/>
  </si>
  <si>
    <t>取引先種別</t>
    <rPh sb="0" eb="2">
      <t>トリヒキ</t>
    </rPh>
    <rPh sb="2" eb="3">
      <t>サキ</t>
    </rPh>
    <rPh sb="3" eb="5">
      <t>シュベツ</t>
    </rPh>
    <phoneticPr fontId="16"/>
  </si>
  <si>
    <t>見込み客フラグ</t>
    <rPh sb="0" eb="2">
      <t>ミコ</t>
    </rPh>
    <rPh sb="3" eb="4">
      <t>キャク</t>
    </rPh>
    <phoneticPr fontId="16"/>
  </si>
  <si>
    <t>取引停止フラグ</t>
    <rPh sb="0" eb="2">
      <t>トリヒキ</t>
    </rPh>
    <rPh sb="2" eb="4">
      <t>テイシ</t>
    </rPh>
    <phoneticPr fontId="16"/>
  </si>
  <si>
    <t>緊急連絡先</t>
    <rPh sb="0" eb="2">
      <t>キンキュウ</t>
    </rPh>
    <rPh sb="2" eb="5">
      <t>レンラクサキ</t>
    </rPh>
    <phoneticPr fontId="16"/>
  </si>
  <si>
    <t>メモ</t>
    <phoneticPr fontId="16"/>
  </si>
  <si>
    <t>memo</t>
    <phoneticPr fontId="16"/>
  </si>
  <si>
    <t>得意先：単価決定区分</t>
    <rPh sb="0" eb="3">
      <t>トクイサキ</t>
    </rPh>
    <rPh sb="4" eb="6">
      <t>タンカ</t>
    </rPh>
    <rPh sb="6" eb="8">
      <t>ケッテイ</t>
    </rPh>
    <rPh sb="8" eb="10">
      <t>クブン</t>
    </rPh>
    <phoneticPr fontId="16"/>
  </si>
  <si>
    <t>得意先：標準販売掛率</t>
    <rPh sb="0" eb="3">
      <t>トクイサキ</t>
    </rPh>
    <rPh sb="4" eb="6">
      <t>ヒョウジュン</t>
    </rPh>
    <rPh sb="6" eb="8">
      <t>ハンバイ</t>
    </rPh>
    <rPh sb="8" eb="10">
      <t>カケリツ</t>
    </rPh>
    <phoneticPr fontId="16"/>
  </si>
  <si>
    <t>得意先：最終確定日</t>
    <rPh sb="0" eb="3">
      <t>トクイサキ</t>
    </rPh>
    <rPh sb="4" eb="6">
      <t>サイシュウ</t>
    </rPh>
    <rPh sb="6" eb="8">
      <t>カクテイ</t>
    </rPh>
    <rPh sb="8" eb="9">
      <t>ビ</t>
    </rPh>
    <phoneticPr fontId="16"/>
  </si>
  <si>
    <t>得意先：請求条件1：締日</t>
    <rPh sb="0" eb="3">
      <t>トクイサキ</t>
    </rPh>
    <rPh sb="4" eb="6">
      <t>セイキュウ</t>
    </rPh>
    <rPh sb="6" eb="8">
      <t>ジョウケン</t>
    </rPh>
    <rPh sb="10" eb="11">
      <t>シメ</t>
    </rPh>
    <rPh sb="11" eb="12">
      <t>ヒ</t>
    </rPh>
    <phoneticPr fontId="16"/>
  </si>
  <si>
    <t>※固定値：締日</t>
    <rPh sb="1" eb="4">
      <t>コテイチ</t>
    </rPh>
    <rPh sb="5" eb="7">
      <t>シメビ</t>
    </rPh>
    <phoneticPr fontId="16"/>
  </si>
  <si>
    <t>得意先：請求条件1：支払月</t>
    <rPh sb="0" eb="3">
      <t>トクイサキ</t>
    </rPh>
    <rPh sb="4" eb="6">
      <t>セイキュウ</t>
    </rPh>
    <rPh sb="6" eb="8">
      <t>ジョウケン</t>
    </rPh>
    <rPh sb="10" eb="12">
      <t>シハライ</t>
    </rPh>
    <rPh sb="12" eb="13">
      <t>ツキ</t>
    </rPh>
    <phoneticPr fontId="16"/>
  </si>
  <si>
    <t>得意先：請求条件1：支払日</t>
    <rPh sb="0" eb="3">
      <t>トクイサキ</t>
    </rPh>
    <rPh sb="4" eb="6">
      <t>セイキュウ</t>
    </rPh>
    <rPh sb="6" eb="8">
      <t>ジョウケン</t>
    </rPh>
    <rPh sb="10" eb="13">
      <t>シハライビ</t>
    </rPh>
    <phoneticPr fontId="16"/>
  </si>
  <si>
    <t>得意先：請求条件2：締日</t>
    <rPh sb="0" eb="3">
      <t>トクイサキ</t>
    </rPh>
    <rPh sb="4" eb="6">
      <t>セイキュウ</t>
    </rPh>
    <rPh sb="6" eb="8">
      <t>ジョウケン</t>
    </rPh>
    <rPh sb="10" eb="11">
      <t>シメ</t>
    </rPh>
    <rPh sb="11" eb="12">
      <t>ヒ</t>
    </rPh>
    <phoneticPr fontId="16"/>
  </si>
  <si>
    <t>得意先：請求条件2：支払月</t>
    <rPh sb="0" eb="3">
      <t>トクイサキ</t>
    </rPh>
    <rPh sb="4" eb="6">
      <t>セイキュウ</t>
    </rPh>
    <rPh sb="6" eb="8">
      <t>ジョウケン</t>
    </rPh>
    <rPh sb="10" eb="12">
      <t>シハライ</t>
    </rPh>
    <rPh sb="12" eb="13">
      <t>ツキ</t>
    </rPh>
    <phoneticPr fontId="16"/>
  </si>
  <si>
    <t>得意先：請求条件2：支払日</t>
    <rPh sb="0" eb="3">
      <t>トクイサキ</t>
    </rPh>
    <rPh sb="4" eb="6">
      <t>セイキュウ</t>
    </rPh>
    <rPh sb="6" eb="8">
      <t>ジョウケン</t>
    </rPh>
    <rPh sb="10" eb="13">
      <t>シハライビ</t>
    </rPh>
    <phoneticPr fontId="16"/>
  </si>
  <si>
    <t>得意先：請求条件3：締日</t>
    <rPh sb="0" eb="3">
      <t>トクイサキ</t>
    </rPh>
    <rPh sb="4" eb="6">
      <t>セイキュウ</t>
    </rPh>
    <rPh sb="6" eb="8">
      <t>ジョウケン</t>
    </rPh>
    <rPh sb="10" eb="11">
      <t>シメ</t>
    </rPh>
    <rPh sb="11" eb="12">
      <t>ヒ</t>
    </rPh>
    <phoneticPr fontId="16"/>
  </si>
  <si>
    <t>得意先：請求条件3：支払月</t>
    <rPh sb="0" eb="3">
      <t>トクイサキ</t>
    </rPh>
    <rPh sb="4" eb="6">
      <t>セイキュウ</t>
    </rPh>
    <rPh sb="6" eb="8">
      <t>ジョウケン</t>
    </rPh>
    <rPh sb="10" eb="12">
      <t>シハライ</t>
    </rPh>
    <rPh sb="12" eb="13">
      <t>ツキ</t>
    </rPh>
    <phoneticPr fontId="16"/>
  </si>
  <si>
    <t>得意先：請求条件3：支払日</t>
    <rPh sb="0" eb="3">
      <t>トクイサキ</t>
    </rPh>
    <rPh sb="4" eb="6">
      <t>セイキュウ</t>
    </rPh>
    <rPh sb="6" eb="8">
      <t>ジョウケン</t>
    </rPh>
    <rPh sb="10" eb="13">
      <t>シハライビ</t>
    </rPh>
    <phoneticPr fontId="16"/>
  </si>
  <si>
    <t>得意先：与信限度額</t>
    <rPh sb="0" eb="3">
      <t>トクイサキ</t>
    </rPh>
    <rPh sb="4" eb="6">
      <t>ヨシン</t>
    </rPh>
    <rPh sb="6" eb="8">
      <t>ゲンド</t>
    </rPh>
    <rPh sb="8" eb="9">
      <t>ガク</t>
    </rPh>
    <phoneticPr fontId="16"/>
  </si>
  <si>
    <t>得意先：自社担当者ID</t>
    <rPh sb="0" eb="3">
      <t>トクイサキ</t>
    </rPh>
    <rPh sb="4" eb="6">
      <t>ジシャ</t>
    </rPh>
    <rPh sb="6" eb="9">
      <t>タントウシャ</t>
    </rPh>
    <phoneticPr fontId="16"/>
  </si>
  <si>
    <t>得意先：取引条件ID</t>
    <rPh sb="0" eb="3">
      <t>トクイサキ</t>
    </rPh>
    <rPh sb="4" eb="6">
      <t>トリヒキ</t>
    </rPh>
    <rPh sb="6" eb="8">
      <t>ジョウケン</t>
    </rPh>
    <phoneticPr fontId="16"/>
  </si>
  <si>
    <t>得意先：請求書発行フラグ</t>
    <rPh sb="0" eb="3">
      <t>トクイサキ</t>
    </rPh>
    <rPh sb="4" eb="7">
      <t>セイキュウショ</t>
    </rPh>
    <rPh sb="7" eb="9">
      <t>ハッコウ</t>
    </rPh>
    <phoneticPr fontId="16"/>
  </si>
  <si>
    <t>得意先：課税区分</t>
    <rPh sb="0" eb="3">
      <t>トクイサキ</t>
    </rPh>
    <rPh sb="4" eb="6">
      <t>カゼイ</t>
    </rPh>
    <rPh sb="6" eb="8">
      <t>クブン</t>
    </rPh>
    <phoneticPr fontId="16"/>
  </si>
  <si>
    <t>得意先：課税単位</t>
    <rPh sb="0" eb="3">
      <t>トクイサキ</t>
    </rPh>
    <rPh sb="4" eb="6">
      <t>カゼイ</t>
    </rPh>
    <rPh sb="6" eb="8">
      <t>タンイ</t>
    </rPh>
    <phoneticPr fontId="16"/>
  </si>
  <si>
    <t>得意先：税端数処理</t>
    <rPh sb="0" eb="3">
      <t>トクイサキ</t>
    </rPh>
    <rPh sb="4" eb="5">
      <t>ゼイ</t>
    </rPh>
    <rPh sb="5" eb="7">
      <t>ハスウ</t>
    </rPh>
    <rPh sb="7" eb="9">
      <t>ショリ</t>
    </rPh>
    <phoneticPr fontId="16"/>
  </si>
  <si>
    <t>得意先：金額端数丸め</t>
    <rPh sb="0" eb="3">
      <t>トクイサキ</t>
    </rPh>
    <rPh sb="4" eb="6">
      <t>キンガク</t>
    </rPh>
    <rPh sb="6" eb="8">
      <t>ハスウ</t>
    </rPh>
    <rPh sb="8" eb="9">
      <t>マル</t>
    </rPh>
    <phoneticPr fontId="16"/>
  </si>
  <si>
    <t>得意先：金額端数処理</t>
    <rPh sb="0" eb="3">
      <t>トクイサキ</t>
    </rPh>
    <phoneticPr fontId="16"/>
  </si>
  <si>
    <t>仕入先：単価決定区分</t>
    <rPh sb="0" eb="3">
      <t>シイレサキ</t>
    </rPh>
    <rPh sb="4" eb="6">
      <t>タンカ</t>
    </rPh>
    <rPh sb="6" eb="8">
      <t>ケッテイ</t>
    </rPh>
    <rPh sb="8" eb="10">
      <t>クブン</t>
    </rPh>
    <phoneticPr fontId="16"/>
  </si>
  <si>
    <t>仕入先：最終確定日</t>
    <rPh sb="4" eb="6">
      <t>サイシュウ</t>
    </rPh>
    <rPh sb="6" eb="8">
      <t>カクテイ</t>
    </rPh>
    <rPh sb="8" eb="9">
      <t>ビ</t>
    </rPh>
    <phoneticPr fontId="16"/>
  </si>
  <si>
    <t>仕入先：与信限度額</t>
    <rPh sb="4" eb="6">
      <t>ヨシン</t>
    </rPh>
    <rPh sb="6" eb="8">
      <t>ゲンド</t>
    </rPh>
    <rPh sb="8" eb="9">
      <t>ガク</t>
    </rPh>
    <phoneticPr fontId="16"/>
  </si>
  <si>
    <t>仕入先：自社担当者ID</t>
    <rPh sb="4" eb="6">
      <t>ジシャ</t>
    </rPh>
    <rPh sb="6" eb="8">
      <t>タントウ</t>
    </rPh>
    <rPh sb="8" eb="9">
      <t>シャ</t>
    </rPh>
    <phoneticPr fontId="16"/>
  </si>
  <si>
    <t>仕入先：仕入区分</t>
    <rPh sb="4" eb="6">
      <t>シイレ</t>
    </rPh>
    <rPh sb="6" eb="8">
      <t>クブン</t>
    </rPh>
    <phoneticPr fontId="16"/>
  </si>
  <si>
    <t>仕入先：支払書発行フラグ</t>
    <rPh sb="4" eb="6">
      <t>シハライ</t>
    </rPh>
    <rPh sb="6" eb="7">
      <t>ショ</t>
    </rPh>
    <rPh sb="7" eb="9">
      <t>ハッコウ</t>
    </rPh>
    <phoneticPr fontId="16"/>
  </si>
  <si>
    <t>仕入先：課税区分</t>
    <rPh sb="4" eb="6">
      <t>カゼイ</t>
    </rPh>
    <rPh sb="6" eb="8">
      <t>クブン</t>
    </rPh>
    <phoneticPr fontId="16"/>
  </si>
  <si>
    <t>仕入先：課税単位</t>
    <rPh sb="4" eb="6">
      <t>カゼイ</t>
    </rPh>
    <rPh sb="6" eb="8">
      <t>タンイ</t>
    </rPh>
    <phoneticPr fontId="16"/>
  </si>
  <si>
    <t>仕入先：税端数処理</t>
    <rPh sb="4" eb="5">
      <t>ゼイ</t>
    </rPh>
    <rPh sb="5" eb="7">
      <t>ハスウ</t>
    </rPh>
    <rPh sb="7" eb="9">
      <t>ショリ</t>
    </rPh>
    <phoneticPr fontId="16"/>
  </si>
  <si>
    <t>仕入先：メモ</t>
    <phoneticPr fontId="16"/>
  </si>
  <si>
    <t>得意先：メモ</t>
    <phoneticPr fontId="16"/>
  </si>
  <si>
    <t>役職</t>
    <rPh sb="0" eb="2">
      <t>ヤクショク</t>
    </rPh>
    <phoneticPr fontId="16"/>
  </si>
  <si>
    <t>携帯電話</t>
    <rPh sb="0" eb="2">
      <t>ケイタイ</t>
    </rPh>
    <rPh sb="2" eb="4">
      <t>デンワ</t>
    </rPh>
    <phoneticPr fontId="16"/>
  </si>
  <si>
    <t>mobile_number</t>
    <phoneticPr fontId="16"/>
  </si>
  <si>
    <t>remark</t>
    <phoneticPr fontId="16"/>
  </si>
  <si>
    <t>position</t>
    <phoneticPr fontId="16"/>
  </si>
  <si>
    <t>※固定値：支払月</t>
    <rPh sb="1" eb="4">
      <t>コテイチ</t>
    </rPh>
    <rPh sb="5" eb="7">
      <t>シハライ</t>
    </rPh>
    <rPh sb="7" eb="8">
      <t>ヅキ</t>
    </rPh>
    <phoneticPr fontId="16"/>
  </si>
  <si>
    <t>※固定値：支払日</t>
    <rPh sb="1" eb="4">
      <t>コテイチ</t>
    </rPh>
    <rPh sb="5" eb="7">
      <t>シハライ</t>
    </rPh>
    <rPh sb="7" eb="8">
      <t>ヒ</t>
    </rPh>
    <phoneticPr fontId="16"/>
  </si>
  <si>
    <t>emergency_number</t>
    <phoneticPr fontId="16"/>
  </si>
  <si>
    <t>supplier_cd</t>
    <phoneticPr fontId="16"/>
  </si>
  <si>
    <t>supplier_name</t>
    <phoneticPr fontId="16"/>
  </si>
  <si>
    <t>supplier_kana</t>
    <phoneticPr fontId="16"/>
  </si>
  <si>
    <t>supplier_ryaku</t>
    <phoneticPr fontId="16"/>
  </si>
  <si>
    <t>customer_flag</t>
    <phoneticPr fontId="16"/>
  </si>
  <si>
    <t>supplier_flag</t>
    <phoneticPr fontId="16"/>
  </si>
  <si>
    <t>prospect_flag</t>
    <phoneticPr fontId="16"/>
  </si>
  <si>
    <t>※固定値：取引先種別</t>
    <rPh sb="1" eb="4">
      <t>コテイチ</t>
    </rPh>
    <rPh sb="5" eb="7">
      <t>トリヒキ</t>
    </rPh>
    <rPh sb="7" eb="8">
      <t>サキ</t>
    </rPh>
    <rPh sb="8" eb="10">
      <t>シュベツ</t>
    </rPh>
    <phoneticPr fontId="16"/>
  </si>
  <si>
    <t>c_unit_price_determination</t>
    <phoneticPr fontId="16"/>
  </si>
  <si>
    <t>c_standard_sales_rate</t>
    <phoneticPr fontId="16"/>
  </si>
  <si>
    <t>c_last_confirmed_date</t>
    <phoneticPr fontId="16"/>
  </si>
  <si>
    <t>s_last_confirmed_date</t>
    <phoneticPr fontId="16"/>
  </si>
  <si>
    <t>仕入先：標準仕入掛率</t>
    <rPh sb="4" eb="6">
      <t>ヒョウジュン</t>
    </rPh>
    <rPh sb="6" eb="8">
      <t>シイレ</t>
    </rPh>
    <rPh sb="8" eb="10">
      <t>カケリツ</t>
    </rPh>
    <phoneticPr fontId="16"/>
  </si>
  <si>
    <t>s_standard_purchase_rate</t>
    <phoneticPr fontId="16"/>
  </si>
  <si>
    <t>s_unit_price_determination</t>
    <phoneticPr fontId="16"/>
  </si>
  <si>
    <t>c_memo</t>
    <phoneticPr fontId="16"/>
  </si>
  <si>
    <t>s_memo</t>
    <phoneticPr fontId="16"/>
  </si>
  <si>
    <t>s_closing_date</t>
    <phoneticPr fontId="16"/>
  </si>
  <si>
    <t>s_payment_month</t>
    <phoneticPr fontId="16"/>
  </si>
  <si>
    <t>s_payment_day</t>
    <phoneticPr fontId="16"/>
  </si>
  <si>
    <t>s_credit_limit</t>
    <phoneticPr fontId="16"/>
  </si>
  <si>
    <t>s_purchase_category</t>
    <phoneticPr fontId="16"/>
  </si>
  <si>
    <t>s_payment_flag</t>
    <phoneticPr fontId="16"/>
  </si>
  <si>
    <t>s_tax_classification</t>
    <phoneticPr fontId="16"/>
  </si>
  <si>
    <t>s_taxable_unit</t>
    <phoneticPr fontId="16"/>
  </si>
  <si>
    <t>s_tax_fraction_processing</t>
    <phoneticPr fontId="16"/>
  </si>
  <si>
    <t>仕入先：金額端数処理</t>
    <rPh sb="4" eb="6">
      <t>キンガク</t>
    </rPh>
    <rPh sb="6" eb="8">
      <t>ハスウ</t>
    </rPh>
    <rPh sb="8" eb="10">
      <t>ショリ</t>
    </rPh>
    <phoneticPr fontId="16"/>
  </si>
  <si>
    <t>s_fractional_processing</t>
    <phoneticPr fontId="16"/>
  </si>
  <si>
    <t>※固定値：仕入区分</t>
    <rPh sb="1" eb="4">
      <t>コテイチ</t>
    </rPh>
    <phoneticPr fontId="16"/>
  </si>
  <si>
    <t>※固定値：課税区分</t>
    <rPh sb="1" eb="4">
      <t>コテイチ</t>
    </rPh>
    <phoneticPr fontId="16"/>
  </si>
  <si>
    <t>※固定値：課税単位</t>
    <rPh sb="1" eb="4">
      <t>コテイチ</t>
    </rPh>
    <phoneticPr fontId="16"/>
  </si>
  <si>
    <t>※固定値：税端数処理</t>
    <rPh sb="1" eb="4">
      <t>コテイチ</t>
    </rPh>
    <phoneticPr fontId="16"/>
  </si>
  <si>
    <t>※固定値：金額端数処理</t>
    <rPh sb="1" eb="4">
      <t>コテイチ</t>
    </rPh>
    <phoneticPr fontId="16"/>
  </si>
  <si>
    <t>c_tax_classification</t>
    <phoneticPr fontId="16"/>
  </si>
  <si>
    <t>c_taxable_unit</t>
    <phoneticPr fontId="16"/>
  </si>
  <si>
    <t>c_tax_fraction_processing</t>
    <phoneticPr fontId="16"/>
  </si>
  <si>
    <t>c_fractional_processing</t>
    <phoneticPr fontId="16"/>
  </si>
  <si>
    <t>※固定値：金額端数丸め</t>
    <rPh sb="1" eb="4">
      <t>コテイチ</t>
    </rPh>
    <phoneticPr fontId="16"/>
  </si>
  <si>
    <t>c_rounding_fractional</t>
    <phoneticPr fontId="16"/>
  </si>
  <si>
    <t>=集計区分名称マスタ.ID</t>
    <rPh sb="1" eb="3">
      <t>シュウケイ</t>
    </rPh>
    <rPh sb="3" eb="5">
      <t>クブン</t>
    </rPh>
    <rPh sb="5" eb="7">
      <t>メイショウ</t>
    </rPh>
    <phoneticPr fontId="16"/>
  </si>
  <si>
    <t>=集計区分名称マスタ.ID</t>
    <rPh sb="1" eb="3">
      <t>シュウケイ</t>
    </rPh>
    <rPh sb="3" eb="5">
      <t>クブン</t>
    </rPh>
    <phoneticPr fontId="16"/>
  </si>
  <si>
    <t>=システム関連名称マスタ.ID</t>
    <rPh sb="5" eb="7">
      <t>カンレン</t>
    </rPh>
    <rPh sb="7" eb="9">
      <t>メイショウ</t>
    </rPh>
    <phoneticPr fontId="16"/>
  </si>
  <si>
    <t>c_Invoice_flag</t>
    <phoneticPr fontId="16"/>
  </si>
  <si>
    <t>c_credit_limit</t>
    <phoneticPr fontId="16"/>
  </si>
  <si>
    <t>c_closing_date1</t>
    <phoneticPr fontId="16"/>
  </si>
  <si>
    <t>c_payment_month1</t>
    <phoneticPr fontId="16"/>
  </si>
  <si>
    <t>c_payment_day1</t>
    <phoneticPr fontId="16"/>
  </si>
  <si>
    <t>c_closing_date2</t>
    <phoneticPr fontId="16"/>
  </si>
  <si>
    <t>c_payment_month2</t>
    <phoneticPr fontId="16"/>
  </si>
  <si>
    <t>c_payment_day2</t>
    <phoneticPr fontId="16"/>
  </si>
  <si>
    <t>c_closing_date3</t>
    <phoneticPr fontId="16"/>
  </si>
  <si>
    <t>c_payment_month3</t>
    <phoneticPr fontId="16"/>
  </si>
  <si>
    <t>c_payment_day3</t>
    <phoneticPr fontId="16"/>
  </si>
  <si>
    <t>※固定値：締日</t>
    <rPh sb="1" eb="4">
      <t>コテイチ</t>
    </rPh>
    <phoneticPr fontId="16"/>
  </si>
  <si>
    <t>※固定値：支払月</t>
    <rPh sb="1" eb="4">
      <t>コテイチ</t>
    </rPh>
    <phoneticPr fontId="16"/>
  </si>
  <si>
    <t>※固定値：支払日</t>
    <rPh sb="1" eb="4">
      <t>コテイチ</t>
    </rPh>
    <phoneticPr fontId="16"/>
  </si>
  <si>
    <t>※固定値：単価決定区分     s_：Supplier</t>
    <phoneticPr fontId="16"/>
  </si>
  <si>
    <t>※固定値：単価決定区分     c_：Customer</t>
    <phoneticPr fontId="16"/>
  </si>
  <si>
    <t>payment_month</t>
    <phoneticPr fontId="16"/>
  </si>
  <si>
    <t>支払月</t>
    <rPh sb="0" eb="2">
      <t>シハライ</t>
    </rPh>
    <rPh sb="2" eb="3">
      <t>ヅキ</t>
    </rPh>
    <phoneticPr fontId="16"/>
  </si>
  <si>
    <t>payment_day</t>
    <phoneticPr fontId="16"/>
  </si>
  <si>
    <t>課税区分</t>
    <rPh sb="0" eb="2">
      <t>カゼイ</t>
    </rPh>
    <rPh sb="2" eb="4">
      <t>クブン</t>
    </rPh>
    <phoneticPr fontId="16"/>
  </si>
  <si>
    <t>課税単位</t>
    <rPh sb="0" eb="2">
      <t>カゼイ</t>
    </rPh>
    <rPh sb="2" eb="4">
      <t>タンイ</t>
    </rPh>
    <phoneticPr fontId="16"/>
  </si>
  <si>
    <t>税端数処理</t>
    <rPh sb="0" eb="1">
      <t>ゼイ</t>
    </rPh>
    <rPh sb="1" eb="3">
      <t>ハスウ</t>
    </rPh>
    <rPh sb="3" eb="5">
      <t>ショリ</t>
    </rPh>
    <phoneticPr fontId="16"/>
  </si>
  <si>
    <t>金額端数丸め</t>
    <rPh sb="0" eb="2">
      <t>キンガク</t>
    </rPh>
    <rPh sb="2" eb="4">
      <t>ハスウ</t>
    </rPh>
    <rPh sb="4" eb="5">
      <t>マル</t>
    </rPh>
    <phoneticPr fontId="16"/>
  </si>
  <si>
    <t>金額端数処理</t>
    <phoneticPr fontId="16"/>
  </si>
  <si>
    <t>tax_classification</t>
    <phoneticPr fontId="16"/>
  </si>
  <si>
    <t>taxable_unit</t>
    <phoneticPr fontId="16"/>
  </si>
  <si>
    <t>tax_fraction_processing</t>
    <phoneticPr fontId="16"/>
  </si>
  <si>
    <t>rounding_fractional</t>
    <phoneticPr fontId="16"/>
  </si>
  <si>
    <t>fractional_processing</t>
    <phoneticPr fontId="16"/>
  </si>
  <si>
    <t>標準販売粗利率</t>
    <rPh sb="0" eb="2">
      <t>ヒョウジュン</t>
    </rPh>
    <rPh sb="2" eb="4">
      <t>ハンバイ</t>
    </rPh>
    <rPh sb="4" eb="7">
      <t>アラリリツ</t>
    </rPh>
    <phoneticPr fontId="16"/>
  </si>
  <si>
    <t>登録番号</t>
    <rPh sb="0" eb="2">
      <t>トウロク</t>
    </rPh>
    <rPh sb="2" eb="4">
      <t>バンゴウ</t>
    </rPh>
    <phoneticPr fontId="16"/>
  </si>
  <si>
    <t>registration_number</t>
    <phoneticPr fontId="16"/>
  </si>
  <si>
    <t>顧客マスタ集計区分名称1</t>
    <rPh sb="9" eb="11">
      <t>メイショウ</t>
    </rPh>
    <phoneticPr fontId="16"/>
  </si>
  <si>
    <t>伝票ヘッダ集計区分名称1</t>
    <phoneticPr fontId="16"/>
  </si>
  <si>
    <t>商品マスタ集計区分名称1</t>
    <phoneticPr fontId="16"/>
  </si>
  <si>
    <t>伝票ヘッダ集計区分名称2</t>
  </si>
  <si>
    <t>伝票ヘッダ集計区分名称3</t>
  </si>
  <si>
    <t>伝票ヘッダ集計区分名称4</t>
  </si>
  <si>
    <t>商品マスタ集計区分名称2</t>
  </si>
  <si>
    <t>顧客マスタ集計区分名称2</t>
    <rPh sb="9" eb="11">
      <t>メイショウ</t>
    </rPh>
    <phoneticPr fontId="16"/>
  </si>
  <si>
    <t>顧客マスタ集計区分名称3</t>
    <rPh sb="9" eb="11">
      <t>メイショウ</t>
    </rPh>
    <phoneticPr fontId="16"/>
  </si>
  <si>
    <t>顧客マスタ集計区分名称4</t>
    <rPh sb="9" eb="11">
      <t>メイショウ</t>
    </rPh>
    <phoneticPr fontId="16"/>
  </si>
  <si>
    <t>顧客マスタ集計区分名称5</t>
    <rPh sb="9" eb="11">
      <t>メイショウ</t>
    </rPh>
    <phoneticPr fontId="16"/>
  </si>
  <si>
    <t>顧客業態</t>
    <phoneticPr fontId="16"/>
  </si>
  <si>
    <t>商圏</t>
    <phoneticPr fontId="16"/>
  </si>
  <si>
    <t>販売経路</t>
    <phoneticPr fontId="16"/>
  </si>
  <si>
    <t>予備</t>
    <phoneticPr fontId="16"/>
  </si>
  <si>
    <t>大分類</t>
    <phoneticPr fontId="16"/>
  </si>
  <si>
    <t>小分類</t>
    <phoneticPr fontId="16"/>
  </si>
  <si>
    <t>物件情報</t>
    <phoneticPr fontId="16"/>
  </si>
  <si>
    <t>地区</t>
    <phoneticPr fontId="16"/>
  </si>
  <si>
    <t>紹介経路</t>
    <phoneticPr fontId="16"/>
  </si>
  <si>
    <t>予備①</t>
    <phoneticPr fontId="16"/>
  </si>
  <si>
    <t>予備②</t>
    <phoneticPr fontId="16"/>
  </si>
  <si>
    <t>slip_header_aggregate_name1</t>
    <phoneticPr fontId="16"/>
  </si>
  <si>
    <t>slip_header_aggregate_name3</t>
  </si>
  <si>
    <t>slip_header_aggregate_name4</t>
  </si>
  <si>
    <t>slip_header_aggregate_name2</t>
    <phoneticPr fontId="16"/>
  </si>
  <si>
    <t>product_aggregate_name1</t>
    <phoneticPr fontId="16"/>
  </si>
  <si>
    <t>product_aggregate_name2</t>
    <phoneticPr fontId="16"/>
  </si>
  <si>
    <t>client_aggregate_name1</t>
    <phoneticPr fontId="16"/>
  </si>
  <si>
    <t>client_aggregate_name2</t>
  </si>
  <si>
    <t>client_aggregate_name3</t>
  </si>
  <si>
    <t>client_aggregate_name4</t>
  </si>
  <si>
    <t>client_aggregate_name5</t>
  </si>
  <si>
    <t>m_versions</t>
    <phoneticPr fontId="16"/>
  </si>
  <si>
    <t>version_name</t>
    <phoneticPr fontId="16"/>
  </si>
  <si>
    <t>version_lineage</t>
    <phoneticPr fontId="16"/>
  </si>
  <si>
    <t>アプリケーション名</t>
    <rPh sb="8" eb="9">
      <t>メイ</t>
    </rPh>
    <phoneticPr fontId="16"/>
  </si>
  <si>
    <t>application_name</t>
    <phoneticPr fontId="16"/>
  </si>
  <si>
    <t>application_path</t>
    <phoneticPr fontId="16"/>
  </si>
  <si>
    <t>delivery_date_end</t>
    <phoneticPr fontId="16"/>
  </si>
  <si>
    <t>delivery_date_start</t>
    <phoneticPr fontId="16"/>
  </si>
  <si>
    <t>version_upgrade_deadline</t>
    <phoneticPr fontId="16"/>
  </si>
  <si>
    <t>undelivered_flag</t>
    <phoneticPr fontId="16"/>
  </si>
  <si>
    <t>overview</t>
    <phoneticPr fontId="16"/>
  </si>
  <si>
    <t>level</t>
    <phoneticPr fontId="16"/>
  </si>
  <si>
    <t>※固定値：権限</t>
    <rPh sb="1" eb="4">
      <t>コテイチ</t>
    </rPh>
    <rPh sb="5" eb="7">
      <t>ケンゲン</t>
    </rPh>
    <phoneticPr fontId="16"/>
  </si>
  <si>
    <t>分単位で設定</t>
    <rPh sb="0" eb="1">
      <t>フン</t>
    </rPh>
    <rPh sb="1" eb="3">
      <t>タンイ</t>
    </rPh>
    <rPh sb="4" eb="6">
      <t>セッテイ</t>
    </rPh>
    <phoneticPr fontId="16"/>
  </si>
  <si>
    <t>number_users</t>
    <phoneticPr fontId="16"/>
  </si>
  <si>
    <t>0：常に最新、以外：バージョンマスタ.ID</t>
    <rPh sb="2" eb="3">
      <t>ツネ</t>
    </rPh>
    <rPh sb="4" eb="6">
      <t>サイシン</t>
    </rPh>
    <rPh sb="7" eb="9">
      <t>イガイ</t>
    </rPh>
    <phoneticPr fontId="16"/>
  </si>
  <si>
    <t>contract_number</t>
    <phoneticPr fontId="16"/>
  </si>
  <si>
    <t>company_name</t>
    <phoneticPr fontId="16"/>
  </si>
  <si>
    <t>department_name</t>
    <phoneticPr fontId="16"/>
  </si>
  <si>
    <t>contract_period_start</t>
    <phoneticPr fontId="16"/>
  </si>
  <si>
    <t>contract_period_end</t>
    <phoneticPr fontId="16"/>
  </si>
  <si>
    <t>自社担当者ID</t>
    <phoneticPr fontId="16"/>
  </si>
  <si>
    <t>=自社担当者マスタ.ID</t>
    <phoneticPr fontId="16"/>
  </si>
  <si>
    <t>選択した秘密の質問ID ※固定値：秘密の質問1</t>
    <rPh sb="0" eb="2">
      <t>センタク</t>
    </rPh>
    <rPh sb="4" eb="6">
      <t>ヒミツ</t>
    </rPh>
    <rPh sb="7" eb="9">
      <t>シツモン</t>
    </rPh>
    <rPh sb="13" eb="16">
      <t>コテイチ</t>
    </rPh>
    <rPh sb="17" eb="19">
      <t>ヒミツ</t>
    </rPh>
    <rPh sb="20" eb="22">
      <t>シツモン</t>
    </rPh>
    <phoneticPr fontId="16"/>
  </si>
  <si>
    <t>選択した秘密の質問ID ※固定値：秘密の質問2</t>
    <rPh sb="0" eb="2">
      <t>センタク</t>
    </rPh>
    <rPh sb="4" eb="6">
      <t>ヒミツ</t>
    </rPh>
    <rPh sb="7" eb="9">
      <t>シツモン</t>
    </rPh>
    <rPh sb="13" eb="16">
      <t>コテイチ</t>
    </rPh>
    <rPh sb="17" eb="19">
      <t>ヒミツ</t>
    </rPh>
    <rPh sb="20" eb="22">
      <t>シツモン</t>
    </rPh>
    <phoneticPr fontId="16"/>
  </si>
  <si>
    <t>選択した秘密の質問ID ※固定値：秘密の質問3</t>
    <rPh sb="0" eb="2">
      <t>センタク</t>
    </rPh>
    <rPh sb="4" eb="6">
      <t>ヒミツ</t>
    </rPh>
    <rPh sb="7" eb="9">
      <t>シツモン</t>
    </rPh>
    <rPh sb="13" eb="16">
      <t>コテイチ</t>
    </rPh>
    <rPh sb="17" eb="19">
      <t>ヒミツ</t>
    </rPh>
    <rPh sb="20" eb="22">
      <t>シツモン</t>
    </rPh>
    <phoneticPr fontId="16"/>
  </si>
  <si>
    <t>contact_number</t>
    <phoneticPr fontId="16"/>
  </si>
  <si>
    <t>department_cd</t>
    <phoneticPr fontId="16"/>
  </si>
  <si>
    <t>department_head_name</t>
    <phoneticPr fontId="16"/>
  </si>
  <si>
    <t>target_year</t>
    <phoneticPr fontId="16"/>
  </si>
  <si>
    <t>buget_month_1</t>
    <phoneticPr fontId="16"/>
  </si>
  <si>
    <t>buget_month_2</t>
  </si>
  <si>
    <t>buget_month_3</t>
  </si>
  <si>
    <t>buget_month_4</t>
  </si>
  <si>
    <t>buget_month_5</t>
  </si>
  <si>
    <t>buget_month_6</t>
  </si>
  <si>
    <t>buget_month_7</t>
  </si>
  <si>
    <t>buget_month_8</t>
  </si>
  <si>
    <t>buget_month_9</t>
  </si>
  <si>
    <t>buget_month_10</t>
  </si>
  <si>
    <t>buget_month_11</t>
  </si>
  <si>
    <t>buget_month_12</t>
  </si>
  <si>
    <t>buget_amount_1</t>
    <phoneticPr fontId="16"/>
  </si>
  <si>
    <t>buget_amount_2</t>
  </si>
  <si>
    <t>buget_amount_3</t>
  </si>
  <si>
    <t>buget_amount_4</t>
  </si>
  <si>
    <t>buget_amount_5</t>
  </si>
  <si>
    <t>buget_amount_6</t>
  </si>
  <si>
    <t>buget_amount_7</t>
  </si>
  <si>
    <t>buget_amount_8</t>
  </si>
  <si>
    <t>buget_amount_9</t>
  </si>
  <si>
    <t>buget_amount_10</t>
  </si>
  <si>
    <t>buget_amount_11</t>
  </si>
  <si>
    <t>buget_amount_12</t>
  </si>
  <si>
    <t>※固定値：取引先区分</t>
    <rPh sb="1" eb="4">
      <t>コテイチ</t>
    </rPh>
    <rPh sb="5" eb="7">
      <t>トリヒキ</t>
    </rPh>
    <rPh sb="7" eb="8">
      <t>サキ</t>
    </rPh>
    <rPh sb="8" eb="10">
      <t>クブン</t>
    </rPh>
    <phoneticPr fontId="16"/>
  </si>
  <si>
    <t>※固定値：品種区分</t>
    <rPh sb="1" eb="4">
      <t>コテイチ</t>
    </rPh>
    <rPh sb="5" eb="7">
      <t>ヒンシュ</t>
    </rPh>
    <rPh sb="7" eb="9">
      <t>クブン</t>
    </rPh>
    <phoneticPr fontId="16"/>
  </si>
  <si>
    <t>※固定値：顧客関連名称</t>
    <rPh sb="1" eb="4">
      <t>コテイチ</t>
    </rPh>
    <rPh sb="5" eb="7">
      <t>コキャク</t>
    </rPh>
    <rPh sb="7" eb="9">
      <t>カンレン</t>
    </rPh>
    <rPh sb="9" eb="11">
      <t>メイショウ</t>
    </rPh>
    <phoneticPr fontId="16"/>
  </si>
  <si>
    <t>※固定値：見出名称</t>
    <rPh sb="1" eb="4">
      <t>コテイチ</t>
    </rPh>
    <rPh sb="5" eb="6">
      <t>ミ</t>
    </rPh>
    <rPh sb="6" eb="7">
      <t>デ</t>
    </rPh>
    <rPh sb="7" eb="9">
      <t>メイショウ</t>
    </rPh>
    <phoneticPr fontId="16"/>
  </si>
  <si>
    <t>※固定値：システム関連名称</t>
    <rPh sb="1" eb="4">
      <t>コテイチ</t>
    </rPh>
    <rPh sb="9" eb="11">
      <t>カンレン</t>
    </rPh>
    <rPh sb="11" eb="13">
      <t>メイショウ</t>
    </rPh>
    <phoneticPr fontId="16"/>
  </si>
  <si>
    <t>※固定値：集計区分名称</t>
    <rPh sb="1" eb="4">
      <t>コテイチ</t>
    </rPh>
    <rPh sb="5" eb="7">
      <t>シュウケイ</t>
    </rPh>
    <rPh sb="7" eb="9">
      <t>クブン</t>
    </rPh>
    <rPh sb="9" eb="11">
      <t>メイショウ</t>
    </rPh>
    <phoneticPr fontId="16"/>
  </si>
  <si>
    <t>0：随時、日付（1～29）、99：末締め</t>
    <rPh sb="2" eb="4">
      <t>ズイジ</t>
    </rPh>
    <rPh sb="5" eb="7">
      <t>ヒヅケ</t>
    </rPh>
    <rPh sb="17" eb="19">
      <t>マツジ</t>
    </rPh>
    <phoneticPr fontId="16"/>
  </si>
  <si>
    <t>※固定値：接頭辞／接尾辞</t>
    <rPh sb="1" eb="4">
      <t>コテイチ</t>
    </rPh>
    <rPh sb="5" eb="8">
      <t>セットウジ</t>
    </rPh>
    <rPh sb="9" eb="12">
      <t>セツビジ</t>
    </rPh>
    <phoneticPr fontId="16"/>
  </si>
  <si>
    <t>※固定値：採番種別</t>
    <rPh sb="1" eb="4">
      <t>コテイチ</t>
    </rPh>
    <rPh sb="5" eb="7">
      <t>サイバン</t>
    </rPh>
    <rPh sb="7" eb="9">
      <t>シュベツ</t>
    </rPh>
    <phoneticPr fontId="16"/>
  </si>
  <si>
    <t>※固定値：採番ルール</t>
    <rPh sb="1" eb="4">
      <t>コテイチ</t>
    </rPh>
    <rPh sb="5" eb="7">
      <t>サイバン</t>
    </rPh>
    <phoneticPr fontId="16"/>
  </si>
  <si>
    <t>t_purchase_bases</t>
    <phoneticPr fontId="16"/>
  </si>
  <si>
    <t>t_project_bases</t>
    <phoneticPr fontId="16"/>
  </si>
  <si>
    <t>t_deposit_allocations</t>
    <phoneticPr fontId="16"/>
  </si>
  <si>
    <t>t_payment_lumps</t>
    <phoneticPr fontId="16"/>
  </si>
  <si>
    <t>t_accounts_receivable_summaries</t>
    <phoneticPr fontId="16"/>
  </si>
  <si>
    <t>t_accounts_payable_summaries</t>
    <phoneticPr fontId="16"/>
  </si>
  <si>
    <t>t_events</t>
    <phoneticPr fontId="16"/>
  </si>
  <si>
    <t>t_search_conditions</t>
    <phoneticPr fontId="16"/>
  </si>
  <si>
    <t>イベント開始日</t>
    <rPh sb="4" eb="6">
      <t>カイシ</t>
    </rPh>
    <rPh sb="6" eb="7">
      <t>ビ</t>
    </rPh>
    <phoneticPr fontId="16"/>
  </si>
  <si>
    <t>イベント開始時刻</t>
    <rPh sb="4" eb="6">
      <t>カイシ</t>
    </rPh>
    <rPh sb="6" eb="8">
      <t>ジコク</t>
    </rPh>
    <phoneticPr fontId="16"/>
  </si>
  <si>
    <t>イベント終了日</t>
    <rPh sb="4" eb="6">
      <t>シュウリョウ</t>
    </rPh>
    <rPh sb="6" eb="7">
      <t>ビ</t>
    </rPh>
    <phoneticPr fontId="16"/>
  </si>
  <si>
    <t>イベント終了時刻</t>
    <rPh sb="4" eb="6">
      <t>シュウリョウ</t>
    </rPh>
    <rPh sb="6" eb="8">
      <t>ジコク</t>
    </rPh>
    <phoneticPr fontId="16"/>
  </si>
  <si>
    <t>タイトル</t>
    <phoneticPr fontId="16"/>
  </si>
  <si>
    <t>場所</t>
    <rPh sb="0" eb="2">
      <t>バショ</t>
    </rPh>
    <phoneticPr fontId="16"/>
  </si>
  <si>
    <t>案件ID</t>
    <rPh sb="0" eb="2">
      <t>アンケン</t>
    </rPh>
    <phoneticPr fontId="16"/>
  </si>
  <si>
    <t>ステータス</t>
    <phoneticPr fontId="16"/>
  </si>
  <si>
    <t>イベント種別</t>
    <rPh sb="4" eb="6">
      <t>シュベツ</t>
    </rPh>
    <phoneticPr fontId="16"/>
  </si>
  <si>
    <t>※固定値：イベント種別</t>
    <rPh sb="1" eb="4">
      <t>コテイチ</t>
    </rPh>
    <rPh sb="9" eb="11">
      <t>シュベツ</t>
    </rPh>
    <phoneticPr fontId="16"/>
  </si>
  <si>
    <t>※固定値：イベント時刻</t>
    <rPh sb="1" eb="4">
      <t>コテイチ</t>
    </rPh>
    <rPh sb="9" eb="11">
      <t>ジコク</t>
    </rPh>
    <phoneticPr fontId="16"/>
  </si>
  <si>
    <t>※固定値：イベントステータス</t>
    <rPh sb="1" eb="4">
      <t>コテイチ</t>
    </rPh>
    <phoneticPr fontId="16"/>
  </si>
  <si>
    <t>100</t>
    <phoneticPr fontId="16"/>
  </si>
  <si>
    <t>event_title</t>
    <phoneticPr fontId="16"/>
  </si>
  <si>
    <t>event_place</t>
    <phoneticPr fontId="16"/>
  </si>
  <si>
    <t>event_status</t>
    <phoneticPr fontId="16"/>
  </si>
  <si>
    <t>event_type</t>
    <phoneticPr fontId="16"/>
  </si>
  <si>
    <t>event_date_start</t>
    <phoneticPr fontId="16"/>
  </si>
  <si>
    <t>event_time_start</t>
    <phoneticPr fontId="16"/>
  </si>
  <si>
    <t>event_date_end</t>
    <phoneticPr fontId="16"/>
  </si>
  <si>
    <t>event_time_end</t>
    <phoneticPr fontId="16"/>
  </si>
  <si>
    <t>=案件情報.ID</t>
    <rPh sb="1" eb="3">
      <t>アンケン</t>
    </rPh>
    <rPh sb="3" eb="5">
      <t>ジョウホウ</t>
    </rPh>
    <phoneticPr fontId="16"/>
  </si>
  <si>
    <t>イベント</t>
    <phoneticPr fontId="16"/>
  </si>
  <si>
    <t>※固定値：検索種別</t>
    <rPh sb="1" eb="4">
      <t>コテイチ</t>
    </rPh>
    <rPh sb="5" eb="7">
      <t>ケンサク</t>
    </rPh>
    <rPh sb="7" eb="9">
      <t>シュベツ</t>
    </rPh>
    <phoneticPr fontId="16"/>
  </si>
  <si>
    <t>得意先ID</t>
    <rPh sb="0" eb="3">
      <t>トクイサキ</t>
    </rPh>
    <phoneticPr fontId="16"/>
  </si>
  <si>
    <t>前回請求額</t>
    <rPh sb="0" eb="2">
      <t>ゼンカイ</t>
    </rPh>
    <rPh sb="2" eb="4">
      <t>セイキュウ</t>
    </rPh>
    <rPh sb="4" eb="5">
      <t>ガク</t>
    </rPh>
    <phoneticPr fontId="16"/>
  </si>
  <si>
    <t>今回入金額</t>
    <phoneticPr fontId="16"/>
  </si>
  <si>
    <t>繰越額</t>
    <phoneticPr fontId="16"/>
  </si>
  <si>
    <t>今回売上額</t>
    <phoneticPr fontId="16"/>
  </si>
  <si>
    <t>消費税</t>
    <phoneticPr fontId="16"/>
  </si>
  <si>
    <t>売上合計</t>
    <phoneticPr fontId="16"/>
  </si>
  <si>
    <t>今回請求額</t>
    <phoneticPr fontId="16"/>
  </si>
  <si>
    <t>請求締日</t>
    <phoneticPr fontId="16"/>
  </si>
  <si>
    <t>=案件情報基本.ID</t>
    <rPh sb="1" eb="3">
      <t>アンケン</t>
    </rPh>
    <rPh sb="3" eb="5">
      <t>ジョウホウ</t>
    </rPh>
    <rPh sb="5" eb="7">
      <t>キホン</t>
    </rPh>
    <phoneticPr fontId="16"/>
  </si>
  <si>
    <t>締区分</t>
    <rPh sb="0" eb="1">
      <t>シメ</t>
    </rPh>
    <rPh sb="1" eb="3">
      <t>クブン</t>
    </rPh>
    <phoneticPr fontId="16"/>
  </si>
  <si>
    <t>※固定値：締区分</t>
    <rPh sb="1" eb="4">
      <t>コテイチ</t>
    </rPh>
    <rPh sb="5" eb="6">
      <t>シメ</t>
    </rPh>
    <rPh sb="6" eb="8">
      <t>クブン</t>
    </rPh>
    <phoneticPr fontId="16"/>
  </si>
  <si>
    <t>請求サマリー情報</t>
    <rPh sb="0" eb="2">
      <t>セイキュウ</t>
    </rPh>
    <rPh sb="6" eb="8">
      <t>ジョウホウ</t>
    </rPh>
    <phoneticPr fontId="16"/>
  </si>
  <si>
    <t>t_billing_summaries</t>
    <phoneticPr fontId="16"/>
  </si>
  <si>
    <t>支払サマリー情報</t>
    <rPh sb="6" eb="8">
      <t>ジョウホウ</t>
    </rPh>
    <phoneticPr fontId="16"/>
  </si>
  <si>
    <t>t_payment_summaries</t>
    <phoneticPr fontId="16"/>
  </si>
  <si>
    <t>入金No</t>
    <rPh sb="0" eb="2">
      <t>ニュウキン</t>
    </rPh>
    <phoneticPr fontId="16"/>
  </si>
  <si>
    <t>入金日</t>
    <rPh sb="0" eb="2">
      <t>ニュウキン</t>
    </rPh>
    <rPh sb="2" eb="3">
      <t>ビ</t>
    </rPh>
    <phoneticPr fontId="16"/>
  </si>
  <si>
    <t>入金1：区分</t>
    <rPh sb="0" eb="2">
      <t>ニュウキン</t>
    </rPh>
    <rPh sb="4" eb="6">
      <t>クブン</t>
    </rPh>
    <phoneticPr fontId="16"/>
  </si>
  <si>
    <t>入金1：入金額</t>
    <rPh sb="0" eb="2">
      <t>ニュウキン</t>
    </rPh>
    <rPh sb="4" eb="6">
      <t>ニュウキン</t>
    </rPh>
    <rPh sb="6" eb="7">
      <t>ガク</t>
    </rPh>
    <phoneticPr fontId="16"/>
  </si>
  <si>
    <t>入金1：振込手数料</t>
    <rPh sb="0" eb="2">
      <t>ニュウキン</t>
    </rPh>
    <rPh sb="4" eb="6">
      <t>フリコミ</t>
    </rPh>
    <rPh sb="6" eb="9">
      <t>テスウリョウ</t>
    </rPh>
    <phoneticPr fontId="16"/>
  </si>
  <si>
    <t>入金1：調整額</t>
    <rPh sb="0" eb="2">
      <t>ニュウキン</t>
    </rPh>
    <rPh sb="4" eb="6">
      <t>チョウセイ</t>
    </rPh>
    <rPh sb="6" eb="7">
      <t>ガク</t>
    </rPh>
    <phoneticPr fontId="16"/>
  </si>
  <si>
    <t>入金1：取扱銀行ID</t>
    <rPh sb="0" eb="2">
      <t>ニュウキン</t>
    </rPh>
    <rPh sb="4" eb="6">
      <t>トリアツカイ</t>
    </rPh>
    <rPh sb="6" eb="8">
      <t>ギンコウ</t>
    </rPh>
    <phoneticPr fontId="16"/>
  </si>
  <si>
    <t>入金1：手形期日</t>
    <rPh sb="0" eb="2">
      <t>ニュウキン</t>
    </rPh>
    <rPh sb="4" eb="6">
      <t>テガタ</t>
    </rPh>
    <rPh sb="6" eb="8">
      <t>キジツ</t>
    </rPh>
    <phoneticPr fontId="16"/>
  </si>
  <si>
    <t>入金1：備考</t>
    <rPh sb="0" eb="2">
      <t>ニュウキン</t>
    </rPh>
    <rPh sb="4" eb="6">
      <t>ビコウ</t>
    </rPh>
    <phoneticPr fontId="16"/>
  </si>
  <si>
    <t>入金1：入金合計</t>
    <phoneticPr fontId="16"/>
  </si>
  <si>
    <t>入金2：区分</t>
    <rPh sb="0" eb="2">
      <t>ニュウキン</t>
    </rPh>
    <rPh sb="4" eb="6">
      <t>クブン</t>
    </rPh>
    <phoneticPr fontId="16"/>
  </si>
  <si>
    <t>入金2：入金額</t>
    <rPh sb="0" eb="2">
      <t>ニュウキン</t>
    </rPh>
    <rPh sb="4" eb="6">
      <t>ニュウキン</t>
    </rPh>
    <rPh sb="6" eb="7">
      <t>ガク</t>
    </rPh>
    <phoneticPr fontId="16"/>
  </si>
  <si>
    <t>入金2：振込手数料</t>
    <rPh sb="0" eb="2">
      <t>ニュウキン</t>
    </rPh>
    <rPh sb="4" eb="6">
      <t>フリコミ</t>
    </rPh>
    <rPh sb="6" eb="9">
      <t>テスウリョウ</t>
    </rPh>
    <phoneticPr fontId="16"/>
  </si>
  <si>
    <t>入金2：調整額</t>
    <rPh sb="0" eb="2">
      <t>ニュウキン</t>
    </rPh>
    <rPh sb="4" eb="6">
      <t>チョウセイ</t>
    </rPh>
    <rPh sb="6" eb="7">
      <t>ガク</t>
    </rPh>
    <phoneticPr fontId="16"/>
  </si>
  <si>
    <t>入金2：取扱銀行ID</t>
    <rPh sb="0" eb="2">
      <t>ニュウキン</t>
    </rPh>
    <rPh sb="4" eb="6">
      <t>トリアツカイ</t>
    </rPh>
    <rPh sb="6" eb="8">
      <t>ギンコウ</t>
    </rPh>
    <phoneticPr fontId="16"/>
  </si>
  <si>
    <t>入金2：手形期日</t>
    <rPh sb="0" eb="2">
      <t>ニュウキン</t>
    </rPh>
    <rPh sb="4" eb="6">
      <t>テガタ</t>
    </rPh>
    <rPh sb="6" eb="8">
      <t>キジツ</t>
    </rPh>
    <phoneticPr fontId="16"/>
  </si>
  <si>
    <t>入金2：備考</t>
    <rPh sb="0" eb="2">
      <t>ニュウキン</t>
    </rPh>
    <rPh sb="4" eb="6">
      <t>ビコウ</t>
    </rPh>
    <phoneticPr fontId="16"/>
  </si>
  <si>
    <t>入金2：入金合計</t>
    <phoneticPr fontId="16"/>
  </si>
  <si>
    <t>入金3：区分</t>
    <rPh sb="0" eb="2">
      <t>ニュウキン</t>
    </rPh>
    <rPh sb="4" eb="6">
      <t>クブン</t>
    </rPh>
    <phoneticPr fontId="16"/>
  </si>
  <si>
    <t>入金3：入金額</t>
    <rPh sb="0" eb="2">
      <t>ニュウキン</t>
    </rPh>
    <rPh sb="4" eb="6">
      <t>ニュウキン</t>
    </rPh>
    <rPh sb="6" eb="7">
      <t>ガク</t>
    </rPh>
    <phoneticPr fontId="16"/>
  </si>
  <si>
    <t>入金3：振込手数料</t>
    <rPh sb="0" eb="2">
      <t>ニュウキン</t>
    </rPh>
    <rPh sb="4" eb="6">
      <t>フリコミ</t>
    </rPh>
    <rPh sb="6" eb="9">
      <t>テスウリョウ</t>
    </rPh>
    <phoneticPr fontId="16"/>
  </si>
  <si>
    <t>入金3：調整額</t>
    <rPh sb="0" eb="2">
      <t>ニュウキン</t>
    </rPh>
    <rPh sb="4" eb="6">
      <t>チョウセイ</t>
    </rPh>
    <rPh sb="6" eb="7">
      <t>ガク</t>
    </rPh>
    <phoneticPr fontId="16"/>
  </si>
  <si>
    <t>入金3：取扱銀行ID</t>
    <rPh sb="0" eb="2">
      <t>ニュウキン</t>
    </rPh>
    <rPh sb="4" eb="6">
      <t>トリアツカイ</t>
    </rPh>
    <rPh sb="6" eb="8">
      <t>ギンコウ</t>
    </rPh>
    <phoneticPr fontId="16"/>
  </si>
  <si>
    <t>入金3：手形期日</t>
    <rPh sb="0" eb="2">
      <t>ニュウキン</t>
    </rPh>
    <rPh sb="4" eb="6">
      <t>テガタ</t>
    </rPh>
    <rPh sb="6" eb="8">
      <t>キジツ</t>
    </rPh>
    <phoneticPr fontId="16"/>
  </si>
  <si>
    <t>入金3：備考</t>
    <rPh sb="0" eb="2">
      <t>ニュウキン</t>
    </rPh>
    <rPh sb="4" eb="6">
      <t>ビコウ</t>
    </rPh>
    <phoneticPr fontId="16"/>
  </si>
  <si>
    <t>入金3：入金合計</t>
    <phoneticPr fontId="16"/>
  </si>
  <si>
    <t>入金情報ID</t>
    <rPh sb="0" eb="2">
      <t>ニュウキン</t>
    </rPh>
    <rPh sb="2" eb="4">
      <t>ジョウホウ</t>
    </rPh>
    <phoneticPr fontId="16"/>
  </si>
  <si>
    <t>=入金情報（一括）.ID</t>
    <rPh sb="1" eb="3">
      <t>ニュウキン</t>
    </rPh>
    <rPh sb="3" eb="5">
      <t>ジョウホウ</t>
    </rPh>
    <rPh sb="6" eb="8">
      <t>イッカツ</t>
    </rPh>
    <phoneticPr fontId="16"/>
  </si>
  <si>
    <t>入金情報</t>
    <rPh sb="0" eb="2">
      <t>ニュウキン</t>
    </rPh>
    <rPh sb="2" eb="4">
      <t>ジョウホウ</t>
    </rPh>
    <phoneticPr fontId="16"/>
  </si>
  <si>
    <t>t_deposits</t>
    <phoneticPr fontId="16"/>
  </si>
  <si>
    <t>出金情報</t>
    <rPh sb="0" eb="2">
      <t>シュッキン</t>
    </rPh>
    <rPh sb="2" eb="4">
      <t>ジョウホウ</t>
    </rPh>
    <phoneticPr fontId="16"/>
  </si>
  <si>
    <t>購買ID</t>
    <rPh sb="0" eb="2">
      <t>コウバイ</t>
    </rPh>
    <phoneticPr fontId="16"/>
  </si>
  <si>
    <t>前回支払額</t>
    <rPh sb="0" eb="2">
      <t>ゼンカイ</t>
    </rPh>
    <rPh sb="2" eb="4">
      <t>シハライ</t>
    </rPh>
    <rPh sb="4" eb="5">
      <t>ガク</t>
    </rPh>
    <phoneticPr fontId="16"/>
  </si>
  <si>
    <t>今回出金額</t>
    <rPh sb="2" eb="4">
      <t>シュッキン</t>
    </rPh>
    <phoneticPr fontId="16"/>
  </si>
  <si>
    <t>今回仕入額</t>
    <rPh sb="2" eb="4">
      <t>シイレ</t>
    </rPh>
    <phoneticPr fontId="16"/>
  </si>
  <si>
    <t>仕入合計</t>
    <rPh sb="0" eb="2">
      <t>シイレ</t>
    </rPh>
    <phoneticPr fontId="16"/>
  </si>
  <si>
    <t>今回支払額</t>
    <rPh sb="2" eb="4">
      <t>シハライ</t>
    </rPh>
    <phoneticPr fontId="16"/>
  </si>
  <si>
    <t>支払締日</t>
    <rPh sb="0" eb="2">
      <t>シハライ</t>
    </rPh>
    <phoneticPr fontId="16"/>
  </si>
  <si>
    <t>=購買情報基本.ID</t>
    <rPh sb="1" eb="3">
      <t>コウバイ</t>
    </rPh>
    <rPh sb="3" eb="5">
      <t>ジョウホウ</t>
    </rPh>
    <rPh sb="5" eb="7">
      <t>キホン</t>
    </rPh>
    <phoneticPr fontId="16"/>
  </si>
  <si>
    <t>出金No</t>
    <rPh sb="0" eb="2">
      <t>シュッキン</t>
    </rPh>
    <phoneticPr fontId="16"/>
  </si>
  <si>
    <t>出金日</t>
    <rPh sb="2" eb="3">
      <t>ビ</t>
    </rPh>
    <phoneticPr fontId="16"/>
  </si>
  <si>
    <t>出金1：区分</t>
    <rPh sb="4" eb="6">
      <t>クブン</t>
    </rPh>
    <phoneticPr fontId="16"/>
  </si>
  <si>
    <t>出金1：振込手数料</t>
    <rPh sb="4" eb="6">
      <t>フリコミ</t>
    </rPh>
    <rPh sb="6" eb="9">
      <t>テスウリョウ</t>
    </rPh>
    <phoneticPr fontId="16"/>
  </si>
  <si>
    <t>出金1：出金額</t>
    <rPh sb="6" eb="7">
      <t>ガク</t>
    </rPh>
    <phoneticPr fontId="16"/>
  </si>
  <si>
    <t>出金1：調整額</t>
    <rPh sb="4" eb="6">
      <t>チョウセイ</t>
    </rPh>
    <rPh sb="6" eb="7">
      <t>ガク</t>
    </rPh>
    <phoneticPr fontId="16"/>
  </si>
  <si>
    <t>出金1：取扱銀行ID</t>
    <rPh sb="4" eb="6">
      <t>トリアツカイ</t>
    </rPh>
    <rPh sb="6" eb="8">
      <t>ギンコウ</t>
    </rPh>
    <phoneticPr fontId="16"/>
  </si>
  <si>
    <t>出金1：手形期日</t>
    <rPh sb="4" eb="6">
      <t>テガタ</t>
    </rPh>
    <rPh sb="6" eb="8">
      <t>キジツ</t>
    </rPh>
    <phoneticPr fontId="16"/>
  </si>
  <si>
    <t>出金1：備考</t>
    <rPh sb="4" eb="6">
      <t>ビコウ</t>
    </rPh>
    <phoneticPr fontId="16"/>
  </si>
  <si>
    <t>出金1：出金合計</t>
    <phoneticPr fontId="16"/>
  </si>
  <si>
    <t>出金2：区分</t>
    <rPh sb="4" eb="6">
      <t>クブン</t>
    </rPh>
    <phoneticPr fontId="16"/>
  </si>
  <si>
    <t>出金2：出金額</t>
    <rPh sb="6" eb="7">
      <t>ガク</t>
    </rPh>
    <phoneticPr fontId="16"/>
  </si>
  <si>
    <t>出金2：振込手数料</t>
    <rPh sb="4" eb="6">
      <t>フリコミ</t>
    </rPh>
    <rPh sb="6" eb="9">
      <t>テスウリョウ</t>
    </rPh>
    <phoneticPr fontId="16"/>
  </si>
  <si>
    <t>出金2：調整額</t>
    <rPh sb="4" eb="6">
      <t>チョウセイ</t>
    </rPh>
    <rPh sb="6" eb="7">
      <t>ガク</t>
    </rPh>
    <phoneticPr fontId="16"/>
  </si>
  <si>
    <t>出金2：取扱銀行ID</t>
    <rPh sb="4" eb="6">
      <t>トリアツカイ</t>
    </rPh>
    <rPh sb="6" eb="8">
      <t>ギンコウ</t>
    </rPh>
    <phoneticPr fontId="16"/>
  </si>
  <si>
    <t>出金2：手形期日</t>
    <rPh sb="4" eb="6">
      <t>テガタ</t>
    </rPh>
    <rPh sb="6" eb="8">
      <t>キジツ</t>
    </rPh>
    <phoneticPr fontId="16"/>
  </si>
  <si>
    <t>出金2：備考</t>
    <rPh sb="4" eb="6">
      <t>ビコウ</t>
    </rPh>
    <phoneticPr fontId="16"/>
  </si>
  <si>
    <t>出金2：出金合計</t>
    <phoneticPr fontId="16"/>
  </si>
  <si>
    <t>出金3：区分</t>
    <rPh sb="4" eb="6">
      <t>クブン</t>
    </rPh>
    <phoneticPr fontId="16"/>
  </si>
  <si>
    <t>出金3：振込手数料</t>
    <rPh sb="4" eb="6">
      <t>フリコミ</t>
    </rPh>
    <rPh sb="6" eb="9">
      <t>テスウリョウ</t>
    </rPh>
    <phoneticPr fontId="16"/>
  </si>
  <si>
    <t>出金3：出金額</t>
    <rPh sb="6" eb="7">
      <t>ガク</t>
    </rPh>
    <phoneticPr fontId="16"/>
  </si>
  <si>
    <t>出金3：調整額</t>
    <rPh sb="4" eb="6">
      <t>チョウセイ</t>
    </rPh>
    <rPh sb="6" eb="7">
      <t>ガク</t>
    </rPh>
    <phoneticPr fontId="16"/>
  </si>
  <si>
    <t>出金3：取扱銀行ID</t>
    <rPh sb="4" eb="6">
      <t>トリアツカイ</t>
    </rPh>
    <rPh sb="6" eb="8">
      <t>ギンコウ</t>
    </rPh>
    <phoneticPr fontId="16"/>
  </si>
  <si>
    <t>出金3：手形期日</t>
    <rPh sb="4" eb="6">
      <t>テガタ</t>
    </rPh>
    <rPh sb="6" eb="8">
      <t>キジツ</t>
    </rPh>
    <phoneticPr fontId="16"/>
  </si>
  <si>
    <t>出金3：備考</t>
    <rPh sb="4" eb="6">
      <t>ビコウ</t>
    </rPh>
    <phoneticPr fontId="16"/>
  </si>
  <si>
    <t>出金3：出金合計</t>
    <phoneticPr fontId="16"/>
  </si>
  <si>
    <t>※固定値：出金区分</t>
    <rPh sb="1" eb="4">
      <t>コテイチ</t>
    </rPh>
    <rPh sb="5" eb="7">
      <t>シュッキン</t>
    </rPh>
    <rPh sb="7" eb="9">
      <t>クブン</t>
    </rPh>
    <phoneticPr fontId="16"/>
  </si>
  <si>
    <t>仕入先ID</t>
    <rPh sb="0" eb="3">
      <t>シイレサキ</t>
    </rPh>
    <phoneticPr fontId="16"/>
  </si>
  <si>
    <t>※固定値：入金区分</t>
    <rPh sb="1" eb="4">
      <t>コテイチ</t>
    </rPh>
    <rPh sb="5" eb="7">
      <t>ニュウキン</t>
    </rPh>
    <rPh sb="7" eb="9">
      <t>クブン</t>
    </rPh>
    <phoneticPr fontId="16"/>
  </si>
  <si>
    <t>前回売掛額</t>
    <rPh sb="0" eb="2">
      <t>ゼンカイ</t>
    </rPh>
    <rPh sb="2" eb="4">
      <t>ウリカケ</t>
    </rPh>
    <rPh sb="4" eb="5">
      <t>ガク</t>
    </rPh>
    <phoneticPr fontId="16"/>
  </si>
  <si>
    <t>今月繰越額</t>
    <rPh sb="0" eb="2">
      <t>コンゲツ</t>
    </rPh>
    <phoneticPr fontId="16"/>
  </si>
  <si>
    <t>今月入金額</t>
    <rPh sb="2" eb="4">
      <t>ニュウキン</t>
    </rPh>
    <phoneticPr fontId="16"/>
  </si>
  <si>
    <t>今月消費税</t>
    <rPh sb="0" eb="2">
      <t>コンゲツ</t>
    </rPh>
    <phoneticPr fontId="16"/>
  </si>
  <si>
    <t>今月値引額</t>
    <rPh sb="2" eb="4">
      <t>ネビキ</t>
    </rPh>
    <phoneticPr fontId="16"/>
  </si>
  <si>
    <t>今月売上額</t>
    <rPh sb="2" eb="4">
      <t>ウリアゲ</t>
    </rPh>
    <phoneticPr fontId="16"/>
  </si>
  <si>
    <t>今回売掛額</t>
    <rPh sb="2" eb="4">
      <t>ウリカケ</t>
    </rPh>
    <phoneticPr fontId="16"/>
  </si>
  <si>
    <t>今回締日</t>
    <rPh sb="0" eb="2">
      <t>コンカイ</t>
    </rPh>
    <phoneticPr fontId="16"/>
  </si>
  <si>
    <t>得意先ID</t>
    <phoneticPr fontId="16"/>
  </si>
  <si>
    <t>前回買掛額</t>
    <rPh sb="0" eb="2">
      <t>ゼンカイ</t>
    </rPh>
    <rPh sb="4" eb="5">
      <t>ガク</t>
    </rPh>
    <phoneticPr fontId="16"/>
  </si>
  <si>
    <t>今月出金額</t>
    <rPh sb="2" eb="4">
      <t>シュッキン</t>
    </rPh>
    <phoneticPr fontId="16"/>
  </si>
  <si>
    <t>今月仕入額</t>
    <rPh sb="2" eb="4">
      <t>シイレ</t>
    </rPh>
    <phoneticPr fontId="16"/>
  </si>
  <si>
    <t>今回買掛額</t>
    <rPh sb="2" eb="4">
      <t>カイカケ</t>
    </rPh>
    <phoneticPr fontId="16"/>
  </si>
  <si>
    <t>検索種別</t>
    <phoneticPr fontId="16"/>
  </si>
  <si>
    <t>条件値1</t>
    <rPh sb="0" eb="2">
      <t>ジョウケン</t>
    </rPh>
    <rPh sb="2" eb="3">
      <t>アタイ</t>
    </rPh>
    <phoneticPr fontId="16"/>
  </si>
  <si>
    <t>条件値2</t>
    <rPh sb="0" eb="2">
      <t>ジョウケン</t>
    </rPh>
    <rPh sb="2" eb="3">
      <t>アタイ</t>
    </rPh>
    <phoneticPr fontId="16"/>
  </si>
  <si>
    <t>条件値3</t>
    <rPh sb="0" eb="2">
      <t>ジョウケン</t>
    </rPh>
    <rPh sb="2" eb="3">
      <t>アタイ</t>
    </rPh>
    <phoneticPr fontId="16"/>
  </si>
  <si>
    <t>条件値4</t>
    <rPh sb="0" eb="2">
      <t>ジョウケン</t>
    </rPh>
    <rPh sb="2" eb="3">
      <t>アタイ</t>
    </rPh>
    <phoneticPr fontId="16"/>
  </si>
  <si>
    <t>条件値5</t>
    <rPh sb="0" eb="2">
      <t>ジョウケン</t>
    </rPh>
    <rPh sb="2" eb="3">
      <t>アタイ</t>
    </rPh>
    <phoneticPr fontId="16"/>
  </si>
  <si>
    <t>条件値6</t>
    <rPh sb="0" eb="2">
      <t>ジョウケン</t>
    </rPh>
    <rPh sb="2" eb="3">
      <t>アタイ</t>
    </rPh>
    <phoneticPr fontId="16"/>
  </si>
  <si>
    <t>条件値7</t>
    <rPh sb="0" eb="2">
      <t>ジョウケン</t>
    </rPh>
    <rPh sb="2" eb="3">
      <t>アタイ</t>
    </rPh>
    <phoneticPr fontId="16"/>
  </si>
  <si>
    <t>条件値8</t>
    <rPh sb="0" eb="2">
      <t>ジョウケン</t>
    </rPh>
    <rPh sb="2" eb="3">
      <t>アタイ</t>
    </rPh>
    <phoneticPr fontId="16"/>
  </si>
  <si>
    <t>条件値9</t>
    <rPh sb="0" eb="2">
      <t>ジョウケン</t>
    </rPh>
    <rPh sb="2" eb="3">
      <t>アタイ</t>
    </rPh>
    <phoneticPr fontId="16"/>
  </si>
  <si>
    <t>条件値10</t>
    <rPh sb="0" eb="2">
      <t>ジョウケン</t>
    </rPh>
    <rPh sb="2" eb="3">
      <t>アタイ</t>
    </rPh>
    <phoneticPr fontId="16"/>
  </si>
  <si>
    <t>条件値11</t>
    <rPh sb="0" eb="2">
      <t>ジョウケン</t>
    </rPh>
    <rPh sb="2" eb="3">
      <t>アタイ</t>
    </rPh>
    <phoneticPr fontId="16"/>
  </si>
  <si>
    <t>条件値12</t>
    <rPh sb="0" eb="2">
      <t>ジョウケン</t>
    </rPh>
    <rPh sb="2" eb="3">
      <t>アタイ</t>
    </rPh>
    <phoneticPr fontId="16"/>
  </si>
  <si>
    <t>条件値13</t>
    <rPh sb="0" eb="2">
      <t>ジョウケン</t>
    </rPh>
    <rPh sb="2" eb="3">
      <t>アタイ</t>
    </rPh>
    <phoneticPr fontId="16"/>
  </si>
  <si>
    <t>条件値14</t>
    <rPh sb="0" eb="2">
      <t>ジョウケン</t>
    </rPh>
    <rPh sb="2" eb="3">
      <t>アタイ</t>
    </rPh>
    <phoneticPr fontId="16"/>
  </si>
  <si>
    <t>条件値15</t>
    <rPh sb="0" eb="2">
      <t>ジョウケン</t>
    </rPh>
    <rPh sb="2" eb="3">
      <t>アタイ</t>
    </rPh>
    <phoneticPr fontId="16"/>
  </si>
  <si>
    <t>条件値16</t>
    <rPh sb="0" eb="2">
      <t>ジョウケン</t>
    </rPh>
    <rPh sb="2" eb="3">
      <t>アタイ</t>
    </rPh>
    <phoneticPr fontId="16"/>
  </si>
  <si>
    <t>条件値17</t>
    <rPh sb="0" eb="2">
      <t>ジョウケン</t>
    </rPh>
    <rPh sb="2" eb="3">
      <t>アタイ</t>
    </rPh>
    <phoneticPr fontId="16"/>
  </si>
  <si>
    <t>条件値18</t>
    <rPh sb="0" eb="2">
      <t>ジョウケン</t>
    </rPh>
    <rPh sb="2" eb="3">
      <t>アタイ</t>
    </rPh>
    <phoneticPr fontId="16"/>
  </si>
  <si>
    <t>条件値19</t>
    <rPh sb="0" eb="2">
      <t>ジョウケン</t>
    </rPh>
    <rPh sb="2" eb="3">
      <t>アタイ</t>
    </rPh>
    <phoneticPr fontId="16"/>
  </si>
  <si>
    <t>条件値20</t>
    <rPh sb="0" eb="2">
      <t>ジョウケン</t>
    </rPh>
    <rPh sb="2" eb="3">
      <t>アタイ</t>
    </rPh>
    <phoneticPr fontId="16"/>
  </si>
  <si>
    <t>value1</t>
    <phoneticPr fontId="16"/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</si>
  <si>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</si>
  <si>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</si>
  <si>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</si>
  <si>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</si>
  <si>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</si>
  <si>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</si>
  <si>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</si>
  <si>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</si>
  <si>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</si>
  <si>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</si>
  <si>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</si>
  <si>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</si>
  <si>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</si>
  <si>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</si>
  <si>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</si>
  <si>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</si>
  <si>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</si>
  <si>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</si>
  <si>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value20</t>
  </si>
  <si>
    <t>search_type</t>
    <phoneticPr fontId="16"/>
  </si>
  <si>
    <t>原価１～原価３</t>
    <rPh sb="0" eb="2">
      <t>ゲンカ</t>
    </rPh>
    <rPh sb="4" eb="6">
      <t>ゲンカ</t>
    </rPh>
    <phoneticPr fontId="16"/>
  </si>
  <si>
    <t>原価タブ名称1</t>
    <rPh sb="0" eb="2">
      <t>ゲンカ</t>
    </rPh>
    <phoneticPr fontId="16"/>
  </si>
  <si>
    <t>原価タブ名称2</t>
    <rPh sb="0" eb="2">
      <t>ゲンカ</t>
    </rPh>
    <phoneticPr fontId="16"/>
  </si>
  <si>
    <t>原価タブ名称3</t>
    <rPh sb="0" eb="2">
      <t>ゲンカ</t>
    </rPh>
    <phoneticPr fontId="16"/>
  </si>
  <si>
    <t>cost_tab_name1</t>
    <phoneticPr fontId="16"/>
  </si>
  <si>
    <t>cost_tab_name2</t>
  </si>
  <si>
    <t>cost_tab_name3</t>
  </si>
  <si>
    <t>材料原価</t>
    <rPh sb="0" eb="2">
      <t>ザイリョウ</t>
    </rPh>
    <rPh sb="2" eb="4">
      <t>ゲンカ</t>
    </rPh>
    <phoneticPr fontId="16"/>
  </si>
  <si>
    <t>施工原価</t>
    <rPh sb="0" eb="2">
      <t>セコウ</t>
    </rPh>
    <rPh sb="2" eb="4">
      <t>ゲンカ</t>
    </rPh>
    <phoneticPr fontId="16"/>
  </si>
  <si>
    <t>その他経費</t>
    <rPh sb="2" eb="3">
      <t>タ</t>
    </rPh>
    <rPh sb="3" eb="5">
      <t>ケイヒ</t>
    </rPh>
    <phoneticPr fontId="16"/>
  </si>
  <si>
    <t>案件情報基本（各ステータス情報）</t>
    <rPh sb="0" eb="2">
      <t>アンケン</t>
    </rPh>
    <rPh sb="2" eb="4">
      <t>ジョウホウ</t>
    </rPh>
    <rPh sb="4" eb="6">
      <t>キホン</t>
    </rPh>
    <rPh sb="7" eb="8">
      <t>カク</t>
    </rPh>
    <rPh sb="13" eb="15">
      <t>ジョウホウ</t>
    </rPh>
    <phoneticPr fontId="16"/>
  </si>
  <si>
    <t>購買情報基本（各ステータス情報）</t>
    <rPh sb="0" eb="2">
      <t>コウバイ</t>
    </rPh>
    <rPh sb="2" eb="4">
      <t>ジョウホウ</t>
    </rPh>
    <rPh sb="4" eb="6">
      <t>キホン</t>
    </rPh>
    <rPh sb="7" eb="8">
      <t>カク</t>
    </rPh>
    <rPh sb="13" eb="15">
      <t>ジョウホウ</t>
    </rPh>
    <phoneticPr fontId="16"/>
  </si>
  <si>
    <t>自社品番</t>
    <rPh sb="0" eb="2">
      <t>ジシャ</t>
    </rPh>
    <rPh sb="2" eb="4">
      <t>ヒンバン</t>
    </rPh>
    <phoneticPr fontId="16"/>
  </si>
  <si>
    <t>メーカー品番</t>
    <rPh sb="4" eb="6">
      <t>ヒンバン</t>
    </rPh>
    <phoneticPr fontId="16"/>
  </si>
  <si>
    <t>商品名</t>
    <rPh sb="0" eb="3">
      <t>ショウヒンメイ</t>
    </rPh>
    <phoneticPr fontId="16"/>
  </si>
  <si>
    <t>商品カナ</t>
    <rPh sb="0" eb="2">
      <t>ショウヒン</t>
    </rPh>
    <phoneticPr fontId="16"/>
  </si>
  <si>
    <t>廃番フラグ</t>
    <rPh sb="0" eb="2">
      <t>ハイバン</t>
    </rPh>
    <phoneticPr fontId="16"/>
  </si>
  <si>
    <t>商品略称</t>
    <rPh sb="0" eb="2">
      <t>ショウヒン</t>
    </rPh>
    <rPh sb="2" eb="4">
      <t>リャクショウ</t>
    </rPh>
    <phoneticPr fontId="16"/>
  </si>
  <si>
    <t>規格</t>
    <rPh sb="0" eb="2">
      <t>キカク</t>
    </rPh>
    <phoneticPr fontId="16"/>
  </si>
  <si>
    <t>単位</t>
    <rPh sb="0" eb="2">
      <t>タンイ</t>
    </rPh>
    <phoneticPr fontId="16"/>
  </si>
  <si>
    <t>メーカー</t>
    <phoneticPr fontId="16"/>
  </si>
  <si>
    <t>品種</t>
    <rPh sb="0" eb="2">
      <t>ヒンシュ</t>
    </rPh>
    <phoneticPr fontId="16"/>
  </si>
  <si>
    <t>標準仕入先</t>
    <rPh sb="0" eb="2">
      <t>ヒョウジュン</t>
    </rPh>
    <rPh sb="2" eb="4">
      <t>シイレ</t>
    </rPh>
    <rPh sb="4" eb="5">
      <t>サキ</t>
    </rPh>
    <phoneticPr fontId="16"/>
  </si>
  <si>
    <t>JANコード</t>
    <phoneticPr fontId="16"/>
  </si>
  <si>
    <t>商品マスタ集計区分1</t>
    <rPh sb="0" eb="2">
      <t>ショウヒン</t>
    </rPh>
    <rPh sb="5" eb="7">
      <t>シュウケイ</t>
    </rPh>
    <rPh sb="7" eb="9">
      <t>クブン</t>
    </rPh>
    <phoneticPr fontId="16"/>
  </si>
  <si>
    <t>商品マスタ集計区分2</t>
    <rPh sb="0" eb="2">
      <t>ショウヒン</t>
    </rPh>
    <rPh sb="5" eb="7">
      <t>シュウケイ</t>
    </rPh>
    <rPh sb="7" eb="9">
      <t>クブン</t>
    </rPh>
    <phoneticPr fontId="16"/>
  </si>
  <si>
    <t>販売フラグ</t>
    <rPh sb="0" eb="2">
      <t>ハンバイ</t>
    </rPh>
    <phoneticPr fontId="16"/>
  </si>
  <si>
    <t>仕入フラグ</t>
    <rPh sb="0" eb="2">
      <t>シイレ</t>
    </rPh>
    <phoneticPr fontId="16"/>
  </si>
  <si>
    <t>販売価格：販売単価（税抜）</t>
    <rPh sb="0" eb="2">
      <t>ハンバイ</t>
    </rPh>
    <rPh sb="2" eb="4">
      <t>カカク</t>
    </rPh>
    <rPh sb="5" eb="7">
      <t>ハンバイ</t>
    </rPh>
    <rPh sb="7" eb="9">
      <t>タンカ</t>
    </rPh>
    <rPh sb="10" eb="12">
      <t>ゼイヌキ</t>
    </rPh>
    <phoneticPr fontId="16"/>
  </si>
  <si>
    <t>販売価格：販売単価（税込）</t>
    <rPh sb="0" eb="2">
      <t>ハンバイ</t>
    </rPh>
    <rPh sb="2" eb="4">
      <t>カカク</t>
    </rPh>
    <rPh sb="5" eb="7">
      <t>ハンバイ</t>
    </rPh>
    <rPh sb="7" eb="9">
      <t>タンカ</t>
    </rPh>
    <rPh sb="10" eb="12">
      <t>ゼイコ</t>
    </rPh>
    <phoneticPr fontId="16"/>
  </si>
  <si>
    <t>仕入価格：原価単価</t>
    <rPh sb="0" eb="2">
      <t>シイレ</t>
    </rPh>
    <rPh sb="2" eb="4">
      <t>カカク</t>
    </rPh>
    <rPh sb="5" eb="7">
      <t>ゲンカ</t>
    </rPh>
    <rPh sb="7" eb="9">
      <t>タンカ</t>
    </rPh>
    <phoneticPr fontId="16"/>
  </si>
  <si>
    <t>仕入価格：最低発注数</t>
    <rPh sb="0" eb="2">
      <t>シイレ</t>
    </rPh>
    <rPh sb="2" eb="4">
      <t>カカク</t>
    </rPh>
    <rPh sb="5" eb="7">
      <t>サイテイ</t>
    </rPh>
    <rPh sb="7" eb="10">
      <t>ハッチュウスウ</t>
    </rPh>
    <phoneticPr fontId="16"/>
  </si>
  <si>
    <t>仕入価格：単位当入数</t>
    <rPh sb="0" eb="2">
      <t>シイレ</t>
    </rPh>
    <rPh sb="2" eb="4">
      <t>カカク</t>
    </rPh>
    <rPh sb="5" eb="7">
      <t>タンイ</t>
    </rPh>
    <rPh sb="7" eb="8">
      <t>ア</t>
    </rPh>
    <rPh sb="8" eb="10">
      <t>イリスウ</t>
    </rPh>
    <phoneticPr fontId="16"/>
  </si>
  <si>
    <t>参考単価</t>
    <rPh sb="0" eb="2">
      <t>サンコウ</t>
    </rPh>
    <rPh sb="2" eb="4">
      <t>タンカ</t>
    </rPh>
    <phoneticPr fontId="16"/>
  </si>
  <si>
    <t>要尺：クロス・クッションフロア：有効巾</t>
    <rPh sb="0" eb="2">
      <t>ヨウジャク</t>
    </rPh>
    <phoneticPr fontId="16"/>
  </si>
  <si>
    <t>要尺：クロス・クッションフロア：購入単位</t>
    <rPh sb="0" eb="2">
      <t>ヨウジャク</t>
    </rPh>
    <phoneticPr fontId="16"/>
  </si>
  <si>
    <t>要尺：クロス・クッションフロア：リピート</t>
    <rPh sb="0" eb="2">
      <t>ヨウジャク</t>
    </rPh>
    <phoneticPr fontId="16"/>
  </si>
  <si>
    <t>要尺：クロス・クッションフロア：切り代</t>
    <rPh sb="0" eb="2">
      <t>ヨウジャク</t>
    </rPh>
    <phoneticPr fontId="16"/>
  </si>
  <si>
    <t>要尺：巾木：有効巾</t>
    <phoneticPr fontId="16"/>
  </si>
  <si>
    <t>要尺：巾木：切り代</t>
    <phoneticPr fontId="16"/>
  </si>
  <si>
    <t>要尺：巾木：ケース入り数</t>
    <phoneticPr fontId="16"/>
  </si>
  <si>
    <t>要尺：Ｐタイル・タイルカーペット：巾</t>
    <phoneticPr fontId="16"/>
  </si>
  <si>
    <t>要尺：Ｐタイル・タイルカーペット：長さ</t>
    <phoneticPr fontId="16"/>
  </si>
  <si>
    <t>要尺：Ｐタイル・タイルカーペット：最小カット巾</t>
    <phoneticPr fontId="16"/>
  </si>
  <si>
    <t>要尺：Ｐタイル・タイルカーペット：ケース入り数</t>
    <phoneticPr fontId="16"/>
  </si>
  <si>
    <t>要尺：Ｐタイル・タイルカーペット：㎡当みなし枚数</t>
    <phoneticPr fontId="16"/>
  </si>
  <si>
    <t>過剰発注アラートフラグ</t>
    <rPh sb="0" eb="2">
      <t>カジョウ</t>
    </rPh>
    <rPh sb="2" eb="4">
      <t>ハッチュウ</t>
    </rPh>
    <phoneticPr fontId="16"/>
  </si>
  <si>
    <t>発注データ作成フラグ</t>
    <rPh sb="0" eb="2">
      <t>ハッチュウ</t>
    </rPh>
    <rPh sb="5" eb="7">
      <t>サクセイ</t>
    </rPh>
    <phoneticPr fontId="16"/>
  </si>
  <si>
    <t>販売価格：課税区分</t>
    <rPh sb="0" eb="2">
      <t>ハンバイ</t>
    </rPh>
    <rPh sb="2" eb="4">
      <t>カカク</t>
    </rPh>
    <rPh sb="5" eb="7">
      <t>カゼイ</t>
    </rPh>
    <rPh sb="7" eb="9">
      <t>クブン</t>
    </rPh>
    <phoneticPr fontId="16"/>
  </si>
  <si>
    <t>=カタログ商品マスタ.ID</t>
    <rPh sb="5" eb="7">
      <t>ショウヒン</t>
    </rPh>
    <phoneticPr fontId="16"/>
  </si>
  <si>
    <t>maker_id</t>
    <phoneticPr fontId="16"/>
  </si>
  <si>
    <t>=システム関連名称マスタ.ID　（区分=2)</t>
    <rPh sb="5" eb="7">
      <t>カンレン</t>
    </rPh>
    <rPh sb="7" eb="9">
      <t>メイショウ</t>
    </rPh>
    <rPh sb="17" eb="19">
      <t>クブン</t>
    </rPh>
    <phoneticPr fontId="16"/>
  </si>
  <si>
    <t>=システム関連名称マスタ.ID　（区分=1)</t>
    <rPh sb="5" eb="7">
      <t>カンレン</t>
    </rPh>
    <rPh sb="7" eb="9">
      <t>メイショウ</t>
    </rPh>
    <rPh sb="17" eb="19">
      <t>クブン</t>
    </rPh>
    <phoneticPr fontId="16"/>
  </si>
  <si>
    <t>=集計区分名称マスタ.ID　（区分=5)</t>
    <rPh sb="1" eb="3">
      <t>シュウケイ</t>
    </rPh>
    <rPh sb="3" eb="5">
      <t>クブン</t>
    </rPh>
    <rPh sb="5" eb="7">
      <t>メイショウ</t>
    </rPh>
    <rPh sb="15" eb="17">
      <t>クブン</t>
    </rPh>
    <phoneticPr fontId="16"/>
  </si>
  <si>
    <t>=集計区分名称マスタ.ID　（区分=6)</t>
    <rPh sb="1" eb="3">
      <t>シュウケイ</t>
    </rPh>
    <rPh sb="3" eb="5">
      <t>クブン</t>
    </rPh>
    <rPh sb="5" eb="7">
      <t>メイショウ</t>
    </rPh>
    <rPh sb="15" eb="17">
      <t>クブン</t>
    </rPh>
    <phoneticPr fontId="16"/>
  </si>
  <si>
    <t>discontinued_flag</t>
    <phoneticPr fontId="16"/>
  </si>
  <si>
    <t>reference_unit_price</t>
    <phoneticPr fontId="16"/>
  </si>
  <si>
    <t>sale_flag</t>
    <phoneticPr fontId="16"/>
  </si>
  <si>
    <t>purchase_flag</t>
    <phoneticPr fontId="16"/>
  </si>
  <si>
    <t>over_order_alert_flag</t>
    <phoneticPr fontId="16"/>
  </si>
  <si>
    <t>order_data_flag</t>
    <phoneticPr fontId="16"/>
  </si>
  <si>
    <t>products_aggregation_category1</t>
    <phoneticPr fontId="16"/>
  </si>
  <si>
    <t>products_aggregation_category2</t>
    <phoneticPr fontId="16"/>
  </si>
  <si>
    <t>standard_supplier_id</t>
    <phoneticPr fontId="16"/>
  </si>
  <si>
    <t>jan_code</t>
    <phoneticPr fontId="16"/>
  </si>
  <si>
    <t>unit</t>
    <phoneticPr fontId="16"/>
  </si>
  <si>
    <t>standard</t>
    <phoneticPr fontId="16"/>
  </si>
  <si>
    <t>product_abbreviation</t>
    <phoneticPr fontId="16"/>
  </si>
  <si>
    <t>product_kana</t>
    <phoneticPr fontId="16"/>
  </si>
  <si>
    <t>product_name</t>
    <phoneticPr fontId="16"/>
  </si>
  <si>
    <t>maker_cd</t>
    <phoneticPr fontId="16"/>
  </si>
  <si>
    <t>product_cd</t>
    <phoneticPr fontId="16"/>
  </si>
  <si>
    <t>sale_price_tax_excluded</t>
    <phoneticPr fontId="16"/>
  </si>
  <si>
    <t>retail_price_tax_excluded</t>
    <phoneticPr fontId="16"/>
  </si>
  <si>
    <t>retail_price_tax_included</t>
    <phoneticPr fontId="16"/>
  </si>
  <si>
    <t>sale_price_tax_included</t>
    <phoneticPr fontId="16"/>
  </si>
  <si>
    <t>purchase_price_tax_excluded</t>
    <phoneticPr fontId="16"/>
  </si>
  <si>
    <t>purchase_price_tax_included</t>
    <phoneticPr fontId="16"/>
  </si>
  <si>
    <t>cost_unit_price</t>
    <phoneticPr fontId="16"/>
  </si>
  <si>
    <t>minimum_order_quantity</t>
    <phoneticPr fontId="16"/>
  </si>
  <si>
    <t>quantity</t>
    <phoneticPr fontId="16"/>
  </si>
  <si>
    <t>カタログマスタ</t>
    <phoneticPr fontId="16"/>
  </si>
  <si>
    <t>m_catalogs</t>
    <phoneticPr fontId="16"/>
  </si>
  <si>
    <t>カタログID</t>
    <phoneticPr fontId="16"/>
  </si>
  <si>
    <t>カタログ名</t>
    <rPh sb="4" eb="5">
      <t>メイ</t>
    </rPh>
    <phoneticPr fontId="16"/>
  </si>
  <si>
    <t>200</t>
    <phoneticPr fontId="16"/>
  </si>
  <si>
    <t>catalog_name</t>
    <phoneticPr fontId="16"/>
  </si>
  <si>
    <t>t_purchase_base_statuses</t>
    <phoneticPr fontId="16"/>
  </si>
  <si>
    <t>t_project_base_statuses</t>
    <phoneticPr fontId="16"/>
  </si>
  <si>
    <t>M-</t>
    <phoneticPr fontId="16"/>
  </si>
  <si>
    <t>テーブルID</t>
    <phoneticPr fontId="16"/>
  </si>
  <si>
    <t>T-</t>
    <phoneticPr fontId="16"/>
  </si>
  <si>
    <t>S-</t>
    <phoneticPr fontId="16"/>
  </si>
  <si>
    <t>部門ID</t>
    <rPh sb="0" eb="2">
      <t>ブモン</t>
    </rPh>
    <phoneticPr fontId="16"/>
  </si>
  <si>
    <t>部門マスタのID</t>
    <rPh sb="0" eb="2">
      <t>ブモン</t>
    </rPh>
    <phoneticPr fontId="16"/>
  </si>
  <si>
    <t>サービス設定</t>
    <rPh sb="4" eb="6">
      <t>セッテイ</t>
    </rPh>
    <phoneticPr fontId="16"/>
  </si>
  <si>
    <t>m_service_settings</t>
    <phoneticPr fontId="16"/>
  </si>
  <si>
    <t>管理者が設定するシステム全体に関する設定</t>
    <rPh sb="0" eb="3">
      <t>カンリシャ</t>
    </rPh>
    <rPh sb="4" eb="6">
      <t>セッテイ</t>
    </rPh>
    <rPh sb="12" eb="14">
      <t>ゼンタイ</t>
    </rPh>
    <rPh sb="15" eb="16">
      <t>カン</t>
    </rPh>
    <rPh sb="18" eb="20">
      <t>セッテイ</t>
    </rPh>
    <phoneticPr fontId="16"/>
  </si>
  <si>
    <t>管理ユーザーマスタ</t>
    <rPh sb="0" eb="2">
      <t>カンリ</t>
    </rPh>
    <phoneticPr fontId="16"/>
  </si>
  <si>
    <t>m_admin_users</t>
    <phoneticPr fontId="16"/>
  </si>
  <si>
    <t>管理者アカウント</t>
    <rPh sb="0" eb="3">
      <t>カンリシャ</t>
    </rPh>
    <phoneticPr fontId="16"/>
  </si>
  <si>
    <t>仮パスワード有効時間</t>
    <phoneticPr fontId="16"/>
  </si>
  <si>
    <t>temporary_password_limit</t>
    <phoneticPr fontId="16"/>
  </si>
  <si>
    <t>60</t>
    <phoneticPr fontId="16"/>
  </si>
  <si>
    <t>分</t>
    <rPh sb="0" eb="1">
      <t>フン</t>
    </rPh>
    <phoneticPr fontId="16"/>
  </si>
  <si>
    <t>データ取込同時実行数</t>
    <phoneticPr fontId="16"/>
  </si>
  <si>
    <t>concurrent_executions_limit</t>
    <phoneticPr fontId="16"/>
  </si>
  <si>
    <t>人</t>
    <rPh sb="0" eb="1">
      <t>ニン</t>
    </rPh>
    <phoneticPr fontId="16"/>
  </si>
  <si>
    <t>氏名</t>
    <rPh sb="0" eb="2">
      <t>シメイ</t>
    </rPh>
    <phoneticPr fontId="16"/>
  </si>
  <si>
    <t>admin_name</t>
    <phoneticPr fontId="16"/>
  </si>
  <si>
    <t>部署</t>
    <rPh sb="0" eb="2">
      <t>ブショ</t>
    </rPh>
    <phoneticPr fontId="16"/>
  </si>
  <si>
    <t>department</t>
    <phoneticPr fontId="16"/>
  </si>
  <si>
    <t>条件名</t>
    <rPh sb="0" eb="2">
      <t>ジョウケン</t>
    </rPh>
    <rPh sb="2" eb="3">
      <t>メイ</t>
    </rPh>
    <phoneticPr fontId="16"/>
  </si>
  <si>
    <t>search_name</t>
    <phoneticPr fontId="16"/>
  </si>
  <si>
    <t>部門フラグ</t>
    <rPh sb="0" eb="2">
      <t>ブモン</t>
    </rPh>
    <phoneticPr fontId="16"/>
  </si>
  <si>
    <t>0：部門無し、1：部門あり</t>
    <rPh sb="2" eb="4">
      <t>ブモン</t>
    </rPh>
    <rPh sb="4" eb="5">
      <t>ナ</t>
    </rPh>
    <rPh sb="9" eb="11">
      <t>ブモン</t>
    </rPh>
    <phoneticPr fontId="16"/>
  </si>
  <si>
    <t>department_flag</t>
    <phoneticPr fontId="16"/>
  </si>
  <si>
    <t>検索用電話番号</t>
    <rPh sb="0" eb="3">
      <t>ケンサクヨウ</t>
    </rPh>
    <rPh sb="3" eb="5">
      <t>デンワ</t>
    </rPh>
    <rPh sb="5" eb="7">
      <t>バンゴウ</t>
    </rPh>
    <phoneticPr fontId="16"/>
  </si>
  <si>
    <t>検索用住所</t>
    <rPh sb="0" eb="3">
      <t>ケンサクヨウ</t>
    </rPh>
    <rPh sb="3" eb="5">
      <t>ジュウショ</t>
    </rPh>
    <phoneticPr fontId="16"/>
  </si>
  <si>
    <t>都道府県名＋住所1＋住所2</t>
    <rPh sb="0" eb="4">
      <t>トドウフケン</t>
    </rPh>
    <rPh sb="4" eb="5">
      <t>メイ</t>
    </rPh>
    <rPh sb="6" eb="8">
      <t>ジュウショ</t>
    </rPh>
    <rPh sb="10" eb="12">
      <t>ジュウショ</t>
    </rPh>
    <phoneticPr fontId="16"/>
  </si>
  <si>
    <t>TEL+FAX+緊急連絡先</t>
    <phoneticPr fontId="16"/>
  </si>
  <si>
    <t>「取引先マスタ」に「検索用電話番号」「検索用住所」を追加</t>
    <rPh sb="1" eb="3">
      <t>トリヒキ</t>
    </rPh>
    <rPh sb="3" eb="4">
      <t>サキ</t>
    </rPh>
    <rPh sb="10" eb="13">
      <t>ケンサクヨウ</t>
    </rPh>
    <rPh sb="13" eb="15">
      <t>デンワ</t>
    </rPh>
    <rPh sb="15" eb="17">
      <t>バンゴウ</t>
    </rPh>
    <rPh sb="26" eb="28">
      <t>ツイカ</t>
    </rPh>
    <phoneticPr fontId="16"/>
  </si>
  <si>
    <t>search_tel</t>
    <phoneticPr fontId="16"/>
  </si>
  <si>
    <t>search_address</t>
    <phoneticPr fontId="16"/>
  </si>
  <si>
    <t>得意先：伝票ヘッダ集計区分1</t>
    <rPh sb="0" eb="3">
      <t>トクイサキ</t>
    </rPh>
    <rPh sb="9" eb="11">
      <t>シュウケイ</t>
    </rPh>
    <rPh sb="11" eb="13">
      <t>クブン</t>
    </rPh>
    <phoneticPr fontId="16"/>
  </si>
  <si>
    <t>得意先：伝票ヘッダ集計区分2</t>
    <rPh sb="0" eb="3">
      <t>トクイサキ</t>
    </rPh>
    <rPh sb="9" eb="11">
      <t>シュウケイ</t>
    </rPh>
    <rPh sb="11" eb="13">
      <t>クブン</t>
    </rPh>
    <phoneticPr fontId="16"/>
  </si>
  <si>
    <t>得意先：伝票ヘッダ集計区分3</t>
    <rPh sb="0" eb="3">
      <t>トクイサキ</t>
    </rPh>
    <rPh sb="9" eb="11">
      <t>シュウケイ</t>
    </rPh>
    <rPh sb="11" eb="13">
      <t>クブン</t>
    </rPh>
    <phoneticPr fontId="16"/>
  </si>
  <si>
    <t>得意先：伝票ヘッダ集計区分4</t>
    <rPh sb="0" eb="3">
      <t>トクイサキ</t>
    </rPh>
    <rPh sb="9" eb="11">
      <t>シュウケイ</t>
    </rPh>
    <rPh sb="11" eb="13">
      <t>クブン</t>
    </rPh>
    <phoneticPr fontId="16"/>
  </si>
  <si>
    <t>情報源</t>
    <rPh sb="0" eb="3">
      <t>ジョウホウゲン</t>
    </rPh>
    <phoneticPr fontId="16"/>
  </si>
  <si>
    <t>取引先ランク</t>
    <phoneticPr fontId="16"/>
  </si>
  <si>
    <t>顧客属性項目1</t>
    <phoneticPr fontId="16"/>
  </si>
  <si>
    <t>顧客属性項目2</t>
  </si>
  <si>
    <t>顧客属性項目3</t>
  </si>
  <si>
    <t>顧客属性項目4</t>
  </si>
  <si>
    <t>=顧客関連名称マスタ.ID</t>
    <rPh sb="1" eb="3">
      <t>コキャク</t>
    </rPh>
    <rPh sb="3" eb="5">
      <t>カンレン</t>
    </rPh>
    <rPh sb="5" eb="7">
      <t>メイショウ</t>
    </rPh>
    <phoneticPr fontId="16"/>
  </si>
  <si>
    <t>販売価格：販売上代（税抜）</t>
    <rPh sb="0" eb="2">
      <t>ハンバイ</t>
    </rPh>
    <rPh sb="2" eb="4">
      <t>カカク</t>
    </rPh>
    <rPh sb="5" eb="7">
      <t>ハンバイ</t>
    </rPh>
    <rPh sb="7" eb="9">
      <t>ジョウダイ</t>
    </rPh>
    <rPh sb="10" eb="12">
      <t>ゼイヌキ</t>
    </rPh>
    <phoneticPr fontId="16"/>
  </si>
  <si>
    <t>販売価格：販売上代（税込）</t>
    <rPh sb="0" eb="2">
      <t>ハンバイ</t>
    </rPh>
    <rPh sb="2" eb="4">
      <t>カカク</t>
    </rPh>
    <rPh sb="10" eb="12">
      <t>ゼイコ</t>
    </rPh>
    <phoneticPr fontId="16"/>
  </si>
  <si>
    <t>仕入価格：仕入上代（税抜）</t>
    <rPh sb="0" eb="2">
      <t>シイレ</t>
    </rPh>
    <rPh sb="2" eb="4">
      <t>カカク</t>
    </rPh>
    <rPh sb="5" eb="7">
      <t>シイレ</t>
    </rPh>
    <rPh sb="10" eb="12">
      <t>ゼイヌキ</t>
    </rPh>
    <phoneticPr fontId="16"/>
  </si>
  <si>
    <t>仕入価格：仕入上代（税込）</t>
    <rPh sb="0" eb="2">
      <t>シイレ</t>
    </rPh>
    <rPh sb="2" eb="4">
      <t>カカク</t>
    </rPh>
    <rPh sb="5" eb="7">
      <t>シイレ</t>
    </rPh>
    <rPh sb="10" eb="12">
      <t>ゼイコ</t>
    </rPh>
    <phoneticPr fontId="16"/>
  </si>
  <si>
    <t>サービス設定</t>
  </si>
  <si>
    <t>m_service_settings</t>
  </si>
  <si>
    <t>管理ユーザーマスタ</t>
  </si>
  <si>
    <t>m_admin_users</t>
  </si>
  <si>
    <t>「システム設定」に「部門フラグ」を追加</t>
    <rPh sb="5" eb="7">
      <t>セッテイ</t>
    </rPh>
    <rPh sb="17" eb="19">
      <t>ツイカ</t>
    </rPh>
    <phoneticPr fontId="16"/>
  </si>
  <si>
    <t>2020/07/03 削除</t>
    <rPh sb="11" eb="13">
      <t>サクジョ</t>
    </rPh>
    <phoneticPr fontId="16"/>
  </si>
  <si>
    <t>２</t>
    <phoneticPr fontId="16"/>
  </si>
  <si>
    <t>縦軸名</t>
    <rPh sb="0" eb="2">
      <t>タテジク</t>
    </rPh>
    <rPh sb="2" eb="3">
      <t>メイ</t>
    </rPh>
    <phoneticPr fontId="16"/>
  </si>
  <si>
    <t>横軸名</t>
    <rPh sb="0" eb="2">
      <t>ヨコジク</t>
    </rPh>
    <rPh sb="2" eb="3">
      <t>メイ</t>
    </rPh>
    <phoneticPr fontId="16"/>
  </si>
  <si>
    <t>行1</t>
    <rPh sb="0" eb="1">
      <t>ギョウ</t>
    </rPh>
    <phoneticPr fontId="16"/>
  </si>
  <si>
    <t>行2</t>
    <rPh sb="0" eb="1">
      <t>ギョウ</t>
    </rPh>
    <phoneticPr fontId="16"/>
  </si>
  <si>
    <t>行3</t>
    <rPh sb="0" eb="1">
      <t>ギョウ</t>
    </rPh>
    <phoneticPr fontId="16"/>
  </si>
  <si>
    <t>行4</t>
    <rPh sb="0" eb="1">
      <t>ギョウ</t>
    </rPh>
    <phoneticPr fontId="16"/>
  </si>
  <si>
    <t>行5</t>
    <rPh sb="0" eb="1">
      <t>ギョウ</t>
    </rPh>
    <phoneticPr fontId="16"/>
  </si>
  <si>
    <t>行6</t>
    <rPh sb="0" eb="1">
      <t>ギョウ</t>
    </rPh>
    <phoneticPr fontId="16"/>
  </si>
  <si>
    <t>行7</t>
    <rPh sb="0" eb="1">
      <t>ギョウ</t>
    </rPh>
    <phoneticPr fontId="16"/>
  </si>
  <si>
    <t>行8</t>
    <rPh sb="0" eb="1">
      <t>ギョウ</t>
    </rPh>
    <phoneticPr fontId="16"/>
  </si>
  <si>
    <t>カンマ区切りで列の情報を格納</t>
    <rPh sb="3" eb="5">
      <t>クギ</t>
    </rPh>
    <rPh sb="7" eb="8">
      <t>レツ</t>
    </rPh>
    <rPh sb="9" eb="11">
      <t>ジョウホウ</t>
    </rPh>
    <rPh sb="12" eb="14">
      <t>カクノウ</t>
    </rPh>
    <phoneticPr fontId="16"/>
  </si>
  <si>
    <t>例）100,100,100,100,100,,,</t>
    <rPh sb="0" eb="1">
      <t>レイ</t>
    </rPh>
    <phoneticPr fontId="16"/>
  </si>
  <si>
    <t>例）,,,,,,,</t>
    <rPh sb="0" eb="1">
      <t>レイ</t>
    </rPh>
    <phoneticPr fontId="16"/>
  </si>
  <si>
    <t>row1</t>
    <phoneticPr fontId="16"/>
  </si>
  <si>
    <t>row2</t>
  </si>
  <si>
    <t>row3</t>
  </si>
  <si>
    <t>row4</t>
  </si>
  <si>
    <t>row5</t>
  </si>
  <si>
    <t>row6</t>
  </si>
  <si>
    <t>row7</t>
  </si>
  <si>
    <t>row8</t>
  </si>
  <si>
    <t>col_name</t>
    <phoneticPr fontId="16"/>
  </si>
  <si>
    <t>row_name</t>
    <phoneticPr fontId="16"/>
  </si>
  <si>
    <t>0：締め処理から作成、1：残高設定から作成</t>
    <rPh sb="2" eb="3">
      <t>シ</t>
    </rPh>
    <rPh sb="4" eb="6">
      <t>ショリ</t>
    </rPh>
    <rPh sb="8" eb="10">
      <t>サクセイ</t>
    </rPh>
    <rPh sb="13" eb="15">
      <t>ザンダカ</t>
    </rPh>
    <rPh sb="15" eb="17">
      <t>セッテイ</t>
    </rPh>
    <rPh sb="19" eb="21">
      <t>サクセイ</t>
    </rPh>
    <phoneticPr fontId="16"/>
  </si>
  <si>
    <t>初回残高設定フラグ</t>
    <rPh sb="0" eb="2">
      <t>ショカイ</t>
    </rPh>
    <rPh sb="2" eb="4">
      <t>ザンダカ</t>
    </rPh>
    <rPh sb="4" eb="6">
      <t>セッテイ</t>
    </rPh>
    <phoneticPr fontId="16"/>
  </si>
  <si>
    <t>必要係数：原価1</t>
    <rPh sb="0" eb="2">
      <t>ヒツヨウ</t>
    </rPh>
    <rPh sb="2" eb="4">
      <t>ケイスウ</t>
    </rPh>
    <rPh sb="5" eb="7">
      <t>ゲンカ</t>
    </rPh>
    <phoneticPr fontId="16"/>
  </si>
  <si>
    <t>必要係数：原価2</t>
    <rPh sb="0" eb="2">
      <t>ヒツヨウ</t>
    </rPh>
    <rPh sb="2" eb="4">
      <t>ケイスウ</t>
    </rPh>
    <rPh sb="5" eb="7">
      <t>ゲンカ</t>
    </rPh>
    <phoneticPr fontId="16"/>
  </si>
  <si>
    <t>必要係数：原価3</t>
    <rPh sb="0" eb="2">
      <t>ヒツヨウ</t>
    </rPh>
    <rPh sb="2" eb="4">
      <t>ケイスウ</t>
    </rPh>
    <rPh sb="5" eb="7">
      <t>ゲンカ</t>
    </rPh>
    <phoneticPr fontId="16"/>
  </si>
  <si>
    <t>float</t>
    <phoneticPr fontId="16"/>
  </si>
  <si>
    <t>「商品マスタ」に「必要係数：原価1」～「必要係数：原価3」を追加</t>
    <rPh sb="1" eb="3">
      <t>ショウヒン</t>
    </rPh>
    <rPh sb="30" eb="32">
      <t>ツイカ</t>
    </rPh>
    <phoneticPr fontId="16"/>
  </si>
  <si>
    <t>高橋</t>
    <rPh sb="0" eb="2">
      <t>タカハシ</t>
    </rPh>
    <phoneticPr fontId="16"/>
  </si>
  <si>
    <t>仮パスワード</t>
    <rPh sb="0" eb="1">
      <t>カリ</t>
    </rPh>
    <phoneticPr fontId="16"/>
  </si>
  <si>
    <t>仮パスワード有効期限</t>
    <rPh sb="0" eb="1">
      <t>カリ</t>
    </rPh>
    <rPh sb="6" eb="8">
      <t>ユウコウ</t>
    </rPh>
    <rPh sb="8" eb="10">
      <t>キゲン</t>
    </rPh>
    <phoneticPr fontId="16"/>
  </si>
  <si>
    <t>wrk_password</t>
    <phoneticPr fontId="16"/>
  </si>
  <si>
    <t>wrk_password_limit</t>
    <phoneticPr fontId="16"/>
  </si>
  <si>
    <t>単価掛率設定得意先最大件数</t>
    <phoneticPr fontId="16"/>
  </si>
  <si>
    <t>単価掛率設定商品最大件数</t>
    <phoneticPr fontId="16"/>
  </si>
  <si>
    <t>supplier_price_rates_max_count</t>
    <phoneticPr fontId="16"/>
  </si>
  <si>
    <t>product_price_rates_max_count</t>
    <phoneticPr fontId="16"/>
  </si>
  <si>
    <t>「システム設定」に「単価掛率設定得意先最大件数」「単価掛率設定商品最大件数」を追加</t>
    <rPh sb="5" eb="7">
      <t>セッテイ</t>
    </rPh>
    <rPh sb="39" eb="41">
      <t>ツイカ</t>
    </rPh>
    <phoneticPr fontId="16"/>
  </si>
  <si>
    <t>馬場</t>
    <rPh sb="0" eb="2">
      <t>ババ</t>
    </rPh>
    <phoneticPr fontId="16"/>
  </si>
  <si>
    <t>物件カナ</t>
    <rPh sb="0" eb="2">
      <t>ブッケン</t>
    </rPh>
    <phoneticPr fontId="16"/>
  </si>
  <si>
    <t>「物件マスタ」に「物件カナ」を追加</t>
    <rPh sb="1" eb="3">
      <t>ブッケン</t>
    </rPh>
    <rPh sb="9" eb="11">
      <t>ブッケン</t>
    </rPh>
    <rPh sb="15" eb="17">
      <t>ツイカ</t>
    </rPh>
    <phoneticPr fontId="16"/>
  </si>
  <si>
    <t>中曽</t>
    <rPh sb="0" eb="2">
      <t>ナカソ</t>
    </rPh>
    <phoneticPr fontId="16"/>
  </si>
  <si>
    <t>宗田</t>
    <rPh sb="0" eb="2">
      <t>ムネタ</t>
    </rPh>
    <phoneticPr fontId="16"/>
  </si>
  <si>
    <t>案件番号</t>
    <rPh sb="0" eb="2">
      <t>アンケン</t>
    </rPh>
    <rPh sb="2" eb="4">
      <t>バンゴウ</t>
    </rPh>
    <phoneticPr fontId="16"/>
  </si>
  <si>
    <t>project_code</t>
    <phoneticPr fontId="16"/>
  </si>
  <si>
    <t>案件管理番号</t>
    <rPh sb="0" eb="2">
      <t>アンケン</t>
    </rPh>
    <rPh sb="2" eb="4">
      <t>カンリ</t>
    </rPh>
    <rPh sb="4" eb="6">
      <t>バンゴウ</t>
    </rPh>
    <phoneticPr fontId="16"/>
  </si>
  <si>
    <t>project_manage_code</t>
    <phoneticPr fontId="16"/>
  </si>
  <si>
    <t>案件名</t>
    <rPh sb="0" eb="2">
      <t>アンケン</t>
    </rPh>
    <rPh sb="2" eb="3">
      <t>メイ</t>
    </rPh>
    <phoneticPr fontId="16"/>
  </si>
  <si>
    <t>project_name</t>
    <phoneticPr fontId="16"/>
  </si>
  <si>
    <t>見積破棄日</t>
    <rPh sb="0" eb="2">
      <t>ミツモリ</t>
    </rPh>
    <rPh sb="2" eb="4">
      <t>ハキ</t>
    </rPh>
    <rPh sb="4" eb="5">
      <t>ビ</t>
    </rPh>
    <phoneticPr fontId="16"/>
  </si>
  <si>
    <t>quotation_discard_date</t>
    <phoneticPr fontId="16"/>
  </si>
  <si>
    <t>失注日</t>
    <rPh sb="0" eb="2">
      <t>シッチュウ</t>
    </rPh>
    <rPh sb="2" eb="3">
      <t>ビ</t>
    </rPh>
    <phoneticPr fontId="16"/>
  </si>
  <si>
    <t>失注理由ID</t>
    <rPh sb="0" eb="2">
      <t>シッチュウ</t>
    </rPh>
    <rPh sb="2" eb="4">
      <t>リユウ</t>
    </rPh>
    <phoneticPr fontId="16"/>
  </si>
  <si>
    <t>expiration_date</t>
    <phoneticPr fontId="16"/>
  </si>
  <si>
    <t>物件ID</t>
    <rPh sb="0" eb="2">
      <t>ブッケン</t>
    </rPh>
    <phoneticPr fontId="16"/>
  </si>
  <si>
    <t>=物件マスタ.ID</t>
    <rPh sb="1" eb="3">
      <t>ブッケン</t>
    </rPh>
    <phoneticPr fontId="16"/>
  </si>
  <si>
    <t>delivery_date</t>
    <phoneticPr fontId="16"/>
  </si>
  <si>
    <t>=取引先マスタ.ID　（得意先）</t>
    <rPh sb="1" eb="3">
      <t>トリヒキ</t>
    </rPh>
    <rPh sb="3" eb="4">
      <t>サキ</t>
    </rPh>
    <rPh sb="12" eb="15">
      <t>トクイサキ</t>
    </rPh>
    <phoneticPr fontId="16"/>
  </si>
  <si>
    <t>前受金</t>
    <rPh sb="0" eb="2">
      <t>マエウ</t>
    </rPh>
    <rPh sb="2" eb="3">
      <t>キン</t>
    </rPh>
    <phoneticPr fontId="16"/>
  </si>
  <si>
    <t>advance_payment</t>
    <phoneticPr fontId="16"/>
  </si>
  <si>
    <t>印刷設定</t>
    <rPh sb="0" eb="2">
      <t>インサツ</t>
    </rPh>
    <rPh sb="2" eb="4">
      <t>セッテイ</t>
    </rPh>
    <phoneticPr fontId="16"/>
  </si>
  <si>
    <t>print_setting</t>
    <phoneticPr fontId="16"/>
  </si>
  <si>
    <t>status</t>
    <phoneticPr fontId="16"/>
  </si>
  <si>
    <t>「案件情報基本」に項番3～23を追加</t>
    <rPh sb="1" eb="3">
      <t>アンケン</t>
    </rPh>
    <rPh sb="3" eb="5">
      <t>ジョウホウ</t>
    </rPh>
    <rPh sb="5" eb="7">
      <t>キホン</t>
    </rPh>
    <rPh sb="9" eb="11">
      <t>コウバン</t>
    </rPh>
    <rPh sb="16" eb="18">
      <t>ツイカ</t>
    </rPh>
    <phoneticPr fontId="16"/>
  </si>
  <si>
    <t>外部キーとなる項目をModel名+"_id"に統一</t>
    <phoneticPr fontId="16"/>
  </si>
  <si>
    <t>削除フラグを削除日時へ変更（Modelで扱いやすいように）</t>
    <rPh sb="0" eb="2">
      <t>サクジョ</t>
    </rPh>
    <rPh sb="6" eb="8">
      <t>サクジョ</t>
    </rPh>
    <rPh sb="8" eb="10">
      <t>ニチジ</t>
    </rPh>
    <rPh sb="11" eb="13">
      <t>ヘンコウ</t>
    </rPh>
    <rPh sb="20" eb="21">
      <t>アツカ</t>
    </rPh>
    <phoneticPr fontId="16"/>
  </si>
  <si>
    <t>削除日時</t>
    <rPh sb="0" eb="2">
      <t>サクジョ</t>
    </rPh>
    <rPh sb="2" eb="4">
      <t>ニチジ</t>
    </rPh>
    <phoneticPr fontId="16"/>
  </si>
  <si>
    <t>deleted_on</t>
    <phoneticPr fontId="16"/>
  </si>
  <si>
    <t>m_contract_id</t>
    <phoneticPr fontId="16"/>
  </si>
  <si>
    <t>m_own_company_staff_id</t>
    <phoneticPr fontId="16"/>
  </si>
  <si>
    <t>m_version_id</t>
    <phoneticPr fontId="16"/>
  </si>
  <si>
    <t>m_license_id</t>
    <phoneticPr fontId="16"/>
  </si>
  <si>
    <t>m_licenses</t>
    <phoneticPr fontId="16"/>
  </si>
  <si>
    <t>ライセンスの英語表記licenceをlicenseに統一</t>
    <rPh sb="6" eb="8">
      <t>エイゴ</t>
    </rPh>
    <rPh sb="8" eb="10">
      <t>ヒョウキ</t>
    </rPh>
    <rPh sb="26" eb="28">
      <t>トウイツ</t>
    </rPh>
    <phoneticPr fontId="16"/>
  </si>
  <si>
    <t>license_key</t>
    <phoneticPr fontId="16"/>
  </si>
  <si>
    <t>pre_m_version_id</t>
    <phoneticPr fontId="16"/>
  </si>
  <si>
    <t>m_prefecture_id</t>
    <phoneticPr fontId="16"/>
  </si>
  <si>
    <t>m_department_id</t>
    <phoneticPr fontId="16"/>
  </si>
  <si>
    <t>m_supplier_id</t>
    <phoneticPr fontId="16"/>
  </si>
  <si>
    <t>c_m_own_company_staff_id</t>
    <phoneticPr fontId="16"/>
  </si>
  <si>
    <t>c_m_system_name_id</t>
    <phoneticPr fontId="16"/>
  </si>
  <si>
    <t>c_m_category_name_id1</t>
    <phoneticPr fontId="16"/>
  </si>
  <si>
    <t>c_m_category_name_id2</t>
    <phoneticPr fontId="16"/>
  </si>
  <si>
    <t>c_m_category_name_id3</t>
    <phoneticPr fontId="16"/>
  </si>
  <si>
    <t>c_m_category_name_id4</t>
    <phoneticPr fontId="16"/>
  </si>
  <si>
    <t>s_m_own_company_staff_id</t>
    <phoneticPr fontId="16"/>
  </si>
  <si>
    <t>m_client_name_info</t>
    <phoneticPr fontId="16"/>
  </si>
  <si>
    <t>m_client_name_lank</t>
    <phoneticPr fontId="16"/>
  </si>
  <si>
    <t>m_client_name_id1</t>
    <phoneticPr fontId="16"/>
  </si>
  <si>
    <t>m_client_name_id2</t>
    <phoneticPr fontId="16"/>
  </si>
  <si>
    <t>m_client_name_id3</t>
    <phoneticPr fontId="16"/>
  </si>
  <si>
    <t>m_client_name_id4</t>
    <phoneticPr fontId="16"/>
  </si>
  <si>
    <t>m_varietie_id</t>
    <phoneticPr fontId="16"/>
  </si>
  <si>
    <t>m_catalog_product_id</t>
    <phoneticPr fontId="16"/>
  </si>
  <si>
    <t>m_product_id</t>
    <phoneticPr fontId="16"/>
  </si>
  <si>
    <t>m_property_id</t>
    <phoneticPr fontId="16"/>
  </si>
  <si>
    <t>t_project_base_id</t>
    <phoneticPr fontId="16"/>
  </si>
  <si>
    <t>N月　目標粗利額</t>
  </si>
  <si>
    <t>N＋1月　目標粗利額</t>
  </si>
  <si>
    <t>N＋2月　目標粗利額</t>
  </si>
  <si>
    <t>N＋3月　目標粗利額</t>
  </si>
  <si>
    <t>N＋4月　目標粗利額</t>
  </si>
  <si>
    <t>N＋5月　目標粗利額</t>
  </si>
  <si>
    <t>N＋6月　目標粗利額</t>
  </si>
  <si>
    <t>N＋7月　目標粗利額</t>
  </si>
  <si>
    <t>N＋8月　目標粗利額</t>
  </si>
  <si>
    <t>N＋9月　目標粗利額</t>
  </si>
  <si>
    <t>N＋10月　目標粗利額</t>
  </si>
  <si>
    <t>N＋11月　目標粗利額</t>
  </si>
  <si>
    <t>「自社予算マスタ」「部門別予算マスタ」「自社担当者別予算マスタ」「得意先別予算マスタ」に「目標粗利金額」を追加</t>
    <rPh sb="1" eb="3">
      <t>ジシャ</t>
    </rPh>
    <rPh sb="3" eb="5">
      <t>ヨサン</t>
    </rPh>
    <rPh sb="10" eb="12">
      <t>ブモン</t>
    </rPh>
    <rPh sb="12" eb="13">
      <t>ベツ</t>
    </rPh>
    <rPh sb="13" eb="15">
      <t>ヨサン</t>
    </rPh>
    <rPh sb="20" eb="22">
      <t>ジシャ</t>
    </rPh>
    <rPh sb="22" eb="25">
      <t>タントウシャ</t>
    </rPh>
    <rPh sb="25" eb="26">
      <t>ベツ</t>
    </rPh>
    <rPh sb="26" eb="28">
      <t>ヨサン</t>
    </rPh>
    <rPh sb="33" eb="36">
      <t>トクイサキ</t>
    </rPh>
    <rPh sb="36" eb="37">
      <t>ベツ</t>
    </rPh>
    <rPh sb="37" eb="39">
      <t>ヨサン</t>
    </rPh>
    <rPh sb="45" eb="47">
      <t>モクヒョウ</t>
    </rPh>
    <rPh sb="47" eb="49">
      <t>アラリ</t>
    </rPh>
    <rPh sb="49" eb="51">
      <t>キンガク</t>
    </rPh>
    <rPh sb="53" eb="55">
      <t>ツイカ</t>
    </rPh>
    <phoneticPr fontId="16"/>
  </si>
  <si>
    <t>m_mail_settings</t>
    <phoneticPr fontId="16"/>
  </si>
  <si>
    <t>テンプレートID</t>
    <phoneticPr fontId="16"/>
  </si>
  <si>
    <t>template_id</t>
    <phoneticPr fontId="16"/>
  </si>
  <si>
    <t>テンプレート名</t>
    <rPh sb="6" eb="7">
      <t>メイ</t>
    </rPh>
    <phoneticPr fontId="16"/>
  </si>
  <si>
    <t>差出人</t>
    <rPh sb="0" eb="2">
      <t>サシダシ</t>
    </rPh>
    <rPh sb="2" eb="3">
      <t>ニン</t>
    </rPh>
    <phoneticPr fontId="16"/>
  </si>
  <si>
    <t>mail_from</t>
    <phoneticPr fontId="16"/>
  </si>
  <si>
    <t>mail_cc</t>
    <phoneticPr fontId="16"/>
  </si>
  <si>
    <t>mail_bcc</t>
    <phoneticPr fontId="16"/>
  </si>
  <si>
    <t>CC</t>
    <phoneticPr fontId="16"/>
  </si>
  <si>
    <t>BCC</t>
    <phoneticPr fontId="16"/>
  </si>
  <si>
    <t>template_name</t>
    <phoneticPr fontId="16"/>
  </si>
  <si>
    <t>件名</t>
    <rPh sb="0" eb="2">
      <t>ケンメイ</t>
    </rPh>
    <phoneticPr fontId="16"/>
  </si>
  <si>
    <t>subject</t>
    <phoneticPr fontId="16"/>
  </si>
  <si>
    <t>本文</t>
    <rPh sb="0" eb="2">
      <t>ホンブン</t>
    </rPh>
    <phoneticPr fontId="16"/>
  </si>
  <si>
    <t>contents</t>
    <phoneticPr fontId="16"/>
  </si>
  <si>
    <t>署名</t>
    <rPh sb="0" eb="2">
      <t>ショメイ</t>
    </rPh>
    <phoneticPr fontId="16"/>
  </si>
  <si>
    <t>「メール設定マスタ」を追加</t>
    <rPh sb="11" eb="13">
      <t>ツイカ</t>
    </rPh>
    <phoneticPr fontId="16"/>
  </si>
  <si>
    <t>メール設定マスタ</t>
    <rPh sb="3" eb="5">
      <t>セッテイ</t>
    </rPh>
    <phoneticPr fontId="16"/>
  </si>
  <si>
    <t>印鑑イメージ</t>
    <rPh sb="0" eb="2">
      <t>インカン</t>
    </rPh>
    <phoneticPr fontId="16"/>
  </si>
  <si>
    <t>自社担当者マスタの未使用項目削除、印鑑イメージを追加</t>
    <rPh sb="9" eb="12">
      <t>ミシヨウ</t>
    </rPh>
    <rPh sb="12" eb="14">
      <t>コウモク</t>
    </rPh>
    <rPh sb="14" eb="16">
      <t>サクジョ</t>
    </rPh>
    <rPh sb="17" eb="19">
      <t>インカン</t>
    </rPh>
    <rPh sb="24" eb="26">
      <t>ツイカ</t>
    </rPh>
    <phoneticPr fontId="16"/>
  </si>
  <si>
    <t>stamp_image</t>
    <phoneticPr fontId="16"/>
  </si>
  <si>
    <t>有効期間(FROM)</t>
    <rPh sb="0" eb="2">
      <t>ユウコウ</t>
    </rPh>
    <rPh sb="2" eb="4">
      <t>キカン</t>
    </rPh>
    <phoneticPr fontId="16"/>
  </si>
  <si>
    <t>有効期間(TO)</t>
    <rPh sb="0" eb="2">
      <t>ユウコウ</t>
    </rPh>
    <rPh sb="2" eb="4">
      <t>キカン</t>
    </rPh>
    <phoneticPr fontId="16"/>
  </si>
  <si>
    <t>配信停止</t>
    <rPh sb="0" eb="2">
      <t>ハイシン</t>
    </rPh>
    <rPh sb="2" eb="4">
      <t>テイシ</t>
    </rPh>
    <phoneticPr fontId="16"/>
  </si>
  <si>
    <t>is_unsubscribe</t>
    <phoneticPr fontId="16"/>
  </si>
  <si>
    <t>1:配信停止</t>
    <rPh sb="2" eb="4">
      <t>ハイシン</t>
    </rPh>
    <rPh sb="4" eb="6">
      <t>テイシ</t>
    </rPh>
    <phoneticPr fontId="16"/>
  </si>
  <si>
    <t>商品ファイル</t>
    <rPh sb="0" eb="2">
      <t>ショウヒン</t>
    </rPh>
    <phoneticPr fontId="16"/>
  </si>
  <si>
    <t>product_file</t>
    <phoneticPr fontId="16"/>
  </si>
  <si>
    <t>blob</t>
    <phoneticPr fontId="16"/>
  </si>
  <si>
    <t>要尺ファイル</t>
    <rPh sb="0" eb="2">
      <t>ヨウジャク</t>
    </rPh>
    <phoneticPr fontId="16"/>
  </si>
  <si>
    <t>length_file</t>
    <phoneticPr fontId="16"/>
  </si>
  <si>
    <t>「カタログマスタ」を追加</t>
    <rPh sb="10" eb="12">
      <t>ツイカ</t>
    </rPh>
    <phoneticPr fontId="16"/>
  </si>
  <si>
    <t>「プランマスタ」を追加</t>
    <rPh sb="9" eb="11">
      <t>ツイカ</t>
    </rPh>
    <phoneticPr fontId="16"/>
  </si>
  <si>
    <t>プランマスタ</t>
    <phoneticPr fontId="16"/>
  </si>
  <si>
    <t>m_plan</t>
    <phoneticPr fontId="16"/>
  </si>
  <si>
    <t>プラン名</t>
    <rPh sb="3" eb="4">
      <t>メイ</t>
    </rPh>
    <phoneticPr fontId="16"/>
  </si>
  <si>
    <t>plan_name</t>
    <phoneticPr fontId="16"/>
  </si>
  <si>
    <t>何ユーザー利用できるか</t>
    <rPh sb="0" eb="1">
      <t>ナン</t>
    </rPh>
    <rPh sb="5" eb="7">
      <t>リヨウ</t>
    </rPh>
    <phoneticPr fontId="16"/>
  </si>
  <si>
    <t>プランID</t>
    <phoneticPr fontId="16"/>
  </si>
  <si>
    <t>m_plan_id</t>
    <phoneticPr fontId="16"/>
  </si>
  <si>
    <t>＝プランマスタ．ID</t>
    <phoneticPr fontId="16"/>
  </si>
  <si>
    <t>「ライセンスマスタ」の「ユーザー数」をプランマスタに移動。「プランタイプ」を「プランマスタ」の「ID」に変更</t>
    <rPh sb="16" eb="17">
      <t>スウ</t>
    </rPh>
    <rPh sb="26" eb="28">
      <t>イドウ</t>
    </rPh>
    <rPh sb="52" eb="54">
      <t>ヘンコウ</t>
    </rPh>
    <phoneticPr fontId="16"/>
  </si>
  <si>
    <t>並び順</t>
    <rPh sb="0" eb="1">
      <t>ナラ</t>
    </rPh>
    <rPh sb="2" eb="3">
      <t>ジュン</t>
    </rPh>
    <phoneticPr fontId="16"/>
  </si>
  <si>
    <t>テーマ</t>
    <phoneticPr fontId="16"/>
  </si>
  <si>
    <t>theme</t>
    <phoneticPr fontId="16"/>
  </si>
  <si>
    <t>※固定値定義書：Z-5.テーマ名</t>
    <phoneticPr fontId="16"/>
  </si>
  <si>
    <t>「オプション設定」に「テーマ」を追加</t>
    <rPh sb="6" eb="8">
      <t>セッテイ</t>
    </rPh>
    <rPh sb="16" eb="18">
      <t>ツイカ</t>
    </rPh>
    <phoneticPr fontId="16"/>
  </si>
  <si>
    <t>品種マスタに、コードと並び順を追加</t>
    <rPh sb="0" eb="2">
      <t>ヒンシュ</t>
    </rPh>
    <rPh sb="11" eb="12">
      <t>ナラ</t>
    </rPh>
    <rPh sb="13" eb="14">
      <t>ジュン</t>
    </rPh>
    <rPh sb="15" eb="17">
      <t>ツイカ</t>
    </rPh>
    <phoneticPr fontId="16"/>
  </si>
  <si>
    <t>山岡</t>
    <rPh sb="0" eb="2">
      <t>ヤマオカ</t>
    </rPh>
    <phoneticPr fontId="16"/>
  </si>
  <si>
    <t>品種コード</t>
    <rPh sb="0" eb="2">
      <t>ヒンシュ</t>
    </rPh>
    <phoneticPr fontId="16"/>
  </si>
  <si>
    <t>variety_code</t>
    <phoneticPr fontId="16"/>
  </si>
  <si>
    <t>「オプション設定」「伝票画面設定」に「ログインユーザーID」を追加</t>
    <rPh sb="6" eb="8">
      <t>セッテイ</t>
    </rPh>
    <rPh sb="10" eb="12">
      <t>デンピョウ</t>
    </rPh>
    <rPh sb="12" eb="14">
      <t>ガメン</t>
    </rPh>
    <rPh sb="14" eb="16">
      <t>セッテイ</t>
    </rPh>
    <rPh sb="31" eb="33">
      <t>ツイカ</t>
    </rPh>
    <phoneticPr fontId="16"/>
  </si>
  <si>
    <t>物件マスタのTYPO修正 propertiy→property</t>
    <rPh sb="0" eb="2">
      <t>ブッケン</t>
    </rPh>
    <rPh sb="10" eb="12">
      <t>シュウセイ</t>
    </rPh>
    <phoneticPr fontId="16"/>
  </si>
  <si>
    <t>property_code</t>
    <phoneticPr fontId="16"/>
  </si>
  <si>
    <t>property_name</t>
    <phoneticPr fontId="16"/>
  </si>
  <si>
    <t>property_kana</t>
    <phoneticPr fontId="16"/>
  </si>
  <si>
    <t>顧客属性項目5</t>
    <phoneticPr fontId="16"/>
  </si>
  <si>
    <t>m_client_name_id5</t>
    <phoneticPr fontId="16"/>
  </si>
  <si>
    <t>「顧客マスタ」に「顧客属性項目5」を追加</t>
    <rPh sb="1" eb="3">
      <t>コキャク</t>
    </rPh>
    <rPh sb="18" eb="20">
      <t>ツイカ</t>
    </rPh>
    <phoneticPr fontId="16"/>
  </si>
  <si>
    <t>仕入価格：単位</t>
    <rPh sb="0" eb="2">
      <t>シイレ</t>
    </rPh>
    <rPh sb="2" eb="4">
      <t>カカク</t>
    </rPh>
    <rPh sb="5" eb="7">
      <t>タンイ</t>
    </rPh>
    <phoneticPr fontId="16"/>
  </si>
  <si>
    <t>purchase_unit</t>
    <phoneticPr fontId="16"/>
  </si>
  <si>
    <t>商品マスタに仕入価格単位を追加</t>
    <rPh sb="0" eb="2">
      <t>ショウヒン</t>
    </rPh>
    <rPh sb="6" eb="8">
      <t>シイレ</t>
    </rPh>
    <rPh sb="8" eb="10">
      <t>カカク</t>
    </rPh>
    <rPh sb="10" eb="12">
      <t>タンイ</t>
    </rPh>
    <rPh sb="13" eb="15">
      <t>ツイカ</t>
    </rPh>
    <phoneticPr fontId="16"/>
  </si>
  <si>
    <t>m_import_item_settings</t>
    <phoneticPr fontId="16"/>
  </si>
  <si>
    <t>取込項目設定</t>
    <rPh sb="0" eb="1">
      <t>ト</t>
    </rPh>
    <rPh sb="1" eb="2">
      <t>コ</t>
    </rPh>
    <rPh sb="2" eb="4">
      <t>コウモク</t>
    </rPh>
    <rPh sb="4" eb="6">
      <t>セッテイ</t>
    </rPh>
    <phoneticPr fontId="16"/>
  </si>
  <si>
    <t>「取込項目設定」を追加</t>
    <rPh sb="1" eb="3">
      <t>トリコミ</t>
    </rPh>
    <rPh sb="3" eb="5">
      <t>コウモク</t>
    </rPh>
    <rPh sb="5" eb="7">
      <t>セッテイ</t>
    </rPh>
    <rPh sb="9" eb="11">
      <t>ツイカ</t>
    </rPh>
    <phoneticPr fontId="16"/>
  </si>
  <si>
    <t>取込設定：メーカー品番</t>
    <rPh sb="0" eb="1">
      <t>ト</t>
    </rPh>
    <rPh sb="1" eb="2">
      <t>コ</t>
    </rPh>
    <rPh sb="2" eb="4">
      <t>セッテイ</t>
    </rPh>
    <rPh sb="9" eb="11">
      <t>ヒンバン</t>
    </rPh>
    <phoneticPr fontId="16"/>
  </si>
  <si>
    <t>取込設定：商品名</t>
    <phoneticPr fontId="16"/>
  </si>
  <si>
    <t>取込設定：商品カナ</t>
    <phoneticPr fontId="16"/>
  </si>
  <si>
    <t>取込設定：商品略称</t>
    <phoneticPr fontId="16"/>
  </si>
  <si>
    <t>取込設定：規格</t>
    <phoneticPr fontId="16"/>
  </si>
  <si>
    <t>取込設定：単位</t>
    <phoneticPr fontId="16"/>
  </si>
  <si>
    <t>取込設定：JANコード</t>
    <phoneticPr fontId="16"/>
  </si>
  <si>
    <t>取込設定：メーカー</t>
    <phoneticPr fontId="16"/>
  </si>
  <si>
    <t>取込設定：品種</t>
    <phoneticPr fontId="16"/>
  </si>
  <si>
    <t>取込設定：標準仕入先</t>
    <phoneticPr fontId="16"/>
  </si>
  <si>
    <t>取込設定：商品マスタ集計区分1</t>
    <phoneticPr fontId="16"/>
  </si>
  <si>
    <t>取込設定：商品マスタ集計区分2</t>
    <phoneticPr fontId="16"/>
  </si>
  <si>
    <t>取込設定：発注データ作成フラグ</t>
    <phoneticPr fontId="16"/>
  </si>
  <si>
    <t>取込設定：過剰発注アラートフラグ</t>
    <phoneticPr fontId="16"/>
  </si>
  <si>
    <t>取込設定：販売フラグ</t>
    <phoneticPr fontId="16"/>
  </si>
  <si>
    <t>取込設定：仕入フラグ</t>
    <phoneticPr fontId="16"/>
  </si>
  <si>
    <t>取込設定：販売価格：販売上代（税抜）</t>
    <phoneticPr fontId="16"/>
  </si>
  <si>
    <t>取込設定：販売価格：販売上代（税込）</t>
    <phoneticPr fontId="16"/>
  </si>
  <si>
    <t>取込設定：販売価格：販売単価（税抜）</t>
    <phoneticPr fontId="16"/>
  </si>
  <si>
    <t>取込設定：販売価格：販売単価（税込）</t>
    <phoneticPr fontId="16"/>
  </si>
  <si>
    <t>取込設定：販売価格：課税区分</t>
    <phoneticPr fontId="16"/>
  </si>
  <si>
    <t>取込設定：仕入価格：仕入上代（税抜）</t>
    <phoneticPr fontId="16"/>
  </si>
  <si>
    <t>取込設定：仕入価格：仕入上代（税込）</t>
    <phoneticPr fontId="16"/>
  </si>
  <si>
    <t>取込設定：仕入価格：単位</t>
    <phoneticPr fontId="16"/>
  </si>
  <si>
    <t>取込設定：仕入価格：原価単価</t>
    <phoneticPr fontId="16"/>
  </si>
  <si>
    <t>取込設定：仕入価格：最低発注数</t>
    <phoneticPr fontId="16"/>
  </si>
  <si>
    <t>取込設定：仕入価格：単位当入数</t>
    <phoneticPr fontId="16"/>
  </si>
  <si>
    <t>取込設定：参考単価</t>
    <phoneticPr fontId="16"/>
  </si>
  <si>
    <t>取込設定：要尺</t>
    <phoneticPr fontId="16"/>
  </si>
  <si>
    <t>if_maker_cd</t>
    <phoneticPr fontId="16"/>
  </si>
  <si>
    <t>if=ImportFlag</t>
    <phoneticPr fontId="16"/>
  </si>
  <si>
    <t>if_product_name</t>
    <phoneticPr fontId="16"/>
  </si>
  <si>
    <t>if_product_kana</t>
    <phoneticPr fontId="16"/>
  </si>
  <si>
    <t>if_product_abbreviation</t>
    <phoneticPr fontId="16"/>
  </si>
  <si>
    <t>if_standard</t>
    <phoneticPr fontId="16"/>
  </si>
  <si>
    <t>if_unit</t>
    <phoneticPr fontId="16"/>
  </si>
  <si>
    <t>if_jan_code</t>
    <phoneticPr fontId="16"/>
  </si>
  <si>
    <t>if_maker_id</t>
    <phoneticPr fontId="16"/>
  </si>
  <si>
    <t>if_m_varietie_id</t>
    <phoneticPr fontId="16"/>
  </si>
  <si>
    <t>if_standard_supplier_id</t>
    <phoneticPr fontId="16"/>
  </si>
  <si>
    <t>if_products_aggregation_category1</t>
    <phoneticPr fontId="16"/>
  </si>
  <si>
    <t>if_products_aggregation_category2</t>
    <phoneticPr fontId="16"/>
  </si>
  <si>
    <t>if_order_data_flag</t>
    <phoneticPr fontId="16"/>
  </si>
  <si>
    <t>if_over_order_alert_flag</t>
    <phoneticPr fontId="16"/>
  </si>
  <si>
    <t>if_sale_flag</t>
    <phoneticPr fontId="16"/>
  </si>
  <si>
    <t>if_purchase_flag</t>
    <phoneticPr fontId="16"/>
  </si>
  <si>
    <t>if_retail_price_tax_excluded</t>
    <phoneticPr fontId="16"/>
  </si>
  <si>
    <t>if_retail_price_tax_included</t>
    <phoneticPr fontId="16"/>
  </si>
  <si>
    <t>if_sale_price_tax_excluded</t>
    <phoneticPr fontId="16"/>
  </si>
  <si>
    <t>if_sale_price_tax_included</t>
    <phoneticPr fontId="16"/>
  </si>
  <si>
    <t>if_tax_classification</t>
    <phoneticPr fontId="16"/>
  </si>
  <si>
    <t>if_purchase_price_tax_excluded</t>
    <phoneticPr fontId="16"/>
  </si>
  <si>
    <t>if_purchase_price_tax_included</t>
    <phoneticPr fontId="16"/>
  </si>
  <si>
    <t>if_purchase_unit</t>
    <phoneticPr fontId="16"/>
  </si>
  <si>
    <t>if_cost_unit_price</t>
    <phoneticPr fontId="16"/>
  </si>
  <si>
    <t>if_minimum_order_quantity</t>
    <phoneticPr fontId="16"/>
  </si>
  <si>
    <t>if_quantity</t>
    <phoneticPr fontId="16"/>
  </si>
  <si>
    <t>if_reference_unit_price</t>
    <phoneticPr fontId="16"/>
  </si>
  <si>
    <t>if_lengths</t>
    <phoneticPr fontId="16"/>
  </si>
  <si>
    <t>取込設定：必要係数：原価1</t>
    <phoneticPr fontId="16"/>
  </si>
  <si>
    <t>取込設定：必要係数：原価2</t>
  </si>
  <si>
    <t>取込設定：必要係数：原価3</t>
  </si>
  <si>
    <t>商品マスタにNULL許可項目を設定</t>
    <rPh sb="0" eb="2">
      <t>ショウヒン</t>
    </rPh>
    <rPh sb="10" eb="12">
      <t>キョカ</t>
    </rPh>
    <rPh sb="12" eb="14">
      <t>コウモク</t>
    </rPh>
    <rPh sb="15" eb="17">
      <t>セッテイ</t>
    </rPh>
    <phoneticPr fontId="16"/>
  </si>
  <si>
    <t>カタログ商品マスタの項目を追加</t>
    <rPh sb="4" eb="6">
      <t>ショウヒン</t>
    </rPh>
    <rPh sb="10" eb="12">
      <t>コウモク</t>
    </rPh>
    <rPh sb="13" eb="15">
      <t>ツイカ</t>
    </rPh>
    <phoneticPr fontId="16"/>
  </si>
  <si>
    <t>割振額</t>
    <phoneticPr fontId="16"/>
  </si>
  <si>
    <t>3-1</t>
    <phoneticPr fontId="16"/>
  </si>
  <si>
    <t>3-2</t>
    <phoneticPr fontId="16"/>
  </si>
  <si>
    <t>4-1</t>
    <phoneticPr fontId="16"/>
  </si>
  <si>
    <t>4-2</t>
    <phoneticPr fontId="16"/>
  </si>
  <si>
    <t>5-1</t>
    <phoneticPr fontId="16"/>
  </si>
  <si>
    <t>5-2</t>
    <phoneticPr fontId="16"/>
  </si>
  <si>
    <t>6-1</t>
    <phoneticPr fontId="16"/>
  </si>
  <si>
    <t>6-2</t>
    <phoneticPr fontId="16"/>
  </si>
  <si>
    <t>7-2</t>
    <phoneticPr fontId="16"/>
  </si>
  <si>
    <t>8-1</t>
    <phoneticPr fontId="16"/>
  </si>
  <si>
    <t>7-1</t>
    <phoneticPr fontId="16"/>
  </si>
  <si>
    <t>8-2</t>
    <phoneticPr fontId="16"/>
  </si>
  <si>
    <t>9-1</t>
    <phoneticPr fontId="16"/>
  </si>
  <si>
    <t>9-2</t>
    <phoneticPr fontId="16"/>
  </si>
  <si>
    <t>21</t>
    <phoneticPr fontId="16"/>
  </si>
  <si>
    <t>22-1</t>
    <phoneticPr fontId="16"/>
  </si>
  <si>
    <t>22-2</t>
    <phoneticPr fontId="16"/>
  </si>
  <si>
    <t>23-1</t>
    <phoneticPr fontId="16"/>
  </si>
  <si>
    <t>23-2</t>
    <phoneticPr fontId="16"/>
  </si>
  <si>
    <t>31</t>
    <phoneticPr fontId="16"/>
  </si>
  <si>
    <t>32</t>
  </si>
  <si>
    <t>33</t>
  </si>
  <si>
    <t>34</t>
  </si>
  <si>
    <t>35</t>
  </si>
  <si>
    <t>36</t>
  </si>
  <si>
    <t>t_project_slip_cost_details</t>
    <phoneticPr fontId="16"/>
  </si>
  <si>
    <t>t_project_slip_cost_headers</t>
    <phoneticPr fontId="16"/>
  </si>
  <si>
    <t>t_project_slip_sale_details</t>
    <phoneticPr fontId="16"/>
  </si>
  <si>
    <t>t_project_slip_sale_headers</t>
    <phoneticPr fontId="16"/>
  </si>
  <si>
    <t>納期</t>
    <rPh sb="0" eb="2">
      <t>ノウキ</t>
    </rPh>
    <phoneticPr fontId="16"/>
  </si>
  <si>
    <t>予定工期（FROM）</t>
    <rPh sb="0" eb="2">
      <t>ヨテイ</t>
    </rPh>
    <rPh sb="2" eb="4">
      <t>コウキ</t>
    </rPh>
    <phoneticPr fontId="16"/>
  </si>
  <si>
    <t>予定工期（TO)</t>
    <rPh sb="0" eb="2">
      <t>ヨテイ</t>
    </rPh>
    <rPh sb="2" eb="4">
      <t>コウキ</t>
    </rPh>
    <phoneticPr fontId="16"/>
  </si>
  <si>
    <t>得意先担当者ID</t>
    <rPh sb="0" eb="3">
      <t>トクイサキ</t>
    </rPh>
    <rPh sb="3" eb="6">
      <t>タントウシャ</t>
    </rPh>
    <phoneticPr fontId="16"/>
  </si>
  <si>
    <t>請求予定日</t>
    <rPh sb="0" eb="2">
      <t>セイキュウ</t>
    </rPh>
    <rPh sb="2" eb="4">
      <t>ヨテイ</t>
    </rPh>
    <rPh sb="4" eb="5">
      <t>ビ</t>
    </rPh>
    <phoneticPr fontId="16"/>
  </si>
  <si>
    <t>集計区分1</t>
    <rPh sb="0" eb="2">
      <t>シュウケイ</t>
    </rPh>
    <rPh sb="2" eb="4">
      <t>クブン</t>
    </rPh>
    <phoneticPr fontId="16"/>
  </si>
  <si>
    <t>集計区分2</t>
    <rPh sb="0" eb="2">
      <t>シュウケイ</t>
    </rPh>
    <rPh sb="2" eb="4">
      <t>クブン</t>
    </rPh>
    <phoneticPr fontId="16"/>
  </si>
  <si>
    <t>集計区分3</t>
    <rPh sb="0" eb="2">
      <t>シュウケイ</t>
    </rPh>
    <rPh sb="2" eb="4">
      <t>クブン</t>
    </rPh>
    <phoneticPr fontId="16"/>
  </si>
  <si>
    <t>集計区分4</t>
    <rPh sb="0" eb="2">
      <t>シュウケイ</t>
    </rPh>
    <rPh sb="2" eb="4">
      <t>クブン</t>
    </rPh>
    <phoneticPr fontId="16"/>
  </si>
  <si>
    <t>※固定値：案件ステータス</t>
    <rPh sb="1" eb="4">
      <t>コテイチ</t>
    </rPh>
    <rPh sb="5" eb="7">
      <t>アンケン</t>
    </rPh>
    <phoneticPr fontId="16"/>
  </si>
  <si>
    <t>摘要</t>
    <rPh sb="0" eb="2">
      <t>テキヨウ</t>
    </rPh>
    <phoneticPr fontId="16"/>
  </si>
  <si>
    <t>見積日</t>
    <rPh sb="0" eb="2">
      <t>ミツモリ</t>
    </rPh>
    <rPh sb="2" eb="3">
      <t>ビ</t>
    </rPh>
    <phoneticPr fontId="16"/>
  </si>
  <si>
    <t>案件情報伝票（見積書ヘッダ）</t>
    <rPh sb="0" eb="2">
      <t>アンケン</t>
    </rPh>
    <rPh sb="2" eb="4">
      <t>ジョウホウ</t>
    </rPh>
    <rPh sb="4" eb="6">
      <t>デンピョウ</t>
    </rPh>
    <rPh sb="7" eb="10">
      <t>ミツモリショ</t>
    </rPh>
    <phoneticPr fontId="16"/>
  </si>
  <si>
    <t>案件情報伝票（見積書明細）</t>
    <rPh sb="0" eb="2">
      <t>アンケン</t>
    </rPh>
    <rPh sb="2" eb="4">
      <t>ジョウホウ</t>
    </rPh>
    <rPh sb="7" eb="10">
      <t>ミツモリショ</t>
    </rPh>
    <rPh sb="10" eb="12">
      <t>メイサイ</t>
    </rPh>
    <phoneticPr fontId="16"/>
  </si>
  <si>
    <t>案件情報伝票（受注請書ヘッダ）</t>
    <rPh sb="0" eb="2">
      <t>アンケン</t>
    </rPh>
    <rPh sb="2" eb="4">
      <t>ジョウホウ</t>
    </rPh>
    <rPh sb="7" eb="9">
      <t>ジュチュウ</t>
    </rPh>
    <rPh sb="9" eb="11">
      <t>ウケショ</t>
    </rPh>
    <phoneticPr fontId="16"/>
  </si>
  <si>
    <t>案件情報伝票（受注請書明細）</t>
    <rPh sb="0" eb="2">
      <t>アンケン</t>
    </rPh>
    <rPh sb="2" eb="4">
      <t>ジョウホウ</t>
    </rPh>
    <rPh sb="7" eb="9">
      <t>ジュチュウ</t>
    </rPh>
    <rPh sb="9" eb="11">
      <t>ウケショ</t>
    </rPh>
    <rPh sb="11" eb="13">
      <t>メイサイ</t>
    </rPh>
    <phoneticPr fontId="16"/>
  </si>
  <si>
    <t>案件情報伝票（前受金請求書ヘッダ）</t>
    <rPh sb="0" eb="2">
      <t>アンケン</t>
    </rPh>
    <rPh sb="2" eb="4">
      <t>ジョウホウ</t>
    </rPh>
    <phoneticPr fontId="16"/>
  </si>
  <si>
    <t>案件情報伝票（前受金請求書明細）</t>
    <rPh sb="0" eb="2">
      <t>アンケン</t>
    </rPh>
    <rPh sb="2" eb="4">
      <t>ジョウホウ</t>
    </rPh>
    <rPh sb="13" eb="15">
      <t>メイサイ</t>
    </rPh>
    <phoneticPr fontId="16"/>
  </si>
  <si>
    <t>案件情報伝票（仮売上請求書ヘッダ）</t>
    <rPh sb="0" eb="2">
      <t>アンケン</t>
    </rPh>
    <rPh sb="2" eb="4">
      <t>ジョウホウ</t>
    </rPh>
    <phoneticPr fontId="16"/>
  </si>
  <si>
    <t>案件情報伝票（仮売上請求書明細）</t>
    <rPh sb="0" eb="2">
      <t>アンケン</t>
    </rPh>
    <rPh sb="2" eb="4">
      <t>ジョウホウ</t>
    </rPh>
    <rPh sb="13" eb="15">
      <t>メイサイ</t>
    </rPh>
    <phoneticPr fontId="16"/>
  </si>
  <si>
    <t>案件情報伝票（請求明細書ヘッダ）</t>
    <rPh sb="0" eb="2">
      <t>アンケン</t>
    </rPh>
    <rPh sb="2" eb="4">
      <t>ジョウホウ</t>
    </rPh>
    <phoneticPr fontId="16"/>
  </si>
  <si>
    <t>案件情報伝票（請求明細書明細）</t>
    <rPh sb="0" eb="2">
      <t>アンケン</t>
    </rPh>
    <rPh sb="2" eb="4">
      <t>ジョウホウ</t>
    </rPh>
    <rPh sb="12" eb="14">
      <t>メイサイ</t>
    </rPh>
    <phoneticPr fontId="16"/>
  </si>
  <si>
    <t>案件情報伝票（発注書ヘッダ）</t>
    <rPh sb="0" eb="2">
      <t>アンケン</t>
    </rPh>
    <rPh sb="2" eb="4">
      <t>ジョウホウ</t>
    </rPh>
    <phoneticPr fontId="16"/>
  </si>
  <si>
    <t>案件情報伝票（発注書明細）</t>
    <rPh sb="0" eb="2">
      <t>アンケン</t>
    </rPh>
    <rPh sb="2" eb="4">
      <t>ジョウホウ</t>
    </rPh>
    <rPh sb="10" eb="12">
      <t>メイサイ</t>
    </rPh>
    <phoneticPr fontId="16"/>
  </si>
  <si>
    <t>案件情報伝票（原価ヘッダ）</t>
    <rPh sb="0" eb="2">
      <t>アンケン</t>
    </rPh>
    <rPh sb="2" eb="4">
      <t>ジョウホウ</t>
    </rPh>
    <phoneticPr fontId="16"/>
  </si>
  <si>
    <t>案件情報伝票（原価明細）</t>
    <rPh sb="0" eb="2">
      <t>アンケン</t>
    </rPh>
    <rPh sb="2" eb="4">
      <t>ジョウホウ</t>
    </rPh>
    <rPh sb="9" eb="11">
      <t>メイサイ</t>
    </rPh>
    <phoneticPr fontId="16"/>
  </si>
  <si>
    <t>案件情報伝票（送付状）</t>
    <rPh sb="0" eb="2">
      <t>アンケン</t>
    </rPh>
    <rPh sb="2" eb="4">
      <t>ジョウホウ</t>
    </rPh>
    <rPh sb="7" eb="10">
      <t>ソウフジョウ</t>
    </rPh>
    <phoneticPr fontId="16"/>
  </si>
  <si>
    <t>購買情報伝票（発注書ヘッダ）</t>
    <phoneticPr fontId="16"/>
  </si>
  <si>
    <t>購買情報伝票（発注書明細）</t>
    <rPh sb="10" eb="12">
      <t>メイサイ</t>
    </rPh>
    <phoneticPr fontId="16"/>
  </si>
  <si>
    <t>購買情報伝票（仕入書ヘッダ）</t>
    <phoneticPr fontId="16"/>
  </si>
  <si>
    <t>購買情報伝票（仕入書明細）</t>
    <phoneticPr fontId="16"/>
  </si>
  <si>
    <t>購買情報伝票（送付状）</t>
    <phoneticPr fontId="16"/>
  </si>
  <si>
    <t>取引条件</t>
    <rPh sb="0" eb="2">
      <t>トリヒキ</t>
    </rPh>
    <rPh sb="2" eb="4">
      <t>ジョウケン</t>
    </rPh>
    <phoneticPr fontId="16"/>
  </si>
  <si>
    <t>合計金額（税抜）</t>
    <rPh sb="5" eb="7">
      <t>ゼイヌキ</t>
    </rPh>
    <phoneticPr fontId="16"/>
  </si>
  <si>
    <t>消費税金額</t>
    <rPh sb="0" eb="3">
      <t>ショウヒゼイ</t>
    </rPh>
    <rPh sb="3" eb="5">
      <t>キンガク</t>
    </rPh>
    <phoneticPr fontId="16"/>
  </si>
  <si>
    <t>消費税金額(軽減税率対象)</t>
    <phoneticPr fontId="16"/>
  </si>
  <si>
    <t>合計金額（税込）</t>
    <rPh sb="5" eb="7">
      <t>ゼイコミ</t>
    </rPh>
    <phoneticPr fontId="16"/>
  </si>
  <si>
    <t>原価タブ①金額</t>
    <phoneticPr fontId="16"/>
  </si>
  <si>
    <t>原価タブ②金額</t>
    <phoneticPr fontId="16"/>
  </si>
  <si>
    <t>原価タブ③金額</t>
    <phoneticPr fontId="16"/>
  </si>
  <si>
    <t>原価合計金額</t>
    <phoneticPr fontId="16"/>
  </si>
  <si>
    <t>値引金額</t>
    <phoneticPr fontId="16"/>
  </si>
  <si>
    <t>案件粗利率</t>
    <phoneticPr fontId="16"/>
  </si>
  <si>
    <t>案件粗利金額</t>
    <phoneticPr fontId="16"/>
  </si>
  <si>
    <t>平均労務費額</t>
    <phoneticPr fontId="16"/>
  </si>
  <si>
    <t>平均歩掛率</t>
    <phoneticPr fontId="16"/>
  </si>
  <si>
    <t>社会保険料率</t>
    <phoneticPr fontId="16"/>
  </si>
  <si>
    <t>法定福利費額</t>
    <phoneticPr fontId="16"/>
  </si>
  <si>
    <t>行番号</t>
    <rPh sb="0" eb="3">
      <t>ギョウバンゴウ</t>
    </rPh>
    <phoneticPr fontId="16"/>
  </si>
  <si>
    <t>見積書ヘッダID</t>
    <rPh sb="0" eb="3">
      <t>ミツモリショ</t>
    </rPh>
    <phoneticPr fontId="16"/>
  </si>
  <si>
    <t>区分</t>
    <phoneticPr fontId="16"/>
  </si>
  <si>
    <t>場所</t>
    <phoneticPr fontId="16"/>
  </si>
  <si>
    <t>箇所</t>
    <phoneticPr fontId="16"/>
  </si>
  <si>
    <t>自社品番</t>
    <phoneticPr fontId="16"/>
  </si>
  <si>
    <t>メーカー品番</t>
    <phoneticPr fontId="16"/>
  </si>
  <si>
    <t>メーカー名</t>
    <phoneticPr fontId="16"/>
  </si>
  <si>
    <t>品名</t>
    <phoneticPr fontId="16"/>
  </si>
  <si>
    <t>規格</t>
    <phoneticPr fontId="16"/>
  </si>
  <si>
    <t>数量</t>
    <rPh sb="0" eb="2">
      <t>スウリョウ</t>
    </rPh>
    <phoneticPr fontId="16"/>
  </si>
  <si>
    <t>単価</t>
    <rPh sb="0" eb="2">
      <t>タンカ</t>
    </rPh>
    <phoneticPr fontId="16"/>
  </si>
  <si>
    <t>金額</t>
    <rPh sb="0" eb="2">
      <t>キンガク</t>
    </rPh>
    <phoneticPr fontId="16"/>
  </si>
  <si>
    <t>販売上代（税抜）</t>
    <rPh sb="0" eb="2">
      <t>ハンバイ</t>
    </rPh>
    <rPh sb="2" eb="4">
      <t>ジョウダイ</t>
    </rPh>
    <rPh sb="5" eb="7">
      <t>ゼイヌキ</t>
    </rPh>
    <phoneticPr fontId="16"/>
  </si>
  <si>
    <t>掛率</t>
    <rPh sb="0" eb="2">
      <t>カケリツ</t>
    </rPh>
    <phoneticPr fontId="16"/>
  </si>
  <si>
    <t>法廷歩掛率</t>
    <rPh sb="0" eb="2">
      <t>ホウテイ</t>
    </rPh>
    <rPh sb="2" eb="3">
      <t>ブ</t>
    </rPh>
    <rPh sb="3" eb="5">
      <t>カケリツ</t>
    </rPh>
    <phoneticPr fontId="16"/>
  </si>
  <si>
    <t>請求振込先情報</t>
    <phoneticPr fontId="16"/>
  </si>
  <si>
    <t>2020/07/13 削除</t>
    <rPh sb="11" eb="13">
      <t>サクジョ</t>
    </rPh>
    <phoneticPr fontId="16"/>
  </si>
  <si>
    <t>t_project_slip_estimate_headers</t>
    <phoneticPr fontId="16"/>
  </si>
  <si>
    <t>t_project_slip_estimate_details</t>
    <phoneticPr fontId="16"/>
  </si>
  <si>
    <t>受注日</t>
    <rPh sb="0" eb="2">
      <t>ジュチュウ</t>
    </rPh>
    <rPh sb="2" eb="3">
      <t>ビ</t>
    </rPh>
    <phoneticPr fontId="16"/>
  </si>
  <si>
    <t>タブID</t>
    <phoneticPr fontId="16"/>
  </si>
  <si>
    <t>ステータス日</t>
    <rPh sb="5" eb="6">
      <t>ビ</t>
    </rPh>
    <phoneticPr fontId="16"/>
  </si>
  <si>
    <t>t_project_slip_advance_headers</t>
    <phoneticPr fontId="16"/>
  </si>
  <si>
    <t>t_project_slip_advance_details</t>
    <phoneticPr fontId="16"/>
  </si>
  <si>
    <t>t_project_slip_temporary_headers</t>
    <phoneticPr fontId="16"/>
  </si>
  <si>
    <t>t_project_slip_temporary_details</t>
    <phoneticPr fontId="16"/>
  </si>
  <si>
    <t>t_project_slip_invoice_headers</t>
    <phoneticPr fontId="16"/>
  </si>
  <si>
    <t>t_project_slip_invoice_details</t>
    <phoneticPr fontId="16"/>
  </si>
  <si>
    <t>t_project_slip_order_headers</t>
    <phoneticPr fontId="16"/>
  </si>
  <si>
    <t>t_project_slip_order_details</t>
    <phoneticPr fontId="16"/>
  </si>
  <si>
    <t>t_project_slip_letters</t>
    <phoneticPr fontId="16"/>
  </si>
  <si>
    <t>請求締対象日</t>
    <phoneticPr fontId="16"/>
  </si>
  <si>
    <t>サマリ作成時の消費税計算単位</t>
    <rPh sb="3" eb="5">
      <t>サクセイ</t>
    </rPh>
    <rPh sb="5" eb="6">
      <t>ジ</t>
    </rPh>
    <rPh sb="7" eb="10">
      <t>ショウヒゼイ</t>
    </rPh>
    <rPh sb="10" eb="12">
      <t>ケイサン</t>
    </rPh>
    <rPh sb="12" eb="14">
      <t>タンイ</t>
    </rPh>
    <phoneticPr fontId="16"/>
  </si>
  <si>
    <t>0：有効、1：無効</t>
    <rPh sb="2" eb="4">
      <t>ユウコウ</t>
    </rPh>
    <rPh sb="7" eb="9">
      <t>ムコウ</t>
    </rPh>
    <phoneticPr fontId="16"/>
  </si>
  <si>
    <t>「ログインユーザマスタ」に「ステータス」を追加</t>
    <rPh sb="21" eb="23">
      <t>ツイカ</t>
    </rPh>
    <phoneticPr fontId="16"/>
  </si>
  <si>
    <t>割振済額</t>
    <phoneticPr fontId="16"/>
  </si>
  <si>
    <t>割振残額</t>
    <phoneticPr fontId="16"/>
  </si>
  <si>
    <t>ロックフラグ</t>
    <phoneticPr fontId="16"/>
  </si>
  <si>
    <t>0：未ロック、1：ロック中</t>
    <rPh sb="2" eb="3">
      <t>ミ</t>
    </rPh>
    <rPh sb="12" eb="13">
      <t>チュウ</t>
    </rPh>
    <phoneticPr fontId="16"/>
  </si>
  <si>
    <t>入金方法</t>
    <phoneticPr fontId="16"/>
  </si>
  <si>
    <t>0：個別、1：一括</t>
    <rPh sb="2" eb="4">
      <t>コベツ</t>
    </rPh>
    <rPh sb="7" eb="9">
      <t>イッカツ</t>
    </rPh>
    <phoneticPr fontId="16"/>
  </si>
  <si>
    <t>請求明細ヘッダID</t>
    <rPh sb="0" eb="2">
      <t>セイキュウ</t>
    </rPh>
    <rPh sb="2" eb="4">
      <t>メイサイ</t>
    </rPh>
    <phoneticPr fontId="16"/>
  </si>
  <si>
    <t>=案件情報請求明細ヘッダ.ID</t>
    <rPh sb="1" eb="3">
      <t>アンケン</t>
    </rPh>
    <rPh sb="3" eb="5">
      <t>ジョウホウ</t>
    </rPh>
    <rPh sb="5" eb="7">
      <t>セイキュウ</t>
    </rPh>
    <rPh sb="7" eb="9">
      <t>メイサイ</t>
    </rPh>
    <phoneticPr fontId="16"/>
  </si>
  <si>
    <t>前回請求締日</t>
    <phoneticPr fontId="16"/>
  </si>
  <si>
    <t>取引先マスタに「前回請求締日」「前回仕入締日」を追加</t>
    <rPh sb="0" eb="2">
      <t>トリヒキ</t>
    </rPh>
    <rPh sb="2" eb="3">
      <t>サキ</t>
    </rPh>
    <rPh sb="24" eb="26">
      <t>ツイカ</t>
    </rPh>
    <phoneticPr fontId="16"/>
  </si>
  <si>
    <t>「カタログ商品マスタ」に「カタログID」を追加</t>
    <rPh sb="5" eb="7">
      <t>ショウヒン</t>
    </rPh>
    <rPh sb="21" eb="23">
      <t>ツイカ</t>
    </rPh>
    <phoneticPr fontId="16"/>
  </si>
  <si>
    <t>中曽</t>
    <rPh sb="0" eb="2">
      <t>ナカソ</t>
    </rPh>
    <phoneticPr fontId="16"/>
  </si>
  <si>
    <t>支払締対象日</t>
    <rPh sb="0" eb="2">
      <t>シハライ</t>
    </rPh>
    <phoneticPr fontId="16"/>
  </si>
  <si>
    <t>=カタログマスタ．ID</t>
    <phoneticPr fontId="16"/>
  </si>
  <si>
    <t>「サービス設定」に「単価掛率設定得意先最大件数」と「単価掛率設定商品最大件数」を追加</t>
    <rPh sb="5" eb="7">
      <t>セッテイ</t>
    </rPh>
    <rPh sb="40" eb="42">
      <t>ツイカ</t>
    </rPh>
    <phoneticPr fontId="16"/>
  </si>
  <si>
    <t>中曽</t>
    <rPh sb="0" eb="2">
      <t>ナカソ</t>
    </rPh>
    <phoneticPr fontId="16"/>
  </si>
  <si>
    <t>各種案件情報伝票ヘッダに案件情報基本IDを追加</t>
    <rPh sb="0" eb="2">
      <t>カクシュ</t>
    </rPh>
    <rPh sb="2" eb="4">
      <t>アンケン</t>
    </rPh>
    <rPh sb="4" eb="6">
      <t>ジョウホウ</t>
    </rPh>
    <rPh sb="6" eb="8">
      <t>デンピョウ</t>
    </rPh>
    <rPh sb="12" eb="14">
      <t>アンケン</t>
    </rPh>
    <rPh sb="14" eb="16">
      <t>ジョウホウ</t>
    </rPh>
    <rPh sb="16" eb="18">
      <t>キホン</t>
    </rPh>
    <rPh sb="21" eb="23">
      <t>ツイカ</t>
    </rPh>
    <phoneticPr fontId="16"/>
  </si>
  <si>
    <t>案件情報基本ID</t>
    <rPh sb="0" eb="2">
      <t>アンケン</t>
    </rPh>
    <rPh sb="2" eb="4">
      <t>ジョウホウ</t>
    </rPh>
    <rPh sb="4" eb="6">
      <t>キホン</t>
    </rPh>
    <phoneticPr fontId="16"/>
  </si>
  <si>
    <t>event_memo</t>
    <phoneticPr fontId="16"/>
  </si>
  <si>
    <t>イベントに「メモ」を追加</t>
    <rPh sb="10" eb="12">
      <t>ツイカ</t>
    </rPh>
    <phoneticPr fontId="16"/>
  </si>
  <si>
    <t>Googleカレンダー最終反映日時</t>
    <rPh sb="11" eb="13">
      <t>サイシュウ</t>
    </rPh>
    <rPh sb="13" eb="15">
      <t>ハンエイ</t>
    </rPh>
    <rPh sb="15" eb="17">
      <t>ニチジ</t>
    </rPh>
    <phoneticPr fontId="16"/>
  </si>
  <si>
    <t>自社情報マスタに「Googleカレンダー最終反映日時」を追加</t>
    <rPh sb="0" eb="2">
      <t>ジシャ</t>
    </rPh>
    <rPh sb="2" eb="4">
      <t>ジョウホウ</t>
    </rPh>
    <rPh sb="28" eb="30">
      <t>ツイカ</t>
    </rPh>
    <phoneticPr fontId="16"/>
  </si>
  <si>
    <t>購買番号</t>
    <rPh sb="0" eb="2">
      <t>コウバイ</t>
    </rPh>
    <rPh sb="2" eb="4">
      <t>バンゴウ</t>
    </rPh>
    <phoneticPr fontId="42"/>
  </si>
  <si>
    <t>購買管理番号</t>
    <rPh sb="0" eb="2">
      <t>コウバイ</t>
    </rPh>
    <rPh sb="2" eb="4">
      <t>カンリ</t>
    </rPh>
    <rPh sb="4" eb="6">
      <t>バンゴウ</t>
    </rPh>
    <phoneticPr fontId="42"/>
  </si>
  <si>
    <t>購買案件名</t>
    <phoneticPr fontId="42"/>
  </si>
  <si>
    <t>=取引先マスタ.ID　（仕入先）</t>
    <rPh sb="1" eb="3">
      <t>トリヒキ</t>
    </rPh>
    <rPh sb="3" eb="4">
      <t>サキ</t>
    </rPh>
    <rPh sb="12" eb="14">
      <t>シイレ</t>
    </rPh>
    <rPh sb="14" eb="15">
      <t>サキ</t>
    </rPh>
    <phoneticPr fontId="16"/>
  </si>
  <si>
    <t>支払予定日</t>
    <rPh sb="0" eb="2">
      <t>シハラ</t>
    </rPh>
    <rPh sb="2" eb="4">
      <t>ヨテイ</t>
    </rPh>
    <rPh sb="4" eb="5">
      <t>ビ</t>
    </rPh>
    <phoneticPr fontId="16"/>
  </si>
  <si>
    <t>「購買情報基本」項目作成</t>
    <rPh sb="8" eb="10">
      <t>コウモク</t>
    </rPh>
    <rPh sb="10" eb="12">
      <t>サクセイ</t>
    </rPh>
    <phoneticPr fontId="16"/>
  </si>
  <si>
    <t>顧客検索条件詳細</t>
    <rPh sb="0" eb="2">
      <t>コキャク</t>
    </rPh>
    <rPh sb="2" eb="4">
      <t>ケンサク</t>
    </rPh>
    <rPh sb="4" eb="6">
      <t>ジョウケン</t>
    </rPh>
    <rPh sb="6" eb="8">
      <t>ショウサイ</t>
    </rPh>
    <phoneticPr fontId="16"/>
  </si>
  <si>
    <t>61</t>
    <phoneticPr fontId="16"/>
  </si>
  <si>
    <t>62</t>
    <phoneticPr fontId="16"/>
  </si>
  <si>
    <t>顧客検索条件基本</t>
    <rPh sb="0" eb="2">
      <t>コキャク</t>
    </rPh>
    <rPh sb="2" eb="4">
      <t>ケンサク</t>
    </rPh>
    <rPh sb="4" eb="6">
      <t>ジョウケン</t>
    </rPh>
    <phoneticPr fontId="16"/>
  </si>
  <si>
    <t>t_customer_condition_bases</t>
    <phoneticPr fontId="16"/>
  </si>
  <si>
    <t>t_customer_condition_details</t>
    <phoneticPr fontId="16"/>
  </si>
  <si>
    <t>顧客検索条件基本ID</t>
    <phoneticPr fontId="16"/>
  </si>
  <si>
    <t>条件番号</t>
    <rPh sb="0" eb="2">
      <t>ジョウケン</t>
    </rPh>
    <rPh sb="2" eb="4">
      <t>バンゴウ</t>
    </rPh>
    <phoneticPr fontId="16"/>
  </si>
  <si>
    <t>And/Or</t>
    <phoneticPr fontId="16"/>
  </si>
  <si>
    <t>前かっこ</t>
    <rPh sb="0" eb="1">
      <t>マエ</t>
    </rPh>
    <phoneticPr fontId="16"/>
  </si>
  <si>
    <t>項目</t>
    <rPh sb="0" eb="2">
      <t>コウモク</t>
    </rPh>
    <phoneticPr fontId="16"/>
  </si>
  <si>
    <t>比較する条件</t>
    <rPh sb="0" eb="2">
      <t>ヒカク</t>
    </rPh>
    <rPh sb="4" eb="6">
      <t>ジョウケン</t>
    </rPh>
    <phoneticPr fontId="16"/>
  </si>
  <si>
    <t>比較する値１</t>
    <rPh sb="0" eb="2">
      <t>ヒカク</t>
    </rPh>
    <rPh sb="4" eb="5">
      <t>アタイ</t>
    </rPh>
    <phoneticPr fontId="16"/>
  </si>
  <si>
    <t>比較する値２</t>
    <rPh sb="0" eb="2">
      <t>ヒカク</t>
    </rPh>
    <rPh sb="4" eb="5">
      <t>アタイ</t>
    </rPh>
    <phoneticPr fontId="16"/>
  </si>
  <si>
    <t>後かっこ</t>
    <rPh sb="0" eb="1">
      <t>アト</t>
    </rPh>
    <phoneticPr fontId="16"/>
  </si>
  <si>
    <t>納入先ID</t>
    <rPh sb="0" eb="3">
      <t>ノウニュウサキ</t>
    </rPh>
    <phoneticPr fontId="16"/>
  </si>
  <si>
    <t>納入先：郵便番号</t>
    <rPh sb="0" eb="3">
      <t>ノウニュウサキ</t>
    </rPh>
    <rPh sb="4" eb="8">
      <t>ユウビンバンゴウ</t>
    </rPh>
    <phoneticPr fontId="16"/>
  </si>
  <si>
    <t>納入先：都道府県ＩＤ</t>
    <rPh sb="0" eb="3">
      <t>ノウニュウサキ</t>
    </rPh>
    <rPh sb="4" eb="8">
      <t>トドウフケン</t>
    </rPh>
    <phoneticPr fontId="16"/>
  </si>
  <si>
    <t>納入先：住所１</t>
    <rPh sb="0" eb="3">
      <t>ノウニュウサキ</t>
    </rPh>
    <rPh sb="4" eb="6">
      <t>ジュウショ</t>
    </rPh>
    <phoneticPr fontId="16"/>
  </si>
  <si>
    <t>納入先：住所２</t>
    <rPh sb="0" eb="3">
      <t>ノウニュウサキ</t>
    </rPh>
    <rPh sb="4" eb="6">
      <t>ジュウショ</t>
    </rPh>
    <phoneticPr fontId="16"/>
  </si>
  <si>
    <t>納入先：検索用住所</t>
    <rPh sb="0" eb="3">
      <t>ノウニュウサキ</t>
    </rPh>
    <rPh sb="4" eb="7">
      <t>ケンサクヨウ</t>
    </rPh>
    <rPh sb="7" eb="9">
      <t>ジュウショ</t>
    </rPh>
    <phoneticPr fontId="16"/>
  </si>
  <si>
    <t>gross_profit_amount_1</t>
    <phoneticPr fontId="16"/>
  </si>
  <si>
    <t>gross_profit_amount_2</t>
  </si>
  <si>
    <t>gross_profit_amount_3</t>
  </si>
  <si>
    <t>gross_profit_amount_4</t>
  </si>
  <si>
    <t>gross_profit_amount_5</t>
  </si>
  <si>
    <t>gross_profit_amount_6</t>
  </si>
  <si>
    <t>gross_profit_amount_7</t>
  </si>
  <si>
    <t>gross_profit_amount_8</t>
  </si>
  <si>
    <t>gross_profit_amount_9</t>
  </si>
  <si>
    <t>gross_profit_amount_10</t>
  </si>
  <si>
    <t>gross_profit_amount_11</t>
  </si>
  <si>
    <t>gross_profit_amount_12</t>
  </si>
  <si>
    <t>仮売上金</t>
    <rPh sb="0" eb="1">
      <t>カリ</t>
    </rPh>
    <rPh sb="1" eb="3">
      <t>ウリアゲ</t>
    </rPh>
    <rPh sb="3" eb="4">
      <t>キン</t>
    </rPh>
    <phoneticPr fontId="16"/>
  </si>
  <si>
    <t>消費税</t>
    <rPh sb="0" eb="3">
      <t>ショウヒゼイ</t>
    </rPh>
    <phoneticPr fontId="16"/>
  </si>
  <si>
    <t>この案件に紐づけられている割振データの割振額の総額</t>
    <rPh sb="2" eb="4">
      <t>アンケン</t>
    </rPh>
    <rPh sb="5" eb="6">
      <t>ヒモ</t>
    </rPh>
    <rPh sb="13" eb="15">
      <t>ワリフリ</t>
    </rPh>
    <rPh sb="19" eb="21">
      <t>ワリフリ</t>
    </rPh>
    <rPh sb="21" eb="22">
      <t>ガク</t>
    </rPh>
    <rPh sb="23" eb="25">
      <t>ソウガク</t>
    </rPh>
    <phoneticPr fontId="16"/>
  </si>
  <si>
    <t>売上額</t>
    <rPh sb="0" eb="2">
      <t>ウリアゲ</t>
    </rPh>
    <rPh sb="2" eb="3">
      <t>ガク</t>
    </rPh>
    <phoneticPr fontId="16"/>
  </si>
  <si>
    <t>売上合計</t>
    <rPh sb="0" eb="2">
      <t>ウリアゲ</t>
    </rPh>
    <rPh sb="2" eb="4">
      <t>ゴウケイ</t>
    </rPh>
    <phoneticPr fontId="16"/>
  </si>
  <si>
    <t>売上額＋消費税</t>
    <rPh sb="0" eb="2">
      <t>ウリアゲ</t>
    </rPh>
    <rPh sb="2" eb="3">
      <t>ガク</t>
    </rPh>
    <rPh sb="4" eb="7">
      <t>ショウヒゼイ</t>
    </rPh>
    <phoneticPr fontId="16"/>
  </si>
  <si>
    <t>売上合計-割振済額</t>
    <phoneticPr fontId="16"/>
  </si>
  <si>
    <t>0</t>
    <phoneticPr fontId="16"/>
  </si>
  <si>
    <t>「サービス設定」に「システムメンテナンスモードフラグ」を追加</t>
    <rPh sb="28" eb="30">
      <t>ツイカ</t>
    </rPh>
    <phoneticPr fontId="16"/>
  </si>
  <si>
    <t>is_maintenance</t>
    <phoneticPr fontId="16"/>
  </si>
  <si>
    <t>システムメンテナンスモードフラグ</t>
    <phoneticPr fontId="16"/>
  </si>
  <si>
    <t>0：Off、1：On</t>
    <phoneticPr fontId="16"/>
  </si>
  <si>
    <t>s_transactions</t>
    <phoneticPr fontId="16"/>
  </si>
  <si>
    <t>排他テーブル</t>
    <rPh sb="0" eb="2">
      <t>ハイタ</t>
    </rPh>
    <phoneticPr fontId="16"/>
  </si>
  <si>
    <t>排他制御用テーブル
契約マスタの登録時にトリガにて登録する</t>
    <rPh sb="0" eb="2">
      <t>ハイタ</t>
    </rPh>
    <rPh sb="2" eb="5">
      <t>セイギョヨウ</t>
    </rPh>
    <rPh sb="10" eb="12">
      <t>ケイヤク</t>
    </rPh>
    <rPh sb="16" eb="18">
      <t>トウロク</t>
    </rPh>
    <rPh sb="18" eb="19">
      <t>ジ</t>
    </rPh>
    <rPh sb="25" eb="27">
      <t>トウロク</t>
    </rPh>
    <phoneticPr fontId="16"/>
  </si>
  <si>
    <t>排他テーブルを追加</t>
    <rPh sb="0" eb="2">
      <t>ハイタ</t>
    </rPh>
    <rPh sb="7" eb="9">
      <t>ツイカ</t>
    </rPh>
    <phoneticPr fontId="16"/>
  </si>
  <si>
    <t>契約マスタのトリガにて新規に登録する</t>
    <rPh sb="0" eb="2">
      <t>ケイヤク</t>
    </rPh>
    <rPh sb="11" eb="13">
      <t>シンキ</t>
    </rPh>
    <rPh sb="14" eb="16">
      <t>トウロク</t>
    </rPh>
    <phoneticPr fontId="16"/>
  </si>
  <si>
    <t>入金種類</t>
    <rPh sb="2" eb="4">
      <t>シュルイ</t>
    </rPh>
    <phoneticPr fontId="16"/>
  </si>
  <si>
    <t>0：売上、1：前受金</t>
    <rPh sb="2" eb="4">
      <t>ウリアゲ</t>
    </rPh>
    <rPh sb="7" eb="10">
      <t>マエウケキン</t>
    </rPh>
    <phoneticPr fontId="16"/>
  </si>
  <si>
    <t>数値マスタ</t>
    <rPh sb="0" eb="2">
      <t>スウチ</t>
    </rPh>
    <phoneticPr fontId="16"/>
  </si>
  <si>
    <t>m_numbers</t>
    <phoneticPr fontId="16"/>
  </si>
  <si>
    <t>value</t>
    <phoneticPr fontId="16"/>
  </si>
  <si>
    <t>値</t>
    <rPh sb="0" eb="1">
      <t>アタイ</t>
    </rPh>
    <phoneticPr fontId="16"/>
  </si>
  <si>
    <t>0～9</t>
    <phoneticPr fontId="16"/>
  </si>
  <si>
    <t>SQL上で一定の連番（行数）を作成するためのテーブル
以下のクエリで0～999の行が取得可能
select v100+v10+v10 from (select value*100 v100 from m_numbers left join select value*10 v10 from m_numbers left join select value from m_numbers) wk</t>
    <rPh sb="3" eb="4">
      <t>ジョウ</t>
    </rPh>
    <rPh sb="5" eb="7">
      <t>イッテイ</t>
    </rPh>
    <rPh sb="8" eb="10">
      <t>レンバン</t>
    </rPh>
    <rPh sb="11" eb="13">
      <t>ギョウスウ</t>
    </rPh>
    <rPh sb="15" eb="17">
      <t>サクセイ</t>
    </rPh>
    <rPh sb="27" eb="29">
      <t>イカ</t>
    </rPh>
    <rPh sb="40" eb="41">
      <t>ギョウ</t>
    </rPh>
    <rPh sb="42" eb="44">
      <t>シュトク</t>
    </rPh>
    <rPh sb="44" eb="46">
      <t>カノウ</t>
    </rPh>
    <phoneticPr fontId="16"/>
  </si>
  <si>
    <t>数値マスタを追加</t>
    <rPh sb="0" eb="2">
      <t>スウチ</t>
    </rPh>
    <rPh sb="6" eb="8">
      <t>ツイカ</t>
    </rPh>
    <phoneticPr fontId="16"/>
  </si>
  <si>
    <t>請求書発行フラグ</t>
    <rPh sb="0" eb="3">
      <t>セイキュウショ</t>
    </rPh>
    <rPh sb="3" eb="5">
      <t>ハッコウ</t>
    </rPh>
    <phoneticPr fontId="16"/>
  </si>
  <si>
    <t>請求書発行日</t>
    <rPh sb="0" eb="3">
      <t>セイキュウショ</t>
    </rPh>
    <rPh sb="3" eb="5">
      <t>ハッコウ</t>
    </rPh>
    <rPh sb="5" eb="6">
      <t>ビ</t>
    </rPh>
    <phoneticPr fontId="16"/>
  </si>
  <si>
    <t>0：未発行、1：発行済</t>
    <rPh sb="2" eb="5">
      <t>ミハッコウ</t>
    </rPh>
    <rPh sb="8" eb="10">
      <t>ハッコウ</t>
    </rPh>
    <rPh sb="10" eb="11">
      <t>ズ</t>
    </rPh>
    <phoneticPr fontId="16"/>
  </si>
  <si>
    <t>請求No</t>
    <rPh sb="0" eb="2">
      <t>セイキュウ</t>
    </rPh>
    <phoneticPr fontId="16"/>
  </si>
  <si>
    <t>支払No</t>
    <rPh sb="0" eb="2">
      <t>シハライ</t>
    </rPh>
    <phoneticPr fontId="16"/>
  </si>
  <si>
    <t>発注担当者ID</t>
    <rPh sb="0" eb="2">
      <t>ハッチュウ</t>
    </rPh>
    <rPh sb="2" eb="5">
      <t>タントウシャ</t>
    </rPh>
    <phoneticPr fontId="16"/>
  </si>
  <si>
    <t>納品書番号</t>
    <rPh sb="0" eb="3">
      <t>ノウヒンショ</t>
    </rPh>
    <rPh sb="3" eb="5">
      <t>バンゴウ</t>
    </rPh>
    <phoneticPr fontId="16"/>
  </si>
  <si>
    <t>=都道府県マスタ.ID</t>
    <rPh sb="0" eb="4">
      <t>トドウフケン</t>
    </rPh>
    <phoneticPr fontId="16"/>
  </si>
  <si>
    <t>郵便番号＋都道府県名＋住所１＋住所２</t>
    <rPh sb="0" eb="3">
      <t>ユウビンバンゴウ</t>
    </rPh>
    <rPh sb="4" eb="8">
      <t>トドウフケン</t>
    </rPh>
    <rPh sb="8" eb="9">
      <t>メイ</t>
    </rPh>
    <rPh sb="10" eb="12">
      <t>ジュウショ</t>
    </rPh>
    <rPh sb="14" eb="16">
      <t>ジュウショ</t>
    </rPh>
    <phoneticPr fontId="16"/>
  </si>
  <si>
    <t>購買情報基本ID</t>
    <rPh sb="0" eb="2">
      <t>コウバイ</t>
    </rPh>
    <rPh sb="2" eb="4">
      <t>ジョウホウ</t>
    </rPh>
    <rPh sb="4" eb="6">
      <t>キホン</t>
    </rPh>
    <phoneticPr fontId="16"/>
  </si>
  <si>
    <t>仕入上代（税抜）</t>
    <rPh sb="2" eb="4">
      <t>ジョウダイ</t>
    </rPh>
    <rPh sb="5" eb="7">
      <t>ゼイヌキ</t>
    </rPh>
    <phoneticPr fontId="16"/>
  </si>
  <si>
    <t>テンプレートヘッダID</t>
    <phoneticPr fontId="16"/>
  </si>
  <si>
    <t>t_project_slip_template_headers</t>
    <phoneticPr fontId="16"/>
  </si>
  <si>
    <t>t_project_slip_template_details</t>
    <phoneticPr fontId="16"/>
  </si>
  <si>
    <t>案件情報伝票（テンプレートヘッダ）</t>
    <rPh sb="0" eb="2">
      <t>アンケン</t>
    </rPh>
    <rPh sb="2" eb="4">
      <t>ジョウホウ</t>
    </rPh>
    <phoneticPr fontId="16"/>
  </si>
  <si>
    <t>案件情報伝票（テンプレート明細）</t>
    <rPh sb="0" eb="2">
      <t>アンケン</t>
    </rPh>
    <rPh sb="2" eb="4">
      <t>ジョウホウ</t>
    </rPh>
    <rPh sb="13" eb="15">
      <t>メイサイ</t>
    </rPh>
    <phoneticPr fontId="16"/>
  </si>
  <si>
    <t>19-1</t>
    <phoneticPr fontId="16"/>
  </si>
  <si>
    <t>19-2</t>
    <phoneticPr fontId="16"/>
  </si>
  <si>
    <t>18</t>
    <phoneticPr fontId="16"/>
  </si>
  <si>
    <t>28</t>
    <phoneticPr fontId="16"/>
  </si>
  <si>
    <t>29-1</t>
    <phoneticPr fontId="16"/>
  </si>
  <si>
    <t>29-2</t>
    <phoneticPr fontId="16"/>
  </si>
  <si>
    <t>購買情報伝票（テンプレートヘッダ）</t>
    <rPh sb="2" eb="4">
      <t>ジョウホウ</t>
    </rPh>
    <phoneticPr fontId="16"/>
  </si>
  <si>
    <t>購買情報伝票（テンプレート明細）</t>
    <rPh sb="2" eb="4">
      <t>ジョウホウ</t>
    </rPh>
    <rPh sb="13" eb="15">
      <t>メイサイ</t>
    </rPh>
    <phoneticPr fontId="16"/>
  </si>
  <si>
    <t>t_purchase_slip_template_headers</t>
    <phoneticPr fontId="16"/>
  </si>
  <si>
    <t>t_purchase_slip_template_details</t>
    <phoneticPr fontId="16"/>
  </si>
  <si>
    <t>t_purchase_slip_letters</t>
    <phoneticPr fontId="16"/>
  </si>
  <si>
    <t>t_purchase_slip_order_headers</t>
    <phoneticPr fontId="16"/>
  </si>
  <si>
    <t>t_purchase_slip_order_details</t>
    <phoneticPr fontId="16"/>
  </si>
  <si>
    <t>t_purchase_slip_purchase_headers</t>
    <phoneticPr fontId="16"/>
  </si>
  <si>
    <t>t_purchase_slip_purchase_details</t>
    <phoneticPr fontId="16"/>
  </si>
  <si>
    <t>GoogleイベントID</t>
    <phoneticPr fontId="16"/>
  </si>
  <si>
    <t>google_id</t>
    <phoneticPr fontId="16"/>
  </si>
  <si>
    <t>string</t>
    <phoneticPr fontId="16"/>
  </si>
  <si>
    <t>イベントにGoogleイベントIDを追加</t>
    <rPh sb="18" eb="20">
      <t>ツイカ</t>
    </rPh>
    <phoneticPr fontId="16"/>
  </si>
  <si>
    <t>入金完了フラグ</t>
    <rPh sb="0" eb="2">
      <t>ニュウキン</t>
    </rPh>
    <rPh sb="2" eb="4">
      <t>カンリョウ</t>
    </rPh>
    <phoneticPr fontId="16"/>
  </si>
  <si>
    <t>0：未完了、1：完了</t>
    <rPh sb="2" eb="5">
      <t>ミカンリョウ</t>
    </rPh>
    <rPh sb="8" eb="10">
      <t>カンリョウ</t>
    </rPh>
    <phoneticPr fontId="16"/>
  </si>
  <si>
    <t>銀行ID</t>
    <rPh sb="0" eb="2">
      <t>ギンコウ</t>
    </rPh>
    <phoneticPr fontId="16"/>
  </si>
  <si>
    <t>口座番号</t>
    <rPh sb="0" eb="2">
      <t>コウザ</t>
    </rPh>
    <rPh sb="2" eb="4">
      <t>バンゴウ</t>
    </rPh>
    <phoneticPr fontId="16"/>
  </si>
  <si>
    <t>振込先マスタ</t>
    <rPh sb="0" eb="3">
      <t>フリコミサキ</t>
    </rPh>
    <phoneticPr fontId="16"/>
  </si>
  <si>
    <t>m_bank_accounts</t>
    <phoneticPr fontId="16"/>
  </si>
  <si>
    <t>銀行マスタを追加</t>
    <rPh sb="0" eb="2">
      <t>ギンコウ</t>
    </rPh>
    <rPh sb="6" eb="8">
      <t>ツイカ</t>
    </rPh>
    <phoneticPr fontId="16"/>
  </si>
  <si>
    <t>番号</t>
    <rPh sb="0" eb="2">
      <t>バンゴウ</t>
    </rPh>
    <phoneticPr fontId="16"/>
  </si>
  <si>
    <t>=銀行マスタ.ID</t>
    <rPh sb="1" eb="3">
      <t>ギンコウ</t>
    </rPh>
    <phoneticPr fontId="16"/>
  </si>
  <si>
    <t>預金種別</t>
    <rPh sb="0" eb="2">
      <t>ヨキン</t>
    </rPh>
    <rPh sb="2" eb="4">
      <t>シュベツ</t>
    </rPh>
    <phoneticPr fontId="16"/>
  </si>
  <si>
    <t>未登録案件はnull</t>
    <rPh sb="0" eb="3">
      <t>ミトウロク</t>
    </rPh>
    <rPh sb="3" eb="5">
      <t>アンケン</t>
    </rPh>
    <phoneticPr fontId="16"/>
  </si>
  <si>
    <t>終日</t>
    <rPh sb="0" eb="2">
      <t>シュウジツ</t>
    </rPh>
    <phoneticPr fontId="16"/>
  </si>
  <si>
    <t>event_is_daylong</t>
    <phoneticPr fontId="16"/>
  </si>
  <si>
    <t>bool</t>
    <phoneticPr fontId="16"/>
  </si>
  <si>
    <t>背景色</t>
    <rPh sb="0" eb="3">
      <t>ハイケイショク</t>
    </rPh>
    <phoneticPr fontId="16"/>
  </si>
  <si>
    <t>event_bg_color</t>
    <phoneticPr fontId="16"/>
  </si>
  <si>
    <t>※固定値：カラーもしくはARGB値（９桁）</t>
    <rPh sb="1" eb="4">
      <t>コテイチ</t>
    </rPh>
    <rPh sb="16" eb="17">
      <t>チ</t>
    </rPh>
    <rPh sb="19" eb="20">
      <t>ケタ</t>
    </rPh>
    <phoneticPr fontId="16"/>
  </si>
  <si>
    <t>文字色</t>
    <rPh sb="0" eb="3">
      <t>モジショク</t>
    </rPh>
    <phoneticPr fontId="16"/>
  </si>
  <si>
    <t>event_font_color</t>
    <phoneticPr fontId="16"/>
  </si>
  <si>
    <t>ARGB値（９桁：カラーピッカーによっては透明度が付与される）</t>
    <rPh sb="21" eb="24">
      <t>トウメイド</t>
    </rPh>
    <rPh sb="25" eb="27">
      <t>フヨ</t>
    </rPh>
    <phoneticPr fontId="16"/>
  </si>
  <si>
    <t>イベントに終日、背景色、文字色を追加。開始日は新規案件の判別で未記入の期間があるのでNull可能に</t>
    <rPh sb="16" eb="18">
      <t>ツイカ</t>
    </rPh>
    <rPh sb="19" eb="22">
      <t>カイシビ</t>
    </rPh>
    <rPh sb="23" eb="25">
      <t>シンキ</t>
    </rPh>
    <rPh sb="25" eb="27">
      <t>アンケン</t>
    </rPh>
    <rPh sb="28" eb="30">
      <t>ハンベツ</t>
    </rPh>
    <rPh sb="31" eb="34">
      <t>ミキニュウ</t>
    </rPh>
    <rPh sb="35" eb="37">
      <t>キカン</t>
    </rPh>
    <rPh sb="46" eb="48">
      <t>カノウ</t>
    </rPh>
    <phoneticPr fontId="16"/>
  </si>
  <si>
    <t>桑山</t>
    <rPh sb="0" eb="2">
      <t>クワヤマ</t>
    </rPh>
    <phoneticPr fontId="16"/>
  </si>
  <si>
    <t>=案件基本情報.ID</t>
    <rPh sb="1" eb="3">
      <t>アンケン</t>
    </rPh>
    <rPh sb="3" eb="5">
      <t>キホン</t>
    </rPh>
    <rPh sb="5" eb="7">
      <t>ジョウホウ</t>
    </rPh>
    <phoneticPr fontId="16"/>
  </si>
  <si>
    <t>支払書発行フラグ</t>
    <rPh sb="0" eb="2">
      <t>シハライ</t>
    </rPh>
    <rPh sb="2" eb="3">
      <t>ショ</t>
    </rPh>
    <rPh sb="3" eb="5">
      <t>ハッコウ</t>
    </rPh>
    <phoneticPr fontId="16"/>
  </si>
  <si>
    <t>支払書発行日</t>
    <rPh sb="0" eb="2">
      <t>シハライ</t>
    </rPh>
    <rPh sb="2" eb="3">
      <t>ショ</t>
    </rPh>
    <rPh sb="3" eb="5">
      <t>ハッコウ</t>
    </rPh>
    <rPh sb="5" eb="6">
      <t>ビ</t>
    </rPh>
    <phoneticPr fontId="16"/>
  </si>
  <si>
    <t>Googleアカウント認証テーブル</t>
    <phoneticPr fontId="16"/>
  </si>
  <si>
    <t>契約先ごとに登録するアカウントの管理</t>
    <rPh sb="0" eb="2">
      <t>ケイヤク</t>
    </rPh>
    <rPh sb="2" eb="3">
      <t>サキ</t>
    </rPh>
    <rPh sb="6" eb="8">
      <t>トウロク</t>
    </rPh>
    <rPh sb="16" eb="18">
      <t>カンリ</t>
    </rPh>
    <phoneticPr fontId="16"/>
  </si>
  <si>
    <t>４～９まではGoogleコンソールのOauthで発行され、シークレット更新時に合わせて更新される情報</t>
    <rPh sb="24" eb="26">
      <t>ハッコウ</t>
    </rPh>
    <rPh sb="35" eb="37">
      <t>コウシン</t>
    </rPh>
    <rPh sb="37" eb="38">
      <t>ジ</t>
    </rPh>
    <rPh sb="39" eb="40">
      <t>ア</t>
    </rPh>
    <rPh sb="43" eb="45">
      <t>コウシン</t>
    </rPh>
    <rPh sb="48" eb="50">
      <t>ジョウホウ</t>
    </rPh>
    <phoneticPr fontId="16"/>
  </si>
  <si>
    <t>GoogleプロジェクトIDなど全社同じ記載にできるか否か検証が必要</t>
    <rPh sb="16" eb="18">
      <t>ゼンシャ</t>
    </rPh>
    <rPh sb="18" eb="19">
      <t>オナ</t>
    </rPh>
    <rPh sb="20" eb="22">
      <t>キサイ</t>
    </rPh>
    <rPh sb="27" eb="28">
      <t>イナ</t>
    </rPh>
    <rPh sb="29" eb="31">
      <t>ケンショウ</t>
    </rPh>
    <rPh sb="32" eb="34">
      <t>ヒツヨウ</t>
    </rPh>
    <phoneticPr fontId="16"/>
  </si>
  <si>
    <t>Googleアカウント</t>
    <phoneticPr fontId="16"/>
  </si>
  <si>
    <t>@gmail.comのアカウント</t>
    <phoneticPr fontId="16"/>
  </si>
  <si>
    <t>GoogleクライアントID</t>
    <phoneticPr fontId="16"/>
  </si>
  <si>
    <t>client_id</t>
    <phoneticPr fontId="16"/>
  </si>
  <si>
    <t>GoogleAPIが使用するアカウント相当情報</t>
    <rPh sb="10" eb="12">
      <t>シヨウ</t>
    </rPh>
    <rPh sb="19" eb="21">
      <t>ソウトウ</t>
    </rPh>
    <rPh sb="21" eb="23">
      <t>ジョウホウ</t>
    </rPh>
    <phoneticPr fontId="16"/>
  </si>
  <si>
    <t>Googleクライアントシークレット</t>
    <phoneticPr fontId="16"/>
  </si>
  <si>
    <t>client_secret</t>
    <phoneticPr fontId="16"/>
  </si>
  <si>
    <t>上記のパスワード相当相当</t>
    <rPh sb="0" eb="2">
      <t>ジョウキ</t>
    </rPh>
    <rPh sb="8" eb="10">
      <t>ソウトウ</t>
    </rPh>
    <rPh sb="10" eb="12">
      <t>ソウトウ</t>
    </rPh>
    <phoneticPr fontId="16"/>
  </si>
  <si>
    <t>GoogleプロジェクトID</t>
    <phoneticPr fontId="16"/>
  </si>
  <si>
    <t>project_id</t>
    <phoneticPr fontId="16"/>
  </si>
  <si>
    <t>GoogleAPIの登録先名</t>
    <rPh sb="10" eb="12">
      <t>トウロク</t>
    </rPh>
    <rPh sb="12" eb="13">
      <t>サキ</t>
    </rPh>
    <rPh sb="13" eb="14">
      <t>メイ</t>
    </rPh>
    <phoneticPr fontId="16"/>
  </si>
  <si>
    <t>m_google_account</t>
    <phoneticPr fontId="16"/>
  </si>
  <si>
    <t>契約先ごとに登録するGoogleアカウントの管理</t>
    <phoneticPr fontId="16"/>
  </si>
  <si>
    <t>M-38 Googleアカウント認証 作成</t>
    <rPh sb="19" eb="21">
      <t>サクセイ</t>
    </rPh>
    <phoneticPr fontId="16"/>
  </si>
  <si>
    <t>確定処理が行われた日</t>
    <rPh sb="0" eb="2">
      <t>カクテイ</t>
    </rPh>
    <rPh sb="2" eb="4">
      <t>ショリ</t>
    </rPh>
    <rPh sb="5" eb="6">
      <t>オコナ</t>
    </rPh>
    <rPh sb="9" eb="10">
      <t>ヒ</t>
    </rPh>
    <phoneticPr fontId="16"/>
  </si>
  <si>
    <t>確定日</t>
    <rPh sb="0" eb="2">
      <t>カクテイ</t>
    </rPh>
    <rPh sb="2" eb="3">
      <t>ビ</t>
    </rPh>
    <phoneticPr fontId="16"/>
  </si>
  <si>
    <t>37</t>
    <phoneticPr fontId="16"/>
  </si>
  <si>
    <t>t_confirmation_processes</t>
    <phoneticPr fontId="16"/>
  </si>
  <si>
    <t>closing_date</t>
    <phoneticPr fontId="16"/>
  </si>
  <si>
    <t>※固定値：締区分　2020/07/28 削除</t>
    <rPh sb="1" eb="4">
      <t>コテイチ</t>
    </rPh>
    <rPh sb="5" eb="6">
      <t>シメ</t>
    </rPh>
    <rPh sb="6" eb="8">
      <t>クブン</t>
    </rPh>
    <rPh sb="20" eb="22">
      <t>サクジョ</t>
    </rPh>
    <phoneticPr fontId="16"/>
  </si>
  <si>
    <t>「取引先マスタ」に「代表者名」を追加</t>
    <rPh sb="1" eb="3">
      <t>トリヒキ</t>
    </rPh>
    <rPh sb="3" eb="4">
      <t>サキ</t>
    </rPh>
    <rPh sb="10" eb="13">
      <t>ダイヒョウシャ</t>
    </rPh>
    <rPh sb="13" eb="14">
      <t>メイ</t>
    </rPh>
    <rPh sb="16" eb="18">
      <t>ツイカ</t>
    </rPh>
    <phoneticPr fontId="16"/>
  </si>
  <si>
    <t>中曽</t>
    <rPh sb="0" eb="2">
      <t>ナカソ</t>
    </rPh>
    <phoneticPr fontId="16"/>
  </si>
  <si>
    <t>google_account</t>
    <phoneticPr fontId="16"/>
  </si>
  <si>
    <t>M-38 Googleアカウント認証 で抜けていたフィールド名を追記</t>
    <rPh sb="20" eb="21">
      <t>ヌ</t>
    </rPh>
    <rPh sb="30" eb="31">
      <t>メイ</t>
    </rPh>
    <rPh sb="32" eb="34">
      <t>ツイキ</t>
    </rPh>
    <phoneticPr fontId="16"/>
  </si>
  <si>
    <t>入金額合計</t>
    <rPh sb="0" eb="2">
      <t>ニュウキン</t>
    </rPh>
    <rPh sb="2" eb="3">
      <t>ガク</t>
    </rPh>
    <phoneticPr fontId="16"/>
  </si>
  <si>
    <t>出金額合計</t>
    <rPh sb="2" eb="3">
      <t>ガク</t>
    </rPh>
    <rPh sb="3" eb="5">
      <t>ゴウケイ</t>
    </rPh>
    <phoneticPr fontId="16"/>
  </si>
  <si>
    <t>出金総額</t>
    <rPh sb="2" eb="4">
      <t>ソウガク</t>
    </rPh>
    <phoneticPr fontId="16"/>
  </si>
  <si>
    <t>「入金情報」に「入金額合計」「入金割引合計」を追加、「入金額」を「入金総額」に変更</t>
    <rPh sb="8" eb="10">
      <t>ニュウキン</t>
    </rPh>
    <rPh sb="10" eb="11">
      <t>ガク</t>
    </rPh>
    <rPh sb="11" eb="13">
      <t>ゴウケイ</t>
    </rPh>
    <rPh sb="15" eb="17">
      <t>ニュウキン</t>
    </rPh>
    <rPh sb="17" eb="19">
      <t>ワリビキ</t>
    </rPh>
    <rPh sb="19" eb="21">
      <t>ゴウケイ</t>
    </rPh>
    <rPh sb="23" eb="25">
      <t>ツイカ</t>
    </rPh>
    <rPh sb="27" eb="29">
      <t>ニュウキン</t>
    </rPh>
    <rPh sb="29" eb="30">
      <t>ガク</t>
    </rPh>
    <rPh sb="39" eb="41">
      <t>ヘンコウ</t>
    </rPh>
    <phoneticPr fontId="16"/>
  </si>
  <si>
    <t>「出金情報」に「出金額合計」「出金割引合計」を追加、「出金額」を「出金総額」に変更</t>
    <rPh sb="1" eb="3">
      <t>シュッキン</t>
    </rPh>
    <rPh sb="10" eb="11">
      <t>ガク</t>
    </rPh>
    <rPh sb="11" eb="13">
      <t>ゴウケイ</t>
    </rPh>
    <rPh sb="17" eb="19">
      <t>ワリビキ</t>
    </rPh>
    <rPh sb="19" eb="21">
      <t>ゴウケイ</t>
    </rPh>
    <rPh sb="23" eb="25">
      <t>ツイカ</t>
    </rPh>
    <rPh sb="29" eb="30">
      <t>ガク</t>
    </rPh>
    <rPh sb="39" eb="41">
      <t>ヘンコウ</t>
    </rPh>
    <phoneticPr fontId="16"/>
  </si>
  <si>
    <t>入金総額</t>
    <rPh sb="0" eb="2">
      <t>ニュウキン</t>
    </rPh>
    <rPh sb="2" eb="4">
      <t>ソウガク</t>
    </rPh>
    <phoneticPr fontId="16"/>
  </si>
  <si>
    <t>固定値：自社締区分</t>
    <rPh sb="0" eb="3">
      <t>コテイチ</t>
    </rPh>
    <rPh sb="4" eb="6">
      <t>ジシャ</t>
    </rPh>
    <rPh sb="6" eb="7">
      <t>シメ</t>
    </rPh>
    <rPh sb="7" eb="9">
      <t>クブン</t>
    </rPh>
    <phoneticPr fontId="16"/>
  </si>
  <si>
    <t>自社締区分</t>
    <rPh sb="0" eb="2">
      <t>ジシャ</t>
    </rPh>
    <rPh sb="2" eb="3">
      <t>シメ</t>
    </rPh>
    <rPh sb="3" eb="5">
      <t>クブン</t>
    </rPh>
    <phoneticPr fontId="16"/>
  </si>
  <si>
    <t>自社締情報</t>
    <rPh sb="0" eb="2">
      <t>ジシャ</t>
    </rPh>
    <rPh sb="2" eb="3">
      <t>シメ</t>
    </rPh>
    <rPh sb="3" eb="5">
      <t>ジョウホウ</t>
    </rPh>
    <phoneticPr fontId="16"/>
  </si>
  <si>
    <t>調整額合計</t>
    <rPh sb="0" eb="2">
      <t>チョウセイ</t>
    </rPh>
    <rPh sb="2" eb="3">
      <t>ガク</t>
    </rPh>
    <rPh sb="3" eb="5">
      <t>ゴウケイ</t>
    </rPh>
    <phoneticPr fontId="16"/>
  </si>
  <si>
    <t>今月調整額</t>
    <rPh sb="2" eb="4">
      <t>チョウセイ</t>
    </rPh>
    <rPh sb="4" eb="5">
      <t>ガク</t>
    </rPh>
    <phoneticPr fontId="16"/>
  </si>
  <si>
    <t>「案件基本情報」の「失注理由」をintからvarcharに変更</t>
    <rPh sb="1" eb="3">
      <t>アンケン</t>
    </rPh>
    <rPh sb="3" eb="5">
      <t>キホン</t>
    </rPh>
    <rPh sb="5" eb="7">
      <t>ジョウホウ</t>
    </rPh>
    <rPh sb="10" eb="12">
      <t>シッチュウ</t>
    </rPh>
    <rPh sb="12" eb="14">
      <t>リユウ</t>
    </rPh>
    <rPh sb="29" eb="31">
      <t>ヘンコウ</t>
    </rPh>
    <phoneticPr fontId="16"/>
  </si>
  <si>
    <t>山岡</t>
    <rPh sb="0" eb="2">
      <t>ヤマオカ</t>
    </rPh>
    <phoneticPr fontId="16"/>
  </si>
  <si>
    <t>預金種別１</t>
    <rPh sb="0" eb="2">
      <t>ヨキン</t>
    </rPh>
    <rPh sb="2" eb="4">
      <t>シュベツ</t>
    </rPh>
    <phoneticPr fontId="16"/>
  </si>
  <si>
    <t>deposit_type_1</t>
    <phoneticPr fontId="16"/>
  </si>
  <si>
    <t>振込口座2</t>
    <rPh sb="0" eb="2">
      <t>フリコミ</t>
    </rPh>
    <rPh sb="2" eb="4">
      <t>コウザ</t>
    </rPh>
    <phoneticPr fontId="16"/>
  </si>
  <si>
    <t>deposit_type_2</t>
    <phoneticPr fontId="16"/>
  </si>
  <si>
    <t>預金種別2</t>
    <rPh sb="0" eb="2">
      <t>ヨキン</t>
    </rPh>
    <rPh sb="2" eb="4">
      <t>シュベツ</t>
    </rPh>
    <phoneticPr fontId="16"/>
  </si>
  <si>
    <t>預金種別3</t>
    <rPh sb="0" eb="2">
      <t>ヨキン</t>
    </rPh>
    <rPh sb="2" eb="4">
      <t>シュベツ</t>
    </rPh>
    <phoneticPr fontId="16"/>
  </si>
  <si>
    <t>deposit_type_3</t>
    <phoneticPr fontId="16"/>
  </si>
  <si>
    <t>自社情報マスタに預金種別１～３、取引条件を追加</t>
    <rPh sb="0" eb="2">
      <t>ジシャ</t>
    </rPh>
    <rPh sb="2" eb="4">
      <t>ジョウホウ</t>
    </rPh>
    <rPh sb="8" eb="10">
      <t>ヨキン</t>
    </rPh>
    <rPh sb="10" eb="12">
      <t>シュベツ</t>
    </rPh>
    <rPh sb="16" eb="18">
      <t>トリヒキ</t>
    </rPh>
    <rPh sb="18" eb="20">
      <t>ジョウケン</t>
    </rPh>
    <rPh sb="21" eb="23">
      <t>ツイカ</t>
    </rPh>
    <phoneticPr fontId="16"/>
  </si>
  <si>
    <t>取引条件</t>
    <rPh sb="0" eb="2">
      <t>トリヒキ</t>
    </rPh>
    <rPh sb="2" eb="4">
      <t>ジョウケン</t>
    </rPh>
    <phoneticPr fontId="16"/>
  </si>
  <si>
    <t>trading_condition</t>
    <phoneticPr fontId="16"/>
  </si>
  <si>
    <t>○</t>
    <phoneticPr fontId="16"/>
  </si>
  <si>
    <t>データ取込最大ファイルサイズ</t>
    <phoneticPr fontId="16"/>
  </si>
  <si>
    <t>KB単位</t>
    <rPh sb="2" eb="4">
      <t>タンイ</t>
    </rPh>
    <phoneticPr fontId="16"/>
  </si>
  <si>
    <t>「サービス設定」に「データ取込最大ファイルサイズ」を追加</t>
    <rPh sb="5" eb="7">
      <t>セッテイ</t>
    </rPh>
    <rPh sb="26" eb="28">
      <t>ツイカ</t>
    </rPh>
    <phoneticPr fontId="16"/>
  </si>
  <si>
    <t>案件管理</t>
    <rPh sb="0" eb="2">
      <t>アンケン</t>
    </rPh>
    <rPh sb="2" eb="4">
      <t>カンリ</t>
    </rPh>
    <phoneticPr fontId="16"/>
  </si>
  <si>
    <t>物件管理</t>
    <rPh sb="0" eb="2">
      <t>ブッケン</t>
    </rPh>
    <rPh sb="2" eb="4">
      <t>カンリ</t>
    </rPh>
    <phoneticPr fontId="16"/>
  </si>
  <si>
    <t>伝票作成</t>
    <rPh sb="0" eb="2">
      <t>デンピョウ</t>
    </rPh>
    <rPh sb="2" eb="4">
      <t>サクセイ</t>
    </rPh>
    <phoneticPr fontId="16"/>
  </si>
  <si>
    <t>顧客管理</t>
    <rPh sb="0" eb="2">
      <t>コキャク</t>
    </rPh>
    <rPh sb="2" eb="4">
      <t>カンリ</t>
    </rPh>
    <phoneticPr fontId="16"/>
  </si>
  <si>
    <t>売掛管理（請求締め）</t>
    <rPh sb="0" eb="2">
      <t>ウリカケ</t>
    </rPh>
    <rPh sb="2" eb="4">
      <t>カンリ</t>
    </rPh>
    <rPh sb="5" eb="7">
      <t>セイキュウ</t>
    </rPh>
    <rPh sb="7" eb="8">
      <t>シ</t>
    </rPh>
    <phoneticPr fontId="16"/>
  </si>
  <si>
    <t>売上集計表</t>
    <rPh sb="0" eb="2">
      <t>ウリアゲ</t>
    </rPh>
    <rPh sb="2" eb="4">
      <t>シュウケイ</t>
    </rPh>
    <rPh sb="4" eb="5">
      <t>ヒョウ</t>
    </rPh>
    <phoneticPr fontId="16"/>
  </si>
  <si>
    <t>原価管理</t>
    <rPh sb="0" eb="2">
      <t>ゲンカ</t>
    </rPh>
    <rPh sb="2" eb="4">
      <t>カンリ</t>
    </rPh>
    <phoneticPr fontId="16"/>
  </si>
  <si>
    <t>スケジュール管理</t>
    <rPh sb="6" eb="8">
      <t>カンリ</t>
    </rPh>
    <phoneticPr fontId="16"/>
  </si>
  <si>
    <t>法定福利費機能</t>
    <rPh sb="0" eb="2">
      <t>ホウテイ</t>
    </rPh>
    <rPh sb="2" eb="4">
      <t>フクリ</t>
    </rPh>
    <rPh sb="4" eb="5">
      <t>ヒ</t>
    </rPh>
    <rPh sb="5" eb="7">
      <t>キノウ</t>
    </rPh>
    <phoneticPr fontId="16"/>
  </si>
  <si>
    <t>予実管理機能</t>
    <rPh sb="0" eb="2">
      <t>ヨジツ</t>
    </rPh>
    <rPh sb="2" eb="4">
      <t>カンリ</t>
    </rPh>
    <rPh sb="4" eb="6">
      <t>キノウ</t>
    </rPh>
    <phoneticPr fontId="16"/>
  </si>
  <si>
    <t>0：無制限、1以上：指定枚数</t>
    <rPh sb="2" eb="5">
      <t>ムセイゲン</t>
    </rPh>
    <rPh sb="7" eb="9">
      <t>イジョウ</t>
    </rPh>
    <rPh sb="10" eb="12">
      <t>シテイ</t>
    </rPh>
    <rPh sb="12" eb="14">
      <t>マイスウ</t>
    </rPh>
    <phoneticPr fontId="16"/>
  </si>
  <si>
    <t>0：無効、1：有効</t>
    <rPh sb="2" eb="4">
      <t>ムコウ</t>
    </rPh>
    <rPh sb="7" eb="9">
      <t>ユウコウ</t>
    </rPh>
    <phoneticPr fontId="16"/>
  </si>
  <si>
    <t>「プランマスタ」に「案件管理」～「予実管理機能」までを追加</t>
    <rPh sb="10" eb="12">
      <t>アンケン</t>
    </rPh>
    <rPh sb="12" eb="14">
      <t>カンリ</t>
    </rPh>
    <rPh sb="17" eb="19">
      <t>ヨジツ</t>
    </rPh>
    <rPh sb="19" eb="21">
      <t>カンリ</t>
    </rPh>
    <rPh sb="21" eb="23">
      <t>キノウ</t>
    </rPh>
    <rPh sb="27" eb="29">
      <t>ツイカ</t>
    </rPh>
    <phoneticPr fontId="16"/>
  </si>
  <si>
    <t>7/31 不要のため削除</t>
    <rPh sb="5" eb="7">
      <t>フヨウ</t>
    </rPh>
    <rPh sb="10" eb="12">
      <t>サクジョ</t>
    </rPh>
    <phoneticPr fontId="16"/>
  </si>
  <si>
    <t>中曽</t>
    <rPh sb="0" eb="2">
      <t>ナカソ</t>
    </rPh>
    <phoneticPr fontId="16"/>
  </si>
  <si>
    <t>「取引先マスタ」の「得意先：最終確定日」「仕入先：最終確定日」を削除</t>
    <rPh sb="1" eb="3">
      <t>トリヒキ</t>
    </rPh>
    <rPh sb="3" eb="4">
      <t>サキ</t>
    </rPh>
    <rPh sb="21" eb="23">
      <t>シイレ</t>
    </rPh>
    <rPh sb="32" eb="34">
      <t>サクジョ</t>
    </rPh>
    <phoneticPr fontId="16"/>
  </si>
  <si>
    <t>カレンダID</t>
    <phoneticPr fontId="16"/>
  </si>
  <si>
    <t>ドライブID</t>
    <phoneticPr fontId="16"/>
  </si>
  <si>
    <t>calender_id</t>
    <phoneticPr fontId="16"/>
  </si>
  <si>
    <t>drive_id</t>
    <phoneticPr fontId="16"/>
  </si>
  <si>
    <t>M-38 Googleアカウント認証 順番と固定できる接続情報の追記</t>
    <rPh sb="19" eb="21">
      <t>ジュンバン</t>
    </rPh>
    <rPh sb="22" eb="24">
      <t>コテイ</t>
    </rPh>
    <rPh sb="27" eb="29">
      <t>セツゾク</t>
    </rPh>
    <rPh sb="29" eb="31">
      <t>ジョウホウ</t>
    </rPh>
    <rPh sb="32" eb="34">
      <t>ツイキ</t>
    </rPh>
    <phoneticPr fontId="16"/>
  </si>
  <si>
    <t>=固定値：振込先区分</t>
    <rPh sb="1" eb="4">
      <t>コテイチ</t>
    </rPh>
    <rPh sb="5" eb="8">
      <t>フリコミサキ</t>
    </rPh>
    <rPh sb="8" eb="10">
      <t>クブン</t>
    </rPh>
    <phoneticPr fontId="16"/>
  </si>
  <si>
    <t>振込先区分</t>
    <phoneticPr fontId="16"/>
  </si>
  <si>
    <t>=固定値：預金種別</t>
    <rPh sb="1" eb="4">
      <t>コテイチ</t>
    </rPh>
    <rPh sb="5" eb="7">
      <t>ヨキン</t>
    </rPh>
    <rPh sb="7" eb="9">
      <t>シュベツ</t>
    </rPh>
    <phoneticPr fontId="16"/>
  </si>
  <si>
    <t>=部門マスタ.ID　（部門の振込先の場合）</t>
    <rPh sb="1" eb="3">
      <t>ブモン</t>
    </rPh>
    <rPh sb="11" eb="13">
      <t>ブモン</t>
    </rPh>
    <rPh sb="14" eb="17">
      <t>フリコミサキ</t>
    </rPh>
    <rPh sb="18" eb="20">
      <t>バアイ</t>
    </rPh>
    <phoneticPr fontId="16"/>
  </si>
  <si>
    <t>（自社）1～3、（部門）4</t>
    <rPh sb="1" eb="3">
      <t>ジシャ</t>
    </rPh>
    <rPh sb="9" eb="11">
      <t>ブモン</t>
    </rPh>
    <phoneticPr fontId="16"/>
  </si>
  <si>
    <t>2020/07/31 削除→振込先マスタへ</t>
    <rPh sb="11" eb="13">
      <t>サクジョ</t>
    </rPh>
    <rPh sb="14" eb="17">
      <t>フリコミサキ</t>
    </rPh>
    <phoneticPr fontId="16"/>
  </si>
  <si>
    <t>「振込先マスタ」に「振込先区分」「部門ID」を追加</t>
    <rPh sb="1" eb="4">
      <t>フリコミサキ</t>
    </rPh>
    <rPh sb="17" eb="19">
      <t>ブモン</t>
    </rPh>
    <rPh sb="23" eb="25">
      <t>ツイカ</t>
    </rPh>
    <phoneticPr fontId="16"/>
  </si>
  <si>
    <t>名義人</t>
    <rPh sb="0" eb="2">
      <t>メイギ</t>
    </rPh>
    <rPh sb="2" eb="3">
      <t>ニン</t>
    </rPh>
    <phoneticPr fontId="16"/>
  </si>
  <si>
    <t>4,2</t>
    <phoneticPr fontId="16"/>
  </si>
  <si>
    <t>販売価格：上代単価（税抜）</t>
    <rPh sb="0" eb="2">
      <t>ハンバイ</t>
    </rPh>
    <rPh sb="2" eb="4">
      <t>カカク</t>
    </rPh>
    <rPh sb="5" eb="7">
      <t>ジョウダイ</t>
    </rPh>
    <rPh sb="7" eb="9">
      <t>タンカ</t>
    </rPh>
    <rPh sb="10" eb="12">
      <t>ゼイヌキ</t>
    </rPh>
    <phoneticPr fontId="16"/>
  </si>
  <si>
    <t>販売価格：上代単価（税込）</t>
    <rPh sb="0" eb="2">
      <t>ハンバイ</t>
    </rPh>
    <rPh sb="2" eb="4">
      <t>カカク</t>
    </rPh>
    <rPh sb="5" eb="7">
      <t>ジョウダイ</t>
    </rPh>
    <rPh sb="7" eb="9">
      <t>タンカ</t>
    </rPh>
    <rPh sb="10" eb="12">
      <t>ゼイコ</t>
    </rPh>
    <phoneticPr fontId="16"/>
  </si>
  <si>
    <t>仕入価格：上代単価（税抜）</t>
    <rPh sb="0" eb="2">
      <t>シイレ</t>
    </rPh>
    <rPh sb="2" eb="4">
      <t>カカク</t>
    </rPh>
    <rPh sb="5" eb="7">
      <t>ジョウダイ</t>
    </rPh>
    <rPh sb="7" eb="9">
      <t>タンカ</t>
    </rPh>
    <rPh sb="10" eb="12">
      <t>ゼイヌキ</t>
    </rPh>
    <phoneticPr fontId="16"/>
  </si>
  <si>
    <t>仕入価格：上代単価（税込）</t>
    <rPh sb="0" eb="2">
      <t>シイレ</t>
    </rPh>
    <rPh sb="2" eb="4">
      <t>カカク</t>
    </rPh>
    <rPh sb="5" eb="7">
      <t>ジョウダイ</t>
    </rPh>
    <rPh sb="7" eb="9">
      <t>タンカ</t>
    </rPh>
    <rPh sb="10" eb="12">
      <t>ゼイコ</t>
    </rPh>
    <phoneticPr fontId="16"/>
  </si>
  <si>
    <t>retail_price_unit_price_tax_excluded</t>
    <phoneticPr fontId="16"/>
  </si>
  <si>
    <t>retail_price_unit_price_tax_included</t>
    <phoneticPr fontId="16"/>
  </si>
  <si>
    <t>purchase_price_unit_price_tax_excluded</t>
    <phoneticPr fontId="16"/>
  </si>
  <si>
    <t>purchase_price_unit_price_tax_included</t>
    <phoneticPr fontId="16"/>
  </si>
  <si>
    <t>「商品マスタ」に「販売価格：上代単価（税抜）」「販売価格：上代単価（税込）」「仕入価格：上代単価（税抜）」「仕入価格：上代単価（税込）」を追加</t>
    <rPh sb="1" eb="3">
      <t>ショウヒン</t>
    </rPh>
    <rPh sb="35" eb="36">
      <t>コミ</t>
    </rPh>
    <rPh sb="39" eb="41">
      <t>シイレ</t>
    </rPh>
    <rPh sb="54" eb="56">
      <t>シイレ</t>
    </rPh>
    <rPh sb="65" eb="66">
      <t>コミ</t>
    </rPh>
    <rPh sb="69" eb="71">
      <t>ツイカ</t>
    </rPh>
    <phoneticPr fontId="16"/>
  </si>
  <si>
    <t>中曽</t>
    <rPh sb="0" eb="2">
      <t>ナカソ</t>
    </rPh>
    <phoneticPr fontId="16"/>
  </si>
  <si>
    <t>縦軸項目名1</t>
    <rPh sb="0" eb="2">
      <t>タテジク</t>
    </rPh>
    <rPh sb="2" eb="4">
      <t>コウモク</t>
    </rPh>
    <rPh sb="4" eb="5">
      <t>メイ</t>
    </rPh>
    <phoneticPr fontId="16"/>
  </si>
  <si>
    <t>col_item_name1</t>
    <phoneticPr fontId="16"/>
  </si>
  <si>
    <t>縦軸項目名2</t>
    <rPh sb="0" eb="2">
      <t>タテジク</t>
    </rPh>
    <rPh sb="2" eb="4">
      <t>コウモク</t>
    </rPh>
    <rPh sb="4" eb="5">
      <t>メイ</t>
    </rPh>
    <phoneticPr fontId="16"/>
  </si>
  <si>
    <t>col_item_name2</t>
  </si>
  <si>
    <t>縦軸項目名3</t>
    <rPh sb="0" eb="2">
      <t>タテジク</t>
    </rPh>
    <rPh sb="2" eb="4">
      <t>コウモク</t>
    </rPh>
    <rPh sb="4" eb="5">
      <t>メイ</t>
    </rPh>
    <phoneticPr fontId="16"/>
  </si>
  <si>
    <t>col_item_name3</t>
  </si>
  <si>
    <t>縦軸項目名4</t>
    <rPh sb="0" eb="2">
      <t>タテジク</t>
    </rPh>
    <rPh sb="2" eb="4">
      <t>コウモク</t>
    </rPh>
    <rPh sb="4" eb="5">
      <t>メイ</t>
    </rPh>
    <phoneticPr fontId="16"/>
  </si>
  <si>
    <t>col_item_name4</t>
  </si>
  <si>
    <t>縦軸項目名5</t>
    <rPh sb="0" eb="2">
      <t>タテジク</t>
    </rPh>
    <rPh sb="2" eb="4">
      <t>コウモク</t>
    </rPh>
    <rPh sb="4" eb="5">
      <t>メイ</t>
    </rPh>
    <phoneticPr fontId="16"/>
  </si>
  <si>
    <t>col_item_name5</t>
  </si>
  <si>
    <t>縦軸項目名6</t>
    <rPh sb="0" eb="2">
      <t>タテジク</t>
    </rPh>
    <rPh sb="2" eb="4">
      <t>コウモク</t>
    </rPh>
    <rPh sb="4" eb="5">
      <t>メイ</t>
    </rPh>
    <phoneticPr fontId="16"/>
  </si>
  <si>
    <t>col_item_name6</t>
  </si>
  <si>
    <t>縦軸項目名7</t>
    <rPh sb="0" eb="2">
      <t>タテジク</t>
    </rPh>
    <rPh sb="2" eb="4">
      <t>コウモク</t>
    </rPh>
    <rPh sb="4" eb="5">
      <t>メイ</t>
    </rPh>
    <phoneticPr fontId="16"/>
  </si>
  <si>
    <t>col_item_name7</t>
  </si>
  <si>
    <t>縦軸項目名8</t>
    <rPh sb="0" eb="2">
      <t>タテジク</t>
    </rPh>
    <rPh sb="2" eb="4">
      <t>コウモク</t>
    </rPh>
    <rPh sb="4" eb="5">
      <t>メイ</t>
    </rPh>
    <phoneticPr fontId="16"/>
  </si>
  <si>
    <t>col_item_name8</t>
  </si>
  <si>
    <t>横軸項目名1</t>
    <rPh sb="0" eb="2">
      <t>ヨコジク</t>
    </rPh>
    <rPh sb="2" eb="5">
      <t>コウモクメイ</t>
    </rPh>
    <phoneticPr fontId="16"/>
  </si>
  <si>
    <t>row_item_name1</t>
    <phoneticPr fontId="16"/>
  </si>
  <si>
    <t>横軸項目名2</t>
    <rPh sb="0" eb="2">
      <t>ヨコジク</t>
    </rPh>
    <rPh sb="2" eb="5">
      <t>コウモクメイ</t>
    </rPh>
    <phoneticPr fontId="16"/>
  </si>
  <si>
    <t>row_item_name2</t>
  </si>
  <si>
    <t>横軸項目名3</t>
    <rPh sb="0" eb="2">
      <t>ヨコジク</t>
    </rPh>
    <rPh sb="2" eb="5">
      <t>コウモクメイ</t>
    </rPh>
    <phoneticPr fontId="16"/>
  </si>
  <si>
    <t>row_item_name3</t>
  </si>
  <si>
    <t>横軸項目名4</t>
    <rPh sb="0" eb="2">
      <t>ヨコジク</t>
    </rPh>
    <rPh sb="2" eb="5">
      <t>コウモクメイ</t>
    </rPh>
    <phoneticPr fontId="16"/>
  </si>
  <si>
    <t>row_item_name4</t>
  </si>
  <si>
    <t>横軸項目名5</t>
    <rPh sb="0" eb="2">
      <t>ヨコジク</t>
    </rPh>
    <rPh sb="2" eb="5">
      <t>コウモクメイ</t>
    </rPh>
    <phoneticPr fontId="16"/>
  </si>
  <si>
    <t>row_item_name5</t>
  </si>
  <si>
    <t>横軸項目名6</t>
    <rPh sb="0" eb="2">
      <t>ヨコジク</t>
    </rPh>
    <rPh sb="2" eb="5">
      <t>コウモクメイ</t>
    </rPh>
    <phoneticPr fontId="16"/>
  </si>
  <si>
    <t>row_item_name6</t>
  </si>
  <si>
    <t>横軸項目名7</t>
    <rPh sb="0" eb="2">
      <t>ヨコジク</t>
    </rPh>
    <rPh sb="2" eb="5">
      <t>コウモクメイ</t>
    </rPh>
    <phoneticPr fontId="16"/>
  </si>
  <si>
    <t>row_item_name7</t>
  </si>
  <si>
    <t>横軸項目名8</t>
    <rPh sb="0" eb="2">
      <t>ヨコジク</t>
    </rPh>
    <rPh sb="2" eb="5">
      <t>コウモクメイ</t>
    </rPh>
    <phoneticPr fontId="16"/>
  </si>
  <si>
    <t>row_item_name8</t>
  </si>
  <si>
    <t>「商品単価マトリクス」に「縦軸項目名1」～「縦軸項目名8」、「横軸項目名1」～「横軸項目名8」を追加</t>
    <rPh sb="1" eb="3">
      <t>ショウヒン</t>
    </rPh>
    <rPh sb="3" eb="5">
      <t>タンカ</t>
    </rPh>
    <rPh sb="31" eb="32">
      <t>ヨコ</t>
    </rPh>
    <rPh sb="40" eb="41">
      <t>ヨコ</t>
    </rPh>
    <rPh sb="48" eb="50">
      <t>ツイカ</t>
    </rPh>
    <phoneticPr fontId="16"/>
  </si>
  <si>
    <t>中曽</t>
    <rPh sb="0" eb="2">
      <t>ナカソ</t>
    </rPh>
    <phoneticPr fontId="16"/>
  </si>
  <si>
    <t>「システム設定」に「ルートパス」を追加</t>
    <rPh sb="5" eb="7">
      <t>セッテイ</t>
    </rPh>
    <rPh sb="17" eb="19">
      <t>ツイカ</t>
    </rPh>
    <phoneticPr fontId="16"/>
  </si>
  <si>
    <t>ルートパス</t>
    <phoneticPr fontId="16"/>
  </si>
  <si>
    <t>root_path</t>
    <phoneticPr fontId="16"/>
  </si>
  <si>
    <t>案件基本情報(ks009)や、物件マスタ(ks022)の「ファイル添付」でGoogle連携していない時</t>
    <phoneticPr fontId="16"/>
  </si>
  <si>
    <t>「商品単価マトリクス」に「行数」「列数」を追加</t>
    <rPh sb="1" eb="3">
      <t>ショウヒン</t>
    </rPh>
    <rPh sb="3" eb="5">
      <t>タンカ</t>
    </rPh>
    <rPh sb="13" eb="15">
      <t>ギョウスウ</t>
    </rPh>
    <rPh sb="17" eb="19">
      <t>レツスウ</t>
    </rPh>
    <rPh sb="21" eb="23">
      <t>ツイカ</t>
    </rPh>
    <phoneticPr fontId="16"/>
  </si>
  <si>
    <t>行数</t>
    <rPh sb="0" eb="2">
      <t>ギョウスウ</t>
    </rPh>
    <phoneticPr fontId="16"/>
  </si>
  <si>
    <t>列数</t>
    <rPh sb="0" eb="2">
      <t>レツスウ</t>
    </rPh>
    <phoneticPr fontId="16"/>
  </si>
  <si>
    <t>col_count</t>
    <phoneticPr fontId="16"/>
  </si>
  <si>
    <t>row_count</t>
    <phoneticPr fontId="16"/>
  </si>
  <si>
    <t>cf_cutting_allowance</t>
    <phoneticPr fontId="16"/>
  </si>
  <si>
    <t>「要尺マスタ」に「クッションフロア　切り代(cm)」のフィールド名(英)を追加</t>
    <rPh sb="1" eb="3">
      <t>ヨウジャク</t>
    </rPh>
    <rPh sb="37" eb="39">
      <t>ツイカ</t>
    </rPh>
    <phoneticPr fontId="16"/>
  </si>
  <si>
    <t>車</t>
    <rPh sb="0" eb="1">
      <t>シャ</t>
    </rPh>
    <phoneticPr fontId="16"/>
  </si>
  <si>
    <t>自社品番：表示</t>
    <rPh sb="0" eb="2">
      <t>ジシャ</t>
    </rPh>
    <rPh sb="5" eb="7">
      <t>ヒョウジ</t>
    </rPh>
    <phoneticPr fontId="16"/>
  </si>
  <si>
    <t>product_display_flag</t>
    <phoneticPr fontId="16"/>
  </si>
  <si>
    <t>自社品番：結合項目</t>
    <rPh sb="5" eb="7">
      <t>ケツゴウ</t>
    </rPh>
    <rPh sb="7" eb="9">
      <t>コウモク</t>
    </rPh>
    <phoneticPr fontId="16"/>
  </si>
  <si>
    <t>product_union_item</t>
    <phoneticPr fontId="16"/>
  </si>
  <si>
    <t>自社品番：並び順</t>
    <rPh sb="5" eb="6">
      <t>ナラ</t>
    </rPh>
    <rPh sb="7" eb="8">
      <t>ジュン</t>
    </rPh>
    <phoneticPr fontId="16"/>
  </si>
  <si>
    <t>product_order</t>
    <phoneticPr fontId="16"/>
  </si>
  <si>
    <t>メーカー品番：表示</t>
    <rPh sb="7" eb="9">
      <t>ヒョウジ</t>
    </rPh>
    <phoneticPr fontId="16"/>
  </si>
  <si>
    <t>maker_display_flag</t>
    <phoneticPr fontId="16"/>
  </si>
  <si>
    <t>メーカー品番：結合項目</t>
    <rPh sb="7" eb="9">
      <t>ケツゴウ</t>
    </rPh>
    <rPh sb="9" eb="11">
      <t>コウモク</t>
    </rPh>
    <phoneticPr fontId="16"/>
  </si>
  <si>
    <t>maker_union_item</t>
    <phoneticPr fontId="16"/>
  </si>
  <si>
    <t>メーカー品番：並び順</t>
    <rPh sb="7" eb="8">
      <t>ナラ</t>
    </rPh>
    <rPh sb="9" eb="10">
      <t>ジュン</t>
    </rPh>
    <phoneticPr fontId="16"/>
  </si>
  <si>
    <t>maker_order</t>
    <phoneticPr fontId="16"/>
  </si>
  <si>
    <t>メーカー名：表示</t>
    <rPh sb="4" eb="5">
      <t>メイ</t>
    </rPh>
    <rPh sb="6" eb="8">
      <t>ヒョウジ</t>
    </rPh>
    <phoneticPr fontId="16"/>
  </si>
  <si>
    <t>maker_name_display_flag</t>
    <phoneticPr fontId="16"/>
  </si>
  <si>
    <t>メーカー名：結合項目</t>
    <rPh sb="6" eb="8">
      <t>ケツゴウ</t>
    </rPh>
    <rPh sb="8" eb="10">
      <t>コウモク</t>
    </rPh>
    <phoneticPr fontId="16"/>
  </si>
  <si>
    <t>maker_name_union_item</t>
    <phoneticPr fontId="16"/>
  </si>
  <si>
    <t>メーカー名：並び順</t>
    <rPh sb="6" eb="7">
      <t>ナラ</t>
    </rPh>
    <rPh sb="8" eb="9">
      <t>ジュン</t>
    </rPh>
    <phoneticPr fontId="16"/>
  </si>
  <si>
    <t>maker_name_order</t>
    <phoneticPr fontId="16"/>
  </si>
  <si>
    <t>規格：表示</t>
    <rPh sb="0" eb="2">
      <t>キカク</t>
    </rPh>
    <rPh sb="3" eb="5">
      <t>ヒョウジ</t>
    </rPh>
    <phoneticPr fontId="16"/>
  </si>
  <si>
    <t>standard_display_flag</t>
    <phoneticPr fontId="16"/>
  </si>
  <si>
    <t>規格：結合項目</t>
    <rPh sb="3" eb="5">
      <t>ケツゴウ</t>
    </rPh>
    <rPh sb="5" eb="7">
      <t>コウモク</t>
    </rPh>
    <phoneticPr fontId="16"/>
  </si>
  <si>
    <t>standard_union_item</t>
    <phoneticPr fontId="16"/>
  </si>
  <si>
    <t>規格：並び順</t>
    <rPh sb="3" eb="4">
      <t>ナラ</t>
    </rPh>
    <rPh sb="5" eb="6">
      <t>ジュン</t>
    </rPh>
    <phoneticPr fontId="16"/>
  </si>
  <si>
    <t>standard_order</t>
    <phoneticPr fontId="16"/>
  </si>
  <si>
    <t>品種：表示</t>
    <rPh sb="0" eb="2">
      <t>ヒンシュ</t>
    </rPh>
    <rPh sb="3" eb="5">
      <t>ヒョウジ</t>
    </rPh>
    <phoneticPr fontId="16"/>
  </si>
  <si>
    <t>variety_display_flag</t>
    <phoneticPr fontId="16"/>
  </si>
  <si>
    <t>品種：結合項目</t>
    <rPh sb="3" eb="5">
      <t>ケツゴウ</t>
    </rPh>
    <rPh sb="5" eb="7">
      <t>コウモク</t>
    </rPh>
    <phoneticPr fontId="16"/>
  </si>
  <si>
    <t>variety_union_item</t>
    <phoneticPr fontId="16"/>
  </si>
  <si>
    <t>品種：並び順</t>
    <rPh sb="3" eb="4">
      <t>ナラ</t>
    </rPh>
    <rPh sb="5" eb="6">
      <t>ジュン</t>
    </rPh>
    <phoneticPr fontId="16"/>
  </si>
  <si>
    <t>variety_order</t>
    <phoneticPr fontId="16"/>
  </si>
  <si>
    <t>11</t>
    <phoneticPr fontId="16"/>
  </si>
  <si>
    <t>12</t>
    <phoneticPr fontId="16"/>
  </si>
  <si>
    <t>13</t>
    <phoneticPr fontId="16"/>
  </si>
  <si>
    <t>「伝票画面設定」から「品番」を削除。「自社品番」「メーカー品番」「メーカー名」「規格」「品種」を追加</t>
    <rPh sb="1" eb="3">
      <t>デンピョウ</t>
    </rPh>
    <rPh sb="3" eb="5">
      <t>ガメン</t>
    </rPh>
    <rPh sb="5" eb="7">
      <t>セッテイ</t>
    </rPh>
    <rPh sb="11" eb="13">
      <t>ヒンバン</t>
    </rPh>
    <rPh sb="15" eb="17">
      <t>サクジョ</t>
    </rPh>
    <rPh sb="19" eb="21">
      <t>ジシャ</t>
    </rPh>
    <rPh sb="21" eb="23">
      <t>ヒンバン</t>
    </rPh>
    <rPh sb="29" eb="31">
      <t>ヒンバン</t>
    </rPh>
    <rPh sb="37" eb="38">
      <t>メイ</t>
    </rPh>
    <rPh sb="40" eb="42">
      <t>キカク</t>
    </rPh>
    <rPh sb="44" eb="46">
      <t>ヒンシュ</t>
    </rPh>
    <rPh sb="48" eb="50">
      <t>ツイカ</t>
    </rPh>
    <phoneticPr fontId="16"/>
  </si>
  <si>
    <t>「物件マスタ」に「検索用住所」を追加</t>
    <rPh sb="1" eb="3">
      <t>ブッケン</t>
    </rPh>
    <rPh sb="9" eb="12">
      <t>ケンサクヨウ</t>
    </rPh>
    <rPh sb="12" eb="14">
      <t>ジュウショ</t>
    </rPh>
    <rPh sb="16" eb="18">
      <t>ツイカ</t>
    </rPh>
    <phoneticPr fontId="16"/>
  </si>
  <si>
    <t>検索用住所</t>
    <rPh sb="0" eb="3">
      <t>ケンサクヨウ</t>
    </rPh>
    <rPh sb="3" eb="5">
      <t>ジュウショ</t>
    </rPh>
    <phoneticPr fontId="16"/>
  </si>
  <si>
    <t>決算月</t>
    <rPh sb="0" eb="2">
      <t>ケッサン</t>
    </rPh>
    <rPh sb="2" eb="3">
      <t>ツキ</t>
    </rPh>
    <phoneticPr fontId="16"/>
  </si>
  <si>
    <t>「自社情報マスタ」の「決済月」を「決算月」に修正</t>
    <rPh sb="1" eb="3">
      <t>ジシャ</t>
    </rPh>
    <rPh sb="3" eb="5">
      <t>ジョウホウ</t>
    </rPh>
    <rPh sb="11" eb="13">
      <t>ケッサイ</t>
    </rPh>
    <rPh sb="13" eb="14">
      <t>ヅキ</t>
    </rPh>
    <rPh sb="17" eb="20">
      <t>ケッサンヅキ</t>
    </rPh>
    <rPh sb="22" eb="24">
      <t>シュウセイ</t>
    </rPh>
    <phoneticPr fontId="16"/>
  </si>
  <si>
    <t>希望納期</t>
    <rPh sb="0" eb="2">
      <t>キボウ</t>
    </rPh>
    <rPh sb="2" eb="4">
      <t>ノウキ</t>
    </rPh>
    <phoneticPr fontId="16"/>
  </si>
  <si>
    <t>「購買情報基本」に「希望納期」を追加</t>
    <rPh sb="1" eb="3">
      <t>コウバイ</t>
    </rPh>
    <rPh sb="3" eb="5">
      <t>ジョウホウ</t>
    </rPh>
    <rPh sb="5" eb="7">
      <t>キホン</t>
    </rPh>
    <rPh sb="10" eb="12">
      <t>キボウ</t>
    </rPh>
    <rPh sb="12" eb="14">
      <t>ノウキ</t>
    </rPh>
    <rPh sb="16" eb="18">
      <t>ツイカ</t>
    </rPh>
    <phoneticPr fontId="16"/>
  </si>
  <si>
    <t>消費税ID</t>
    <rPh sb="0" eb="3">
      <t>ショウヒゼイ</t>
    </rPh>
    <phoneticPr fontId="16"/>
  </si>
  <si>
    <t>各伝票明細の「税率区分」を「消費税ID」に変更</t>
    <rPh sb="0" eb="1">
      <t>カク</t>
    </rPh>
    <rPh sb="1" eb="3">
      <t>デンピョウ</t>
    </rPh>
    <rPh sb="3" eb="5">
      <t>メイサイ</t>
    </rPh>
    <rPh sb="7" eb="9">
      <t>ゼイリツ</t>
    </rPh>
    <rPh sb="9" eb="11">
      <t>クブン</t>
    </rPh>
    <rPh sb="14" eb="17">
      <t>ショウヒゼイ</t>
    </rPh>
    <rPh sb="21" eb="23">
      <t>ヘンコウ</t>
    </rPh>
    <phoneticPr fontId="16"/>
  </si>
  <si>
    <t>伝票画面設定</t>
  </si>
  <si>
    <t>m_slip_settings</t>
  </si>
  <si>
    <t>平均労務費額</t>
    <rPh sb="0" eb="2">
      <t>ヘイキン</t>
    </rPh>
    <rPh sb="2" eb="4">
      <t>ロウム</t>
    </rPh>
    <rPh sb="4" eb="5">
      <t>ヒ</t>
    </rPh>
    <rPh sb="5" eb="6">
      <t>ガク</t>
    </rPh>
    <phoneticPr fontId="16"/>
  </si>
  <si>
    <t>平均歩掛率</t>
    <rPh sb="0" eb="2">
      <t>ヘイキン</t>
    </rPh>
    <rPh sb="2" eb="3">
      <t>ブ</t>
    </rPh>
    <rPh sb="3" eb="5">
      <t>カケリツ</t>
    </rPh>
    <phoneticPr fontId="16"/>
  </si>
  <si>
    <t>average_labor_cost_amount</t>
    <phoneticPr fontId="16"/>
  </si>
  <si>
    <t>average_productivity_rate</t>
    <phoneticPr fontId="16"/>
  </si>
  <si>
    <t>社会保険料率</t>
    <rPh sb="0" eb="2">
      <t>シャカイ</t>
    </rPh>
    <rPh sb="2" eb="4">
      <t>ホケン</t>
    </rPh>
    <rPh sb="4" eb="5">
      <t>リョウ</t>
    </rPh>
    <rPh sb="5" eb="6">
      <t>リツ</t>
    </rPh>
    <phoneticPr fontId="16"/>
  </si>
  <si>
    <t>social_insurance_charge_rate</t>
    <phoneticPr fontId="16"/>
  </si>
  <si>
    <t>自社情報マスタに「平均労務費額」「平均歩掛率」「社会保険料率」を追加</t>
    <rPh sb="0" eb="2">
      <t>ジシャ</t>
    </rPh>
    <rPh sb="2" eb="4">
      <t>ジョウホウ</t>
    </rPh>
    <rPh sb="9" eb="11">
      <t>ヘイキン</t>
    </rPh>
    <rPh sb="11" eb="13">
      <t>ロウム</t>
    </rPh>
    <rPh sb="13" eb="14">
      <t>ヒ</t>
    </rPh>
    <rPh sb="14" eb="15">
      <t>ガク</t>
    </rPh>
    <rPh sb="17" eb="19">
      <t>ヘイキン</t>
    </rPh>
    <rPh sb="19" eb="20">
      <t>ブ</t>
    </rPh>
    <rPh sb="20" eb="21">
      <t>カカリ</t>
    </rPh>
    <rPh sb="21" eb="22">
      <t>リツ</t>
    </rPh>
    <rPh sb="24" eb="26">
      <t>シャカイ</t>
    </rPh>
    <rPh sb="26" eb="29">
      <t>ホケンリョウ</t>
    </rPh>
    <rPh sb="29" eb="30">
      <t>リツ</t>
    </rPh>
    <rPh sb="32" eb="34">
      <t>ツイカ</t>
    </rPh>
    <phoneticPr fontId="16"/>
  </si>
  <si>
    <t>d_m_supplier_id</t>
    <phoneticPr fontId="16"/>
  </si>
  <si>
    <t>d_postal_code</t>
    <phoneticPr fontId="16"/>
  </si>
  <si>
    <t>d_m_prefecture_id</t>
    <phoneticPr fontId="16"/>
  </si>
  <si>
    <t>d_address_1</t>
    <phoneticPr fontId="16"/>
  </si>
  <si>
    <t>d_address_2</t>
    <phoneticPr fontId="16"/>
  </si>
  <si>
    <t>d_search_address</t>
    <phoneticPr fontId="16"/>
  </si>
  <si>
    <t>m_supplier_staff_id</t>
    <phoneticPr fontId="16"/>
  </si>
  <si>
    <t>h_m_own_company_staff_id</t>
    <phoneticPr fontId="16"/>
  </si>
  <si>
    <t>purchase_code</t>
    <phoneticPr fontId="16"/>
  </si>
  <si>
    <t>purchase_manage_code</t>
    <phoneticPr fontId="16"/>
  </si>
  <si>
    <t>purchase_name</t>
    <phoneticPr fontId="16"/>
  </si>
  <si>
    <t>m_bank_id</t>
    <phoneticPr fontId="16"/>
  </si>
  <si>
    <t>aggregate_type_1</t>
    <phoneticPr fontId="16"/>
  </si>
  <si>
    <t>aggregate_type_2</t>
  </si>
  <si>
    <t>aggregate_type_3</t>
  </si>
  <si>
    <t>aggregate_type_4</t>
  </si>
  <si>
    <t>desired_delivery_date</t>
    <phoneticPr fontId="16"/>
  </si>
  <si>
    <t>delivery_slip_code</t>
    <phoneticPr fontId="16"/>
  </si>
  <si>
    <t>payment_expected_date</t>
    <phoneticPr fontId="16"/>
  </si>
  <si>
    <t>summary</t>
    <phoneticPr fontId="16"/>
  </si>
  <si>
    <t>課税区分</t>
    <rPh sb="0" eb="2">
      <t>カゼイ</t>
    </rPh>
    <rPh sb="1" eb="4">
      <t>ゼイクブン</t>
    </rPh>
    <phoneticPr fontId="16"/>
  </si>
  <si>
    <t>billing_expected_date</t>
    <phoneticPr fontId="16"/>
  </si>
  <si>
    <t>deposit_type</t>
    <phoneticPr fontId="16"/>
  </si>
  <si>
    <t>bank_account_number</t>
    <phoneticPr fontId="16"/>
  </si>
  <si>
    <t>bank_account_name</t>
    <phoneticPr fontId="16"/>
  </si>
  <si>
    <t>bank_account_code</t>
    <phoneticPr fontId="16"/>
  </si>
  <si>
    <t>bank_account_type</t>
    <phoneticPr fontId="16"/>
  </si>
  <si>
    <t>confirmed_date</t>
    <phoneticPr fontId="16"/>
  </si>
  <si>
    <t>lock_flag</t>
    <phoneticPr fontId="16"/>
  </si>
  <si>
    <t>※固定値：購買ステータス</t>
    <rPh sb="1" eb="4">
      <t>コテイチ</t>
    </rPh>
    <rPh sb="5" eb="7">
      <t>コウバイ</t>
    </rPh>
    <phoneticPr fontId="16"/>
  </si>
  <si>
    <t>purchase_status</t>
    <phoneticPr fontId="16"/>
  </si>
  <si>
    <t>project_status</t>
    <phoneticPr fontId="16"/>
  </si>
  <si>
    <t>tax_amount</t>
    <phoneticPr fontId="16"/>
  </si>
  <si>
    <t>reduction_tax_amount</t>
    <phoneticPr fontId="16"/>
  </si>
  <si>
    <t>total_amount_tax_included</t>
    <phoneticPr fontId="16"/>
  </si>
  <si>
    <t>=購買情報伝票（発注書ヘッダ）.ID</t>
    <rPh sb="1" eb="3">
      <t>コウバイ</t>
    </rPh>
    <rPh sb="3" eb="5">
      <t>ジョウホウ</t>
    </rPh>
    <rPh sb="5" eb="7">
      <t>デンピョウ</t>
    </rPh>
    <rPh sb="8" eb="11">
      <t>ハッチュウショ</t>
    </rPh>
    <phoneticPr fontId="16"/>
  </si>
  <si>
    <t>=購買情報伝票（仕入ヘッダ）.ID</t>
    <rPh sb="1" eb="3">
      <t>コウバイ</t>
    </rPh>
    <rPh sb="3" eb="5">
      <t>ジョウホウ</t>
    </rPh>
    <rPh sb="5" eb="7">
      <t>デンピョウ</t>
    </rPh>
    <rPh sb="8" eb="10">
      <t>シイレ</t>
    </rPh>
    <phoneticPr fontId="16"/>
  </si>
  <si>
    <t>maker_name</t>
    <phoneticPr fontId="16"/>
  </si>
  <si>
    <t>price</t>
    <phoneticPr fontId="16"/>
  </si>
  <si>
    <t>amount</t>
    <phoneticPr fontId="16"/>
  </si>
  <si>
    <t>18,2</t>
    <phoneticPr fontId="16"/>
  </si>
  <si>
    <t>18,0</t>
    <phoneticPr fontId="16"/>
  </si>
  <si>
    <t>m_tax_id</t>
    <phoneticPr fontId="16"/>
  </si>
  <si>
    <t>data_import_max_file_size</t>
    <phoneticPr fontId="16"/>
  </si>
  <si>
    <t>取込設定：カタログID</t>
    <phoneticPr fontId="16"/>
  </si>
  <si>
    <t>if_m_catalog_catalog_id</t>
    <phoneticPr fontId="16"/>
  </si>
  <si>
    <t>中曽</t>
    <rPh sb="0" eb="2">
      <t>ナカソ</t>
    </rPh>
    <phoneticPr fontId="16"/>
  </si>
  <si>
    <t>「取込項目設定」に「取込設定：カタログID」を追加</t>
    <rPh sb="1" eb="3">
      <t>トリコミ</t>
    </rPh>
    <rPh sb="3" eb="5">
      <t>コウモク</t>
    </rPh>
    <rPh sb="5" eb="7">
      <t>セッテイ</t>
    </rPh>
    <rPh sb="23" eb="25">
      <t>ツイカ</t>
    </rPh>
    <phoneticPr fontId="16"/>
  </si>
  <si>
    <t>システム管理者権限</t>
    <rPh sb="4" eb="7">
      <t>カンリシャ</t>
    </rPh>
    <rPh sb="7" eb="9">
      <t>ケンゲン</t>
    </rPh>
    <phoneticPr fontId="16"/>
  </si>
  <si>
    <t>system_admin_permission</t>
    <phoneticPr fontId="16"/>
  </si>
  <si>
    <t>0：一般　1：管理者</t>
    <rPh sb="2" eb="4">
      <t>イッパン</t>
    </rPh>
    <rPh sb="7" eb="10">
      <t>カンリシャ</t>
    </rPh>
    <phoneticPr fontId="16"/>
  </si>
  <si>
    <t>0</t>
    <phoneticPr fontId="16"/>
  </si>
  <si>
    <t>「管理ユーザーマスタ」に「システム管理者権限」を追加</t>
    <rPh sb="1" eb="3">
      <t>カンリ</t>
    </rPh>
    <rPh sb="17" eb="20">
      <t>カンリシャ</t>
    </rPh>
    <rPh sb="20" eb="22">
      <t>ケンゲン</t>
    </rPh>
    <rPh sb="24" eb="26">
      <t>ツイカ</t>
    </rPh>
    <phoneticPr fontId="16"/>
  </si>
  <si>
    <t>カタログ商品単価マトリクス</t>
    <rPh sb="4" eb="6">
      <t>ショウヒン</t>
    </rPh>
    <rPh sb="6" eb="8">
      <t>タンカ</t>
    </rPh>
    <phoneticPr fontId="16"/>
  </si>
  <si>
    <t>m_catalog_product_price_matrixes</t>
    <phoneticPr fontId="16"/>
  </si>
  <si>
    <t>「カタログ商品単価マトリクス」テーブル追加</t>
    <rPh sb="19" eb="21">
      <t>ツイカ</t>
    </rPh>
    <phoneticPr fontId="16"/>
  </si>
  <si>
    <t>t_project_slip_invoice_header_id</t>
    <phoneticPr fontId="16"/>
  </si>
  <si>
    <t>allocations_amount</t>
    <phoneticPr fontId="16"/>
  </si>
  <si>
    <t>t_deposit_id</t>
    <phoneticPr fontId="16"/>
  </si>
  <si>
    <t>t_purchase_base_id</t>
    <phoneticPr fontId="16"/>
  </si>
  <si>
    <t>t_purchase_slip_purchase_headers_id</t>
    <phoneticPr fontId="16"/>
  </si>
  <si>
    <t>total_allocations_amount</t>
    <phoneticPr fontId="16"/>
  </si>
  <si>
    <t>total_amount</t>
    <phoneticPr fontId="16"/>
  </si>
  <si>
    <t>deposit_method</t>
    <phoneticPr fontId="16"/>
  </si>
  <si>
    <t>deposit_code</t>
    <phoneticPr fontId="16"/>
  </si>
  <si>
    <t>deposit_date</t>
    <phoneticPr fontId="16"/>
  </si>
  <si>
    <t>payment_sum</t>
    <phoneticPr fontId="16"/>
  </si>
  <si>
    <t>adjustment_amount_sum</t>
    <phoneticPr fontId="16"/>
  </si>
  <si>
    <t>total_payment_sum</t>
    <phoneticPr fontId="16"/>
  </si>
  <si>
    <t>deposit_classification_1</t>
    <phoneticPr fontId="16"/>
  </si>
  <si>
    <t>deposit_amount_1</t>
    <phoneticPr fontId="16"/>
  </si>
  <si>
    <t>transfer_commission_1</t>
    <phoneticPr fontId="16"/>
  </si>
  <si>
    <t>adjustment_amount_1</t>
    <phoneticPr fontId="16"/>
  </si>
  <si>
    <t>m_bank_id_1</t>
    <phoneticPr fontId="16"/>
  </si>
  <si>
    <t>bill_deadline_1</t>
    <phoneticPr fontId="16"/>
  </si>
  <si>
    <t>note_1</t>
    <phoneticPr fontId="16"/>
  </si>
  <si>
    <t>total_payment_1</t>
    <phoneticPr fontId="16"/>
  </si>
  <si>
    <t>deposit_classification_2</t>
    <phoneticPr fontId="16"/>
  </si>
  <si>
    <t>deposit_amount_2</t>
    <phoneticPr fontId="16"/>
  </si>
  <si>
    <t>transfer_commission_2</t>
    <phoneticPr fontId="16"/>
  </si>
  <si>
    <t>adjustment_amount_2</t>
    <phoneticPr fontId="16"/>
  </si>
  <si>
    <t>m_bank_id_2</t>
    <phoneticPr fontId="16"/>
  </si>
  <si>
    <t>bill_deadline_2</t>
    <phoneticPr fontId="16"/>
  </si>
  <si>
    <t>note_2</t>
    <phoneticPr fontId="16"/>
  </si>
  <si>
    <t>total_payment_2</t>
    <phoneticPr fontId="16"/>
  </si>
  <si>
    <t>deposit_classification_3</t>
    <phoneticPr fontId="16"/>
  </si>
  <si>
    <t>deposit_amount_3</t>
    <phoneticPr fontId="16"/>
  </si>
  <si>
    <t>transfer_commission_3</t>
    <phoneticPr fontId="16"/>
  </si>
  <si>
    <t>adjustment_amount_3</t>
    <phoneticPr fontId="16"/>
  </si>
  <si>
    <t>m_bank_id_3</t>
    <phoneticPr fontId="16"/>
  </si>
  <si>
    <t>bill_deadline_3</t>
    <phoneticPr fontId="16"/>
  </si>
  <si>
    <t>note_3</t>
    <phoneticPr fontId="16"/>
  </si>
  <si>
    <t>total_payment_3</t>
    <phoneticPr fontId="16"/>
  </si>
  <si>
    <t>原板のルートフォルダ</t>
    <rPh sb="0" eb="2">
      <t>ゲンバン</t>
    </rPh>
    <phoneticPr fontId="16"/>
  </si>
  <si>
    <t>pc_root_folder</t>
    <phoneticPr fontId="16"/>
  </si>
  <si>
    <t>「Googleアカウント認証テーブル」に添付ファイルを保存する「pc_root_folder」を追加</t>
    <rPh sb="20" eb="22">
      <t>テンプ</t>
    </rPh>
    <rPh sb="27" eb="29">
      <t>ホゾン</t>
    </rPh>
    <rPh sb="48" eb="50">
      <t>ツイカ</t>
    </rPh>
    <phoneticPr fontId="16"/>
  </si>
  <si>
    <t>案件作成可能件数</t>
    <rPh sb="0" eb="2">
      <t>アンケン</t>
    </rPh>
    <rPh sb="2" eb="4">
      <t>サクセイ</t>
    </rPh>
    <rPh sb="4" eb="6">
      <t>カノウ</t>
    </rPh>
    <rPh sb="6" eb="8">
      <t>ケンスウ</t>
    </rPh>
    <phoneticPr fontId="16"/>
  </si>
  <si>
    <t>count_creatable_project</t>
    <phoneticPr fontId="16"/>
  </si>
  <si>
    <t>0：無制限、0以上：限定数</t>
    <rPh sb="2" eb="5">
      <t>ムセイゲン</t>
    </rPh>
    <rPh sb="7" eb="9">
      <t>イジョウ</t>
    </rPh>
    <rPh sb="10" eb="12">
      <t>ゲンテイ</t>
    </rPh>
    <rPh sb="12" eb="13">
      <t>スウ</t>
    </rPh>
    <phoneticPr fontId="16"/>
  </si>
  <si>
    <t>ファイルパス</t>
    <phoneticPr fontId="16"/>
  </si>
  <si>
    <t>ファイル名称</t>
    <rPh sb="4" eb="6">
      <t>メイショウ</t>
    </rPh>
    <phoneticPr fontId="16"/>
  </si>
  <si>
    <t>フルパス</t>
    <phoneticPr fontId="16"/>
  </si>
  <si>
    <t>file_name</t>
    <phoneticPr fontId="16"/>
  </si>
  <si>
    <t>document_name</t>
    <phoneticPr fontId="16"/>
  </si>
  <si>
    <t>file_path</t>
    <phoneticPr fontId="16"/>
  </si>
  <si>
    <t>500</t>
    <phoneticPr fontId="16"/>
  </si>
  <si>
    <t>自社ファイル管理</t>
    <rPh sb="0" eb="2">
      <t>ジシャ</t>
    </rPh>
    <rPh sb="6" eb="8">
      <t>カンリ</t>
    </rPh>
    <phoneticPr fontId="16"/>
  </si>
  <si>
    <t>自社ファイル管理マスタ</t>
    <rPh sb="0" eb="2">
      <t>ジシャ</t>
    </rPh>
    <rPh sb="6" eb="8">
      <t>カンリ</t>
    </rPh>
    <phoneticPr fontId="16"/>
  </si>
  <si>
    <t>m_own_company_file_management</t>
    <phoneticPr fontId="16"/>
  </si>
  <si>
    <t>自社情報マスタに紐づく、証明書などのドキュメントを管理する</t>
    <rPh sb="0" eb="2">
      <t>ジシャ</t>
    </rPh>
    <rPh sb="2" eb="4">
      <t>ジョウホウ</t>
    </rPh>
    <rPh sb="8" eb="9">
      <t>ヒモ</t>
    </rPh>
    <rPh sb="12" eb="15">
      <t>ショウメイショ</t>
    </rPh>
    <rPh sb="25" eb="27">
      <t>カンリ</t>
    </rPh>
    <phoneticPr fontId="16"/>
  </si>
  <si>
    <t>自社ファイル管理マスタ追加</t>
    <rPh sb="6" eb="8">
      <t>カンリ</t>
    </rPh>
    <rPh sb="11" eb="13">
      <t>ツイカ</t>
    </rPh>
    <phoneticPr fontId="16"/>
  </si>
  <si>
    <t>契約ライセンス連携マスタに「案件作成可能件数」を追加</t>
    <rPh sb="0" eb="2">
      <t>ケイヤク</t>
    </rPh>
    <rPh sb="7" eb="9">
      <t>レンケイ</t>
    </rPh>
    <rPh sb="14" eb="16">
      <t>アンケン</t>
    </rPh>
    <rPh sb="16" eb="18">
      <t>サクセイ</t>
    </rPh>
    <rPh sb="18" eb="20">
      <t>カノウ</t>
    </rPh>
    <rPh sb="20" eb="22">
      <t>ケンスウ</t>
    </rPh>
    <rPh sb="24" eb="26">
      <t>ツイカ</t>
    </rPh>
    <phoneticPr fontId="16"/>
  </si>
  <si>
    <t>仕入先担当者ID</t>
    <rPh sb="0" eb="3">
      <t>シイレサキ</t>
    </rPh>
    <rPh sb="3" eb="6">
      <t>タントウシャ</t>
    </rPh>
    <phoneticPr fontId="16"/>
  </si>
  <si>
    <t>2020/08/25 削除</t>
    <phoneticPr fontId="16"/>
  </si>
  <si>
    <t>「売掛サマリ」の「前回売掛額」「今月繰越額」「今月値引額」を削除</t>
    <rPh sb="1" eb="3">
      <t>ウリカケ</t>
    </rPh>
    <rPh sb="9" eb="11">
      <t>ゼンカイ</t>
    </rPh>
    <rPh sb="11" eb="13">
      <t>ウリカケ</t>
    </rPh>
    <rPh sb="13" eb="14">
      <t>ガク</t>
    </rPh>
    <rPh sb="30" eb="32">
      <t>サクジョ</t>
    </rPh>
    <phoneticPr fontId="16"/>
  </si>
  <si>
    <t>「買掛サマリ」の「前回買掛額」「今月繰越額」「今月値引額」を削除</t>
    <rPh sb="1" eb="3">
      <t>カイカケ</t>
    </rPh>
    <rPh sb="9" eb="11">
      <t>ゼンカイ</t>
    </rPh>
    <rPh sb="11" eb="13">
      <t>カイカケ</t>
    </rPh>
    <rPh sb="13" eb="14">
      <t>ガク</t>
    </rPh>
    <rPh sb="30" eb="32">
      <t>サクジョ</t>
    </rPh>
    <phoneticPr fontId="16"/>
  </si>
  <si>
    <t>confirmation_processes_type</t>
    <phoneticPr fontId="16"/>
  </si>
  <si>
    <t>billing_closing_target_date</t>
    <phoneticPr fontId="16"/>
  </si>
  <si>
    <t>closing_kubun</t>
    <phoneticPr fontId="16"/>
  </si>
  <si>
    <t>billing_closing_date</t>
    <phoneticPr fontId="16"/>
  </si>
  <si>
    <t>payment_closing_date</t>
    <phoneticPr fontId="16"/>
  </si>
  <si>
    <t>payment_closing_target_date</t>
    <phoneticPr fontId="16"/>
  </si>
  <si>
    <t>billing_no</t>
    <phoneticPr fontId="16"/>
  </si>
  <si>
    <t>last_billing_amount</t>
    <phoneticPr fontId="16"/>
  </si>
  <si>
    <t>payment_amount</t>
    <phoneticPr fontId="16"/>
  </si>
  <si>
    <t>billing_amount</t>
    <phoneticPr fontId="16"/>
  </si>
  <si>
    <t>billing_issue_flag</t>
    <phoneticPr fontId="16"/>
  </si>
  <si>
    <t>billing_issue_date</t>
    <phoneticPr fontId="16"/>
  </si>
  <si>
    <t>「購買情報伝票（仕入ヘッダ）」に「支払締対象日」を追加</t>
    <rPh sb="17" eb="19">
      <t>シハラ</t>
    </rPh>
    <rPh sb="19" eb="20">
      <t>シメ</t>
    </rPh>
    <rPh sb="20" eb="22">
      <t>タイショウ</t>
    </rPh>
    <rPh sb="22" eb="23">
      <t>ビ</t>
    </rPh>
    <rPh sb="25" eb="27">
      <t>ツイカ</t>
    </rPh>
    <phoneticPr fontId="16"/>
  </si>
  <si>
    <t>1：R/W、2：R/O、9：NOT ※固定値：権限</t>
    <rPh sb="19" eb="22">
      <t>コテイチ</t>
    </rPh>
    <rPh sb="23" eb="25">
      <t>ケンゲン</t>
    </rPh>
    <phoneticPr fontId="16"/>
  </si>
  <si>
    <t>原価明細</t>
    <rPh sb="0" eb="2">
      <t>ゲンカ</t>
    </rPh>
    <rPh sb="2" eb="4">
      <t>メイサイ</t>
    </rPh>
    <phoneticPr fontId="16"/>
  </si>
  <si>
    <t>authority_cost_item</t>
  </si>
  <si>
    <t>発注管理</t>
    <rPh sb="0" eb="2">
      <t>ハッチュウ</t>
    </rPh>
    <rPh sb="2" eb="4">
      <t>カンリ</t>
    </rPh>
    <phoneticPr fontId="16"/>
  </si>
  <si>
    <t>authority_purchase_order_management</t>
  </si>
  <si>
    <t>請求・売掛締め、入金管理</t>
    <rPh sb="0" eb="2">
      <t>セイキュウ</t>
    </rPh>
    <rPh sb="3" eb="5">
      <t>ウリカケ</t>
    </rPh>
    <rPh sb="5" eb="6">
      <t>ジ</t>
    </rPh>
    <rPh sb="8" eb="10">
      <t>ニュウキン</t>
    </rPh>
    <rPh sb="10" eb="12">
      <t>カンリ</t>
    </rPh>
    <phoneticPr fontId="16"/>
  </si>
  <si>
    <t>authority_closing_payment_management</t>
    <phoneticPr fontId="16"/>
  </si>
  <si>
    <t>支払・買掛締め、出金管理</t>
    <rPh sb="0" eb="2">
      <t>シハライ</t>
    </rPh>
    <rPh sb="3" eb="5">
      <t>カイカケ</t>
    </rPh>
    <rPh sb="5" eb="6">
      <t>ジ</t>
    </rPh>
    <rPh sb="8" eb="10">
      <t>シュッキン</t>
    </rPh>
    <rPh sb="10" eb="12">
      <t>カンリ</t>
    </rPh>
    <phoneticPr fontId="16"/>
  </si>
  <si>
    <t>authority_closing_withdrawal_management</t>
    <phoneticPr fontId="16"/>
  </si>
  <si>
    <t>取引先設定</t>
    <rPh sb="0" eb="2">
      <t>トリヒキ</t>
    </rPh>
    <rPh sb="2" eb="3">
      <t>サキ</t>
    </rPh>
    <rPh sb="3" eb="5">
      <t>セッテイ</t>
    </rPh>
    <phoneticPr fontId="16"/>
  </si>
  <si>
    <t>authority_client_preference</t>
  </si>
  <si>
    <t>1：R/W、2：R/O ※固定値：権限</t>
    <rPh sb="13" eb="16">
      <t>コテイチ</t>
    </rPh>
    <rPh sb="17" eb="19">
      <t>ケンゲン</t>
    </rPh>
    <phoneticPr fontId="16"/>
  </si>
  <si>
    <t>自社設定１</t>
    <rPh sb="0" eb="2">
      <t>ジシャ</t>
    </rPh>
    <rPh sb="2" eb="4">
      <t>セッテイ</t>
    </rPh>
    <phoneticPr fontId="16"/>
  </si>
  <si>
    <t>authority_own_company_setting_1</t>
  </si>
  <si>
    <t>自社設定２</t>
    <rPh sb="0" eb="2">
      <t>ジシャ</t>
    </rPh>
    <rPh sb="2" eb="4">
      <t>セッテイ</t>
    </rPh>
    <phoneticPr fontId="16"/>
  </si>
  <si>
    <t>authority_own_company_setting_2</t>
  </si>
  <si>
    <t>予算設定</t>
    <rPh sb="0" eb="2">
      <t>ヨサン</t>
    </rPh>
    <rPh sb="2" eb="4">
      <t>セッテイ</t>
    </rPh>
    <phoneticPr fontId="16"/>
  </si>
  <si>
    <t>authority_budget_preference</t>
  </si>
  <si>
    <t>名称設定</t>
    <rPh sb="0" eb="2">
      <t>メイショウ</t>
    </rPh>
    <rPh sb="2" eb="4">
      <t>セッテイ</t>
    </rPh>
    <phoneticPr fontId="16"/>
  </si>
  <si>
    <t>authority_name_preference</t>
  </si>
  <si>
    <t>ログインユーザーマスタ</t>
  </si>
  <si>
    <t>「ログインユーザーマスタ」に権限に関する項目を追加</t>
    <rPh sb="14" eb="16">
      <t>ケンゲン</t>
    </rPh>
    <rPh sb="17" eb="18">
      <t>カン</t>
    </rPh>
    <rPh sb="20" eb="22">
      <t>コウモク</t>
    </rPh>
    <rPh sb="23" eb="25">
      <t>ツイカ</t>
    </rPh>
    <phoneticPr fontId="16"/>
  </si>
  <si>
    <t>中曽</t>
    <rPh sb="0" eb="2">
      <t>ナカソ</t>
    </rPh>
    <phoneticPr fontId="16"/>
  </si>
  <si>
    <t>80</t>
    <phoneticPr fontId="16"/>
  </si>
  <si>
    <t>first_balance_setting_flag</t>
    <phoneticPr fontId="16"/>
  </si>
  <si>
    <t>brought_forward_amount</t>
    <phoneticPr fontId="16"/>
  </si>
  <si>
    <t>last_billing_closing_date</t>
    <phoneticPr fontId="16"/>
  </si>
  <si>
    <t>last_application_time</t>
    <phoneticPr fontId="16"/>
  </si>
  <si>
    <t>spare_1</t>
    <phoneticPr fontId="16"/>
  </si>
  <si>
    <t>spare_2</t>
    <phoneticPr fontId="16"/>
  </si>
  <si>
    <t>spare_3</t>
    <phoneticPr fontId="16"/>
  </si>
  <si>
    <t>spare_n1</t>
    <phoneticPr fontId="16"/>
  </si>
  <si>
    <t>spare_n2</t>
    <phoneticPr fontId="16"/>
  </si>
  <si>
    <t>spare_n3</t>
    <phoneticPr fontId="16"/>
  </si>
  <si>
    <t>spare_d1</t>
    <phoneticPr fontId="16"/>
  </si>
  <si>
    <t>spare_d2</t>
    <phoneticPr fontId="16"/>
  </si>
  <si>
    <t>spare_d3</t>
    <phoneticPr fontId="16"/>
  </si>
  <si>
    <t>required_factor_cost_1</t>
    <phoneticPr fontId="16"/>
  </si>
  <si>
    <t>required_factor_cost_2</t>
  </si>
  <si>
    <t>required_factor_cost_3</t>
  </si>
  <si>
    <t>conjunction</t>
    <phoneticPr fontId="42"/>
  </si>
  <si>
    <t>3</t>
    <phoneticPr fontId="42"/>
  </si>
  <si>
    <t>after_parenthesis</t>
    <phoneticPr fontId="42"/>
  </si>
  <si>
    <t>案件ステータス</t>
    <rPh sb="0" eb="2">
      <t>アンケン</t>
    </rPh>
    <phoneticPr fontId="16"/>
  </si>
  <si>
    <t>sales_aggregate_table</t>
    <phoneticPr fontId="42"/>
  </si>
  <si>
    <t>accounts_receivable_billing_closing</t>
    <phoneticPr fontId="42"/>
  </si>
  <si>
    <t>temporary_sales_money</t>
    <phoneticPr fontId="42"/>
  </si>
  <si>
    <t>col_number</t>
    <phoneticPr fontId="42"/>
  </si>
  <si>
    <t>cost_management</t>
    <phoneticPr fontId="42"/>
  </si>
  <si>
    <t>t_purchase_bases_id</t>
    <phoneticPr fontId="42"/>
  </si>
  <si>
    <t>購買ステータス</t>
    <rPh sb="0" eb="2">
      <t>コウバイ</t>
    </rPh>
    <phoneticPr fontId="16"/>
  </si>
  <si>
    <t>item</t>
    <phoneticPr fontId="42"/>
  </si>
  <si>
    <t>customer_management</t>
    <phoneticPr fontId="42"/>
  </si>
  <si>
    <t>currenct_closing_date</t>
    <phoneticPr fontId="42"/>
  </si>
  <si>
    <t>current_month_brought_forward_amount</t>
    <phoneticPr fontId="42"/>
  </si>
  <si>
    <t>current_month_tax</t>
    <phoneticPr fontId="42"/>
  </si>
  <si>
    <t>m_suppliers_id</t>
    <phoneticPr fontId="42"/>
  </si>
  <si>
    <t>purchase_sum</t>
    <phoneticPr fontId="42"/>
  </si>
  <si>
    <t>failure_date</t>
    <phoneticPr fontId="42"/>
  </si>
  <si>
    <t>failure_cause_id</t>
    <phoneticPr fontId="42"/>
  </si>
  <si>
    <t>payment_no</t>
    <phoneticPr fontId="42"/>
  </si>
  <si>
    <t>payment_form_issuing_date</t>
    <phoneticPr fontId="42"/>
  </si>
  <si>
    <t>payment_form_issuing_flag</t>
    <phoneticPr fontId="42"/>
  </si>
  <si>
    <t>order_date</t>
    <phoneticPr fontId="42"/>
  </si>
  <si>
    <t>withdrawal_no</t>
    <phoneticPr fontId="42"/>
  </si>
  <si>
    <t>condition_number</t>
    <phoneticPr fontId="42"/>
  </si>
  <si>
    <t>消費税コード</t>
    <rPh sb="0" eb="3">
      <t>ショウヒゼイ</t>
    </rPh>
    <phoneticPr fontId="16"/>
  </si>
  <si>
    <t>signature</t>
    <phoneticPr fontId="42"/>
  </si>
  <si>
    <t>schedule_management</t>
    <phoneticPr fontId="42"/>
  </si>
  <si>
    <t>description</t>
    <phoneticPr fontId="42"/>
  </si>
  <si>
    <t>last_accounts_receivable_amount</t>
    <phoneticPr fontId="42"/>
  </si>
  <si>
    <t>last_payment_amount</t>
    <phoneticPr fontId="42"/>
  </si>
  <si>
    <t>last_accounts_payable_amount</t>
    <phoneticPr fontId="42"/>
  </si>
  <si>
    <t>tab_id</t>
    <phoneticPr fontId="42"/>
  </si>
  <si>
    <t>int</t>
    <phoneticPr fontId="42"/>
  </si>
  <si>
    <t>2</t>
    <phoneticPr fontId="42"/>
  </si>
  <si>
    <t>slip_creation</t>
    <phoneticPr fontId="42"/>
  </si>
  <si>
    <t>template_header_id</t>
    <phoneticPr fontId="42"/>
  </si>
  <si>
    <t>payment_complete_flag</t>
    <phoneticPr fontId="42"/>
  </si>
  <si>
    <t>sales_retail_price_tax_excluded</t>
    <phoneticPr fontId="42"/>
  </si>
  <si>
    <t>comparing_value_1</t>
    <phoneticPr fontId="42"/>
  </si>
  <si>
    <t>comparing_value_2</t>
  </si>
  <si>
    <t>comparing_value_3</t>
  </si>
  <si>
    <t>property_management</t>
    <phoneticPr fontId="42"/>
  </si>
  <si>
    <t>court_productivity_rate</t>
    <phoneticPr fontId="42"/>
  </si>
  <si>
    <t>legal_welfare_expenses_feature</t>
    <phoneticPr fontId="42"/>
  </si>
  <si>
    <t>previous_parenthesis</t>
    <phoneticPr fontId="42"/>
  </si>
  <si>
    <t>t_project_slip_estimate_headers_id</t>
    <phoneticPr fontId="42"/>
  </si>
  <si>
    <t>quote_date</t>
    <phoneticPr fontId="42"/>
  </si>
  <si>
    <t>有効期限日</t>
    <rPh sb="0" eb="2">
      <t>ユウコウ</t>
    </rPh>
    <rPh sb="2" eb="4">
      <t>キゲン</t>
    </rPh>
    <rPh sb="4" eb="5">
      <t>ビ</t>
    </rPh>
    <phoneticPr fontId="16"/>
  </si>
  <si>
    <t>budget_control_feature</t>
    <phoneticPr fontId="42"/>
  </si>
  <si>
    <t>plan_construction_period_from</t>
    <phoneticPr fontId="42"/>
  </si>
  <si>
    <t>plan_construction_period_to</t>
    <phoneticPr fontId="42"/>
  </si>
  <si>
    <t>project_gross_profit_amount</t>
    <phoneticPr fontId="42"/>
  </si>
  <si>
    <t>project_gross_profit_rate</t>
    <phoneticPr fontId="42"/>
  </si>
  <si>
    <t>place</t>
    <phoneticPr fontId="42"/>
  </si>
  <si>
    <t>kubun</t>
    <phoneticPr fontId="42"/>
  </si>
  <si>
    <t>cost_tab_1_amount</t>
    <phoneticPr fontId="42"/>
  </si>
  <si>
    <t>cost_tab_2_amount</t>
  </si>
  <si>
    <t>cost_tab_3_amount</t>
  </si>
  <si>
    <t>cost_total_amount</t>
    <phoneticPr fontId="42"/>
  </si>
  <si>
    <t>search_criteria_base_id</t>
    <phoneticPr fontId="42"/>
  </si>
  <si>
    <t>currenct_accounts_receivable_amount</t>
    <phoneticPr fontId="42"/>
  </si>
  <si>
    <t>currenct_accounts_payable_amount</t>
    <phoneticPr fontId="42"/>
  </si>
  <si>
    <t>currenct_stocking_amount</t>
    <phoneticPr fontId="42"/>
  </si>
  <si>
    <t>currenct_payment_amount</t>
    <phoneticPr fontId="42"/>
  </si>
  <si>
    <t>currenct_withdrawal_amount</t>
    <phoneticPr fontId="42"/>
  </si>
  <si>
    <t>current_month_stocking_amount</t>
    <phoneticPr fontId="42"/>
  </si>
  <si>
    <t>current_month_withdrawal_amount</t>
    <phoneticPr fontId="42"/>
  </si>
  <si>
    <t>current_month_adjustment_amount</t>
    <phoneticPr fontId="42"/>
  </si>
  <si>
    <t>current_month_payment_amount</t>
    <phoneticPr fontId="42"/>
  </si>
  <si>
    <t>current_month_discount_amount</t>
    <phoneticPr fontId="42"/>
  </si>
  <si>
    <t>purchase_retail_price_tax_excluded</t>
    <phoneticPr fontId="42"/>
  </si>
  <si>
    <t>social_insurance_charge_rate</t>
    <phoneticPr fontId="42"/>
  </si>
  <si>
    <t>required_factor_cost_1</t>
    <phoneticPr fontId="42"/>
  </si>
  <si>
    <t>kubun_1</t>
    <phoneticPr fontId="42"/>
  </si>
  <si>
    <t>adjustment_amount_1</t>
    <phoneticPr fontId="42"/>
  </si>
  <si>
    <t>bill_deadline_1</t>
    <phoneticPr fontId="42"/>
  </si>
  <si>
    <t>handling_bank_id1</t>
    <phoneticPr fontId="42"/>
  </si>
  <si>
    <t>recital_1</t>
    <phoneticPr fontId="42"/>
  </si>
  <si>
    <t>transfer_fee_1</t>
  </si>
  <si>
    <t>withdrawal_amount_1</t>
    <phoneticPr fontId="42"/>
  </si>
  <si>
    <t>withdrawal_total_1</t>
    <phoneticPr fontId="42"/>
  </si>
  <si>
    <t>kubun_2</t>
  </si>
  <si>
    <t>adjustment_amount_2</t>
  </si>
  <si>
    <t>bill_deadline_2</t>
  </si>
  <si>
    <t>handling_bank_id2</t>
  </si>
  <si>
    <t>recital_2</t>
  </si>
  <si>
    <t>transfer_fee_2</t>
  </si>
  <si>
    <t>withdrawal_amount_2</t>
  </si>
  <si>
    <t>withdrawal_total_2</t>
  </si>
  <si>
    <t>kubun_3</t>
  </si>
  <si>
    <t>adjustment_amount_3</t>
  </si>
  <si>
    <t>bill_deadline_3</t>
  </si>
  <si>
    <t>handling_bank_id3</t>
  </si>
  <si>
    <t>recital_3</t>
  </si>
  <si>
    <t>transfer_fee_3</t>
  </si>
  <si>
    <t>withdrawal_amount_3</t>
  </si>
  <si>
    <t>withdrawal_total_3</t>
  </si>
  <si>
    <t>withdrawal_amount_sum</t>
    <phoneticPr fontId="42"/>
  </si>
  <si>
    <t>withdrawal_total_amount</t>
    <phoneticPr fontId="42"/>
  </si>
  <si>
    <t>withdrawal_date</t>
    <phoneticPr fontId="42"/>
  </si>
  <si>
    <t>location</t>
    <phoneticPr fontId="42"/>
  </si>
  <si>
    <t>billing_transfer_target_information</t>
    <phoneticPr fontId="42"/>
  </si>
  <si>
    <t>discount_amount</t>
    <phoneticPr fontId="42"/>
  </si>
  <si>
    <t>average_labor_cost_amount</t>
    <phoneticPr fontId="42"/>
  </si>
  <si>
    <t>legal_welfare_expenses_amount</t>
    <phoneticPr fontId="42"/>
  </si>
  <si>
    <t>案件管理（権限)</t>
    <rPh sb="0" eb="2">
      <t>アンケン</t>
    </rPh>
    <rPh sb="2" eb="4">
      <t>カンリ</t>
    </rPh>
    <rPh sb="5" eb="7">
      <t>ケンゲン</t>
    </rPh>
    <phoneticPr fontId="16"/>
  </si>
  <si>
    <t>原価明細（権限)</t>
    <rPh sb="0" eb="2">
      <t>ゲンカ</t>
    </rPh>
    <rPh sb="2" eb="4">
      <t>メイサイ</t>
    </rPh>
    <phoneticPr fontId="16"/>
  </si>
  <si>
    <t>発注管理（権限)</t>
    <rPh sb="0" eb="2">
      <t>ハッチュウ</t>
    </rPh>
    <rPh sb="2" eb="4">
      <t>カンリ</t>
    </rPh>
    <phoneticPr fontId="16"/>
  </si>
  <si>
    <t>請求・売掛締め、入金管理（権限)</t>
    <rPh sb="0" eb="2">
      <t>セイキュウ</t>
    </rPh>
    <rPh sb="3" eb="5">
      <t>ウリカケ</t>
    </rPh>
    <rPh sb="5" eb="6">
      <t>ジ</t>
    </rPh>
    <rPh sb="8" eb="10">
      <t>ニュウキン</t>
    </rPh>
    <rPh sb="10" eb="12">
      <t>カンリ</t>
    </rPh>
    <phoneticPr fontId="16"/>
  </si>
  <si>
    <t>支払・買掛締め、出金管理（権限)</t>
    <rPh sb="0" eb="2">
      <t>シハライ</t>
    </rPh>
    <rPh sb="3" eb="5">
      <t>カイカケ</t>
    </rPh>
    <rPh sb="5" eb="6">
      <t>ジ</t>
    </rPh>
    <rPh sb="8" eb="10">
      <t>シュッキン</t>
    </rPh>
    <rPh sb="10" eb="12">
      <t>カンリ</t>
    </rPh>
    <phoneticPr fontId="16"/>
  </si>
  <si>
    <t>取引先設定（権限)</t>
    <rPh sb="0" eb="2">
      <t>トリヒキ</t>
    </rPh>
    <rPh sb="2" eb="3">
      <t>サキ</t>
    </rPh>
    <rPh sb="3" eb="5">
      <t>セッテイ</t>
    </rPh>
    <phoneticPr fontId="16"/>
  </si>
  <si>
    <t>自社設定１（権限)</t>
    <rPh sb="0" eb="2">
      <t>ジシャ</t>
    </rPh>
    <rPh sb="2" eb="4">
      <t>セッテイ</t>
    </rPh>
    <phoneticPr fontId="16"/>
  </si>
  <si>
    <t>自社設定２（権限)</t>
    <rPh sb="0" eb="2">
      <t>ジシャ</t>
    </rPh>
    <rPh sb="2" eb="4">
      <t>セッテイ</t>
    </rPh>
    <phoneticPr fontId="16"/>
  </si>
  <si>
    <t>予算設定（権限)</t>
    <rPh sb="0" eb="2">
      <t>ヨサン</t>
    </rPh>
    <rPh sb="2" eb="4">
      <t>セッテイ</t>
    </rPh>
    <phoneticPr fontId="16"/>
  </si>
  <si>
    <t>名称設定（権限)</t>
    <rPh sb="0" eb="2">
      <t>メイショウ</t>
    </rPh>
    <rPh sb="2" eb="4">
      <t>セッテイ</t>
    </rPh>
    <phoneticPr fontId="16"/>
  </si>
  <si>
    <t>project_management_permission</t>
    <phoneticPr fontId="42"/>
  </si>
  <si>
    <t>cost_item_permission</t>
    <phoneticPr fontId="16"/>
  </si>
  <si>
    <t>order_management_permission</t>
    <phoneticPr fontId="16"/>
  </si>
  <si>
    <t>pay_closing_withdrawal_mng_permission</t>
    <phoneticPr fontId="16"/>
  </si>
  <si>
    <t>bill_closing_deposit_mng_permission</t>
    <phoneticPr fontId="16"/>
  </si>
  <si>
    <t>account_setting_permission</t>
    <phoneticPr fontId="16"/>
  </si>
  <si>
    <t>own_company_setting_1_permission</t>
    <phoneticPr fontId="16"/>
  </si>
  <si>
    <t>own_company_setting_2_permission</t>
    <phoneticPr fontId="16"/>
  </si>
  <si>
    <t>budget_setting_permission</t>
    <phoneticPr fontId="16"/>
  </si>
  <si>
    <t>name_setting_permission</t>
  </si>
  <si>
    <t>m_login_users_staff_id</t>
    <phoneticPr fontId="16"/>
  </si>
  <si>
    <t>effective_period_from</t>
    <phoneticPr fontId="16"/>
  </si>
  <si>
    <t>effective_period_to</t>
    <phoneticPr fontId="16"/>
  </si>
  <si>
    <t>有効期限（TO）</t>
    <rPh sb="0" eb="2">
      <t>ユウコウ</t>
    </rPh>
    <rPh sb="2" eb="4">
      <t>キゲン</t>
    </rPh>
    <phoneticPr fontId="16"/>
  </si>
  <si>
    <t>消費税名称</t>
    <rPh sb="0" eb="3">
      <t>ショウヒゼイ</t>
    </rPh>
    <rPh sb="3" eb="5">
      <t>メイショウ</t>
    </rPh>
    <phoneticPr fontId="16"/>
  </si>
  <si>
    <t>名称</t>
    <rPh sb="0" eb="1">
      <t>メイ</t>
    </rPh>
    <phoneticPr fontId="16"/>
  </si>
  <si>
    <t>project_management</t>
    <phoneticPr fontId="16"/>
  </si>
  <si>
    <t>allocation_remains</t>
    <phoneticPr fontId="16"/>
  </si>
  <si>
    <t>今月売上額</t>
    <phoneticPr fontId="16"/>
  </si>
  <si>
    <t>current_month_sales_amount</t>
    <phoneticPr fontId="16"/>
  </si>
  <si>
    <t>カテゴリキー</t>
    <phoneticPr fontId="16"/>
  </si>
  <si>
    <t>8/31 不要のため削除</t>
    <rPh sb="5" eb="7">
      <t>フヨウ</t>
    </rPh>
    <rPh sb="10" eb="12">
      <t>サクジョ</t>
    </rPh>
    <phoneticPr fontId="16"/>
  </si>
  <si>
    <t>項目名一覧を追加。各定義の「フィールド名(英)」「データ型」「桁」は、項目名一覧より取得するように変更</t>
    <rPh sb="0" eb="2">
      <t>コウモク</t>
    </rPh>
    <rPh sb="2" eb="3">
      <t>メイ</t>
    </rPh>
    <rPh sb="3" eb="5">
      <t>イチラン</t>
    </rPh>
    <rPh sb="6" eb="8">
      <t>ツイカ</t>
    </rPh>
    <phoneticPr fontId="16"/>
  </si>
  <si>
    <t>受注書ヘッダID</t>
  </si>
  <si>
    <t>受注書ヘッダID</t>
    <rPh sb="0" eb="2">
      <t>ジュチュウ</t>
    </rPh>
    <rPh sb="2" eb="3">
      <t>ショ</t>
    </rPh>
    <phoneticPr fontId="16"/>
  </si>
  <si>
    <t>前受金請求書ヘッダID</t>
    <rPh sb="0" eb="3">
      <t>マエウケキン</t>
    </rPh>
    <rPh sb="3" eb="6">
      <t>セイキュウショ</t>
    </rPh>
    <phoneticPr fontId="16"/>
  </si>
  <si>
    <t>仮売上請求書ヘッダID</t>
    <rPh sb="0" eb="1">
      <t>カリ</t>
    </rPh>
    <rPh sb="1" eb="3">
      <t>ウリアゲ</t>
    </rPh>
    <rPh sb="3" eb="6">
      <t>セイキュウショ</t>
    </rPh>
    <phoneticPr fontId="16"/>
  </si>
  <si>
    <t>請求明細書ヘッダID</t>
    <rPh sb="0" eb="2">
      <t>セイキュウ</t>
    </rPh>
    <rPh sb="2" eb="5">
      <t>メイサイショ</t>
    </rPh>
    <phoneticPr fontId="16"/>
  </si>
  <si>
    <t>発注書ヘッダID</t>
    <rPh sb="0" eb="3">
      <t>ハッチュウショ</t>
    </rPh>
    <phoneticPr fontId="16"/>
  </si>
  <si>
    <t>原価ヘッダID</t>
    <rPh sb="0" eb="2">
      <t>ゲンカ</t>
    </rPh>
    <phoneticPr fontId="16"/>
  </si>
  <si>
    <t>購買発注ヘッダID</t>
    <rPh sb="0" eb="2">
      <t>コウバイ</t>
    </rPh>
    <rPh sb="2" eb="4">
      <t>ハッチュウ</t>
    </rPh>
    <phoneticPr fontId="16"/>
  </si>
  <si>
    <t>購買仕入ヘッダID</t>
    <rPh sb="0" eb="2">
      <t>コウバイ</t>
    </rPh>
    <rPh sb="2" eb="4">
      <t>シイレ</t>
    </rPh>
    <phoneticPr fontId="16"/>
  </si>
  <si>
    <t>=案件情報伝票（見積書ヘッダ）．ID</t>
    <rPh sb="1" eb="3">
      <t>アンケン</t>
    </rPh>
    <rPh sb="3" eb="5">
      <t>ジョウホウ</t>
    </rPh>
    <rPh sb="5" eb="7">
      <t>デンピョウ</t>
    </rPh>
    <rPh sb="8" eb="11">
      <t>ミツモリショ</t>
    </rPh>
    <phoneticPr fontId="16"/>
  </si>
  <si>
    <t>=案件情報伝票（受注請書ヘッダ）．ID</t>
    <phoneticPr fontId="16"/>
  </si>
  <si>
    <t>=案件情報伝票（前受金請求書ヘッダ）．ID</t>
    <phoneticPr fontId="16"/>
  </si>
  <si>
    <t>=案件情報伝票（仮売上請求書ヘッダ）.ID</t>
    <phoneticPr fontId="16"/>
  </si>
  <si>
    <t>=案件情報伝票（請求明細書ヘッダ）.ID</t>
    <phoneticPr fontId="16"/>
  </si>
  <si>
    <t>=案件情報伝票（発注書ヘッダ）.ID</t>
    <phoneticPr fontId="16"/>
  </si>
  <si>
    <t>=案件情報伝票（原価ヘッダ）．ID</t>
    <phoneticPr fontId="16"/>
  </si>
  <si>
    <t>=案件情報伝票（テンプレートヘッダ）.ID</t>
    <phoneticPr fontId="16"/>
  </si>
  <si>
    <t>購買発注ヘッダID</t>
    <phoneticPr fontId="16"/>
  </si>
  <si>
    <t>t_purchase_slip_order_headers_id</t>
    <phoneticPr fontId="16"/>
  </si>
  <si>
    <t>原価ヘッダID</t>
    <phoneticPr fontId="16"/>
  </si>
  <si>
    <t>t_project_slip_order_headers_id</t>
    <phoneticPr fontId="16"/>
  </si>
  <si>
    <t>発注書ヘッダID</t>
    <phoneticPr fontId="16"/>
  </si>
  <si>
    <t>請求明細書ヘッダID</t>
    <phoneticPr fontId="16"/>
  </si>
  <si>
    <t>仮売上請求書ヘッダID</t>
    <phoneticPr fontId="16"/>
  </si>
  <si>
    <t>前受金請求書ヘッダID</t>
    <phoneticPr fontId="16"/>
  </si>
  <si>
    <t>見積書ヘッダID</t>
    <phoneticPr fontId="16"/>
  </si>
  <si>
    <t>t_project_slip_invoice_headers_id</t>
    <phoneticPr fontId="16"/>
  </si>
  <si>
    <t>t_project_slip_temporary_headers_id</t>
    <phoneticPr fontId="16"/>
  </si>
  <si>
    <t>t_project_slip_advance_headers_id</t>
    <phoneticPr fontId="16"/>
  </si>
  <si>
    <t>t_project_slip_sale_headers_id</t>
    <phoneticPr fontId="16"/>
  </si>
  <si>
    <t>t_project_slip_estimate_headers_id</t>
    <phoneticPr fontId="16"/>
  </si>
  <si>
    <t>＝カテゴリマスタ．ID</t>
    <phoneticPr fontId="16"/>
  </si>
  <si>
    <t>category_key</t>
    <phoneticPr fontId="16"/>
  </si>
  <si>
    <t>int</t>
    <phoneticPr fontId="16"/>
  </si>
  <si>
    <t>納入先ID</t>
    <phoneticPr fontId="16"/>
  </si>
  <si>
    <t>購買系の明細に商品IDを追加</t>
    <rPh sb="0" eb="2">
      <t>コウバイ</t>
    </rPh>
    <rPh sb="2" eb="3">
      <t>ケイ</t>
    </rPh>
    <rPh sb="4" eb="6">
      <t>メイサイ</t>
    </rPh>
    <rPh sb="7" eb="9">
      <t>ショウヒン</t>
    </rPh>
    <rPh sb="12" eb="14">
      <t>ツイカ</t>
    </rPh>
    <phoneticPr fontId="16"/>
  </si>
  <si>
    <t>0：表示しない、1：表示する</t>
    <phoneticPr fontId="16"/>
  </si>
  <si>
    <t>サイドバーカテゴリマスタ</t>
    <phoneticPr fontId="16"/>
  </si>
  <si>
    <t>m_sidebar_categories</t>
    <phoneticPr fontId="16"/>
  </si>
  <si>
    <t>サイドバーカテゴリID</t>
    <phoneticPr fontId="16"/>
  </si>
  <si>
    <t>m_sidebar_category_id</t>
    <phoneticPr fontId="16"/>
  </si>
  <si>
    <t>サイドバーカテゴリマスタ</t>
  </si>
  <si>
    <t>m_sidebar_categories</t>
  </si>
  <si>
    <t>案件情報伝票（送り状）に案件基本情報IDを追加</t>
    <rPh sb="0" eb="6">
      <t>アンケンジョウホウデンピョウ</t>
    </rPh>
    <rPh sb="7" eb="8">
      <t>オク</t>
    </rPh>
    <rPh sb="9" eb="10">
      <t>ジョウ</t>
    </rPh>
    <rPh sb="12" eb="14">
      <t>アンケン</t>
    </rPh>
    <rPh sb="14" eb="16">
      <t>キホン</t>
    </rPh>
    <rPh sb="16" eb="18">
      <t>ジョウホウ</t>
    </rPh>
    <rPh sb="21" eb="23">
      <t>ツイカ</t>
    </rPh>
    <phoneticPr fontId="16"/>
  </si>
  <si>
    <t>=取引先部門担当者マスタ.ID</t>
    <rPh sb="1" eb="3">
      <t>トリヒキ</t>
    </rPh>
    <rPh sb="3" eb="4">
      <t>サキ</t>
    </rPh>
    <rPh sb="4" eb="6">
      <t>ブモン</t>
    </rPh>
    <rPh sb="6" eb="9">
      <t>タントウシャ</t>
    </rPh>
    <phoneticPr fontId="16"/>
  </si>
  <si>
    <t>=取引先部門担当者マスタ.ID</t>
    <phoneticPr fontId="16"/>
  </si>
  <si>
    <t>「サイドバーカテゴリマスタ」を追加、「契約マスタ」に「カテゴリキー」を追加、「商品単価マトリクス」の「行数」「列数」を削除</t>
    <rPh sb="15" eb="17">
      <t>ツイカ</t>
    </rPh>
    <rPh sb="19" eb="21">
      <t>ケイヤク</t>
    </rPh>
    <rPh sb="35" eb="37">
      <t>ツイカ</t>
    </rPh>
    <rPh sb="59" eb="61">
      <t>サクジョ</t>
    </rPh>
    <phoneticPr fontId="16"/>
  </si>
  <si>
    <t>前回支払締日</t>
    <rPh sb="2" eb="4">
      <t>シハライ</t>
    </rPh>
    <phoneticPr fontId="16"/>
  </si>
  <si>
    <t>前回支払締日</t>
    <rPh sb="2" eb="4">
      <t>シハライ</t>
    </rPh>
    <rPh sb="4" eb="6">
      <t>シメビ</t>
    </rPh>
    <phoneticPr fontId="16"/>
  </si>
  <si>
    <t>last_payment_closing_date</t>
    <phoneticPr fontId="16"/>
  </si>
  <si>
    <t>仕入先：支払条件：締日</t>
    <rPh sb="4" eb="6">
      <t>シハライ</t>
    </rPh>
    <rPh sb="6" eb="8">
      <t>ジョウケン</t>
    </rPh>
    <rPh sb="9" eb="10">
      <t>シメ</t>
    </rPh>
    <rPh sb="10" eb="11">
      <t>ヒ</t>
    </rPh>
    <phoneticPr fontId="16"/>
  </si>
  <si>
    <t>仕入先：支払条件：支払月</t>
    <rPh sb="6" eb="8">
      <t>ジョウケン</t>
    </rPh>
    <rPh sb="9" eb="11">
      <t>シハライ</t>
    </rPh>
    <rPh sb="11" eb="12">
      <t>ツキ</t>
    </rPh>
    <phoneticPr fontId="16"/>
  </si>
  <si>
    <t>仕入先：支払条件：支払日</t>
    <rPh sb="6" eb="8">
      <t>ジョウケン</t>
    </rPh>
    <rPh sb="9" eb="12">
      <t>シハライビ</t>
    </rPh>
    <phoneticPr fontId="16"/>
  </si>
  <si>
    <t>取引先マスタ「仕入先：請求条件：XX」→「仕入先：支払条件：XX」に変更</t>
    <rPh sb="0" eb="2">
      <t>トリヒキ</t>
    </rPh>
    <rPh sb="2" eb="3">
      <t>サキ</t>
    </rPh>
    <rPh sb="7" eb="10">
      <t>シイレサキ</t>
    </rPh>
    <rPh sb="11" eb="13">
      <t>セイキュウ</t>
    </rPh>
    <rPh sb="13" eb="15">
      <t>ジョウケン</t>
    </rPh>
    <rPh sb="21" eb="24">
      <t>シイレサキ</t>
    </rPh>
    <rPh sb="25" eb="27">
      <t>シハライ</t>
    </rPh>
    <rPh sb="27" eb="29">
      <t>ジョウケン</t>
    </rPh>
    <rPh sb="34" eb="36">
      <t>ヘンコウ</t>
    </rPh>
    <phoneticPr fontId="16"/>
  </si>
  <si>
    <t>仕入先：支払条件：支払月</t>
    <rPh sb="4" eb="6">
      <t>シハライ</t>
    </rPh>
    <rPh sb="6" eb="8">
      <t>ジョウケン</t>
    </rPh>
    <rPh sb="9" eb="11">
      <t>シハライ</t>
    </rPh>
    <rPh sb="11" eb="12">
      <t>ツキ</t>
    </rPh>
    <phoneticPr fontId="16"/>
  </si>
  <si>
    <t>仕入先：支払条件：支払日</t>
    <rPh sb="4" eb="6">
      <t>シハライ</t>
    </rPh>
    <rPh sb="6" eb="8">
      <t>ジョウケン</t>
    </rPh>
    <rPh sb="9" eb="12">
      <t>シハライビ</t>
    </rPh>
    <phoneticPr fontId="16"/>
  </si>
  <si>
    <t>請求／支払サマリ情報から、請求／支払書発行フラグと請求／支払書発行日を削除し、請求明細書ヘッダ／仕入ヘッダへ追加</t>
    <rPh sb="0" eb="2">
      <t>セイキュウ</t>
    </rPh>
    <rPh sb="3" eb="5">
      <t>シハライ</t>
    </rPh>
    <rPh sb="8" eb="10">
      <t>ジョウホウ</t>
    </rPh>
    <rPh sb="13" eb="15">
      <t>セイキュウ</t>
    </rPh>
    <rPh sb="16" eb="18">
      <t>シハライ</t>
    </rPh>
    <rPh sb="18" eb="19">
      <t>ショ</t>
    </rPh>
    <rPh sb="19" eb="21">
      <t>ハッコウ</t>
    </rPh>
    <rPh sb="25" eb="27">
      <t>セイキュウ</t>
    </rPh>
    <rPh sb="28" eb="30">
      <t>シハライ</t>
    </rPh>
    <rPh sb="30" eb="31">
      <t>ショ</t>
    </rPh>
    <rPh sb="31" eb="33">
      <t>ハッコウ</t>
    </rPh>
    <rPh sb="33" eb="34">
      <t>ビ</t>
    </rPh>
    <rPh sb="35" eb="37">
      <t>サクジョ</t>
    </rPh>
    <rPh sb="39" eb="41">
      <t>セイキュウ</t>
    </rPh>
    <rPh sb="41" eb="44">
      <t>メイサイショ</t>
    </rPh>
    <rPh sb="48" eb="50">
      <t>シイ</t>
    </rPh>
    <rPh sb="54" eb="56">
      <t>ツイカ</t>
    </rPh>
    <phoneticPr fontId="16"/>
  </si>
  <si>
    <t>Googleアカウント認証テーブルの原版ルートフォルダを削除</t>
    <rPh sb="11" eb="13">
      <t>ニンショウ</t>
    </rPh>
    <rPh sb="18" eb="20">
      <t>ゲンバン</t>
    </rPh>
    <rPh sb="28" eb="30">
      <t>サクジョ</t>
    </rPh>
    <phoneticPr fontId="16"/>
  </si>
  <si>
    <t>山岡</t>
    <rPh sb="0" eb="2">
      <t>ヤマオカ</t>
    </rPh>
    <phoneticPr fontId="16"/>
  </si>
  <si>
    <t>カタログマスタID</t>
    <phoneticPr fontId="16"/>
  </si>
  <si>
    <t>catalog_id</t>
    <phoneticPr fontId="16"/>
  </si>
  <si>
    <t>10</t>
    <phoneticPr fontId="16"/>
  </si>
  <si>
    <t>カタログマスタID</t>
    <phoneticPr fontId="16"/>
  </si>
  <si>
    <t>m_catalog_id</t>
    <phoneticPr fontId="16"/>
  </si>
  <si>
    <t>int</t>
    <phoneticPr fontId="16"/>
  </si>
  <si>
    <t>status_date</t>
    <phoneticPr fontId="16"/>
  </si>
  <si>
    <t>0：仮登録、1：本登録</t>
    <rPh sb="2" eb="5">
      <t>カリトウロク</t>
    </rPh>
    <rPh sb="8" eb="9">
      <t>ホン</t>
    </rPh>
    <rPh sb="9" eb="11">
      <t>トウロク</t>
    </rPh>
    <phoneticPr fontId="16"/>
  </si>
  <si>
    <t>「商品マスタ」に「ステータス」を追加</t>
    <rPh sb="1" eb="3">
      <t>ショウヒン</t>
    </rPh>
    <rPh sb="16" eb="18">
      <t>ツイカ</t>
    </rPh>
    <phoneticPr fontId="16"/>
  </si>
  <si>
    <t>「自社マスタ」から課税区分、課税単位、税端数処理、端数丸め、金額端数処理を削除</t>
    <phoneticPr fontId="16"/>
  </si>
  <si>
    <t>テンプレートコード</t>
    <phoneticPr fontId="16"/>
  </si>
  <si>
    <t>template_code</t>
    <phoneticPr fontId="16"/>
  </si>
  <si>
    <t>案件・購買のテンプレートヘッダに「テンプレートコード」を追加</t>
    <rPh sb="0" eb="2">
      <t>アンケン</t>
    </rPh>
    <rPh sb="3" eb="5">
      <t>コウバイ</t>
    </rPh>
    <rPh sb="28" eb="30">
      <t>ツイカ</t>
    </rPh>
    <phoneticPr fontId="16"/>
  </si>
  <si>
    <t>都道府県マスタの都道府県名の型と桁数を追記</t>
    <rPh sb="0" eb="4">
      <t>トドウフケン</t>
    </rPh>
    <rPh sb="8" eb="13">
      <t>トドウフケンメイ</t>
    </rPh>
    <rPh sb="14" eb="15">
      <t>カタ</t>
    </rPh>
    <rPh sb="16" eb="18">
      <t>ケタスウ</t>
    </rPh>
    <rPh sb="19" eb="21">
      <t>ツイキ</t>
    </rPh>
    <phoneticPr fontId="16"/>
  </si>
  <si>
    <t>山岡</t>
    <rPh sb="0" eb="2">
      <t>ヤマオカ</t>
    </rPh>
    <phoneticPr fontId="16"/>
  </si>
  <si>
    <t>varchar</t>
    <phoneticPr fontId="16"/>
  </si>
  <si>
    <t>10</t>
    <phoneticPr fontId="16"/>
  </si>
  <si>
    <t>3,0</t>
    <phoneticPr fontId="16"/>
  </si>
  <si>
    <t>text</t>
    <phoneticPr fontId="16"/>
  </si>
  <si>
    <t>varchar</t>
    <phoneticPr fontId="16"/>
  </si>
  <si>
    <t>10</t>
    <phoneticPr fontId="16"/>
  </si>
  <si>
    <t>location_display_flag</t>
    <phoneticPr fontId="16"/>
  </si>
  <si>
    <t>プランマスタの名称を複数形に変更</t>
    <rPh sb="7" eb="9">
      <t>メイショウ</t>
    </rPh>
    <rPh sb="10" eb="13">
      <t>フクスウケイ</t>
    </rPh>
    <rPh sb="14" eb="16">
      <t>ヘンコウ</t>
    </rPh>
    <phoneticPr fontId="16"/>
  </si>
  <si>
    <t>m_plans</t>
    <phoneticPr fontId="16"/>
  </si>
  <si>
    <t>システム設定（権限)</t>
    <rPh sb="4" eb="6">
      <t>セッテイ</t>
    </rPh>
    <phoneticPr fontId="16"/>
  </si>
  <si>
    <t>sysytem_setting_permission</t>
    <phoneticPr fontId="16"/>
  </si>
  <si>
    <t>primary</t>
    <phoneticPr fontId="16"/>
  </si>
  <si>
    <t>購買情報伝票（発注明細）、購買情報伝票（仕入明細）、購買情報伝票（テンプレート明細）、区分項目を追加</t>
    <rPh sb="20" eb="22">
      <t>シイレ</t>
    </rPh>
    <rPh sb="43" eb="45">
      <t>クブン</t>
    </rPh>
    <rPh sb="45" eb="47">
      <t>コウモク</t>
    </rPh>
    <rPh sb="48" eb="50">
      <t>ツイカ</t>
    </rPh>
    <phoneticPr fontId="16"/>
  </si>
  <si>
    <t>created_at</t>
    <phoneticPr fontId="16"/>
  </si>
  <si>
    <t>created_user</t>
    <phoneticPr fontId="16"/>
  </si>
  <si>
    <t>updated_at</t>
    <phoneticPr fontId="16"/>
  </si>
  <si>
    <t>updated_user</t>
    <phoneticPr fontId="16"/>
  </si>
  <si>
    <t>deleted_at</t>
    <phoneticPr fontId="16"/>
  </si>
  <si>
    <t>項目名一覧を変更。「creater」→「created_user」、「created_on」→「created_at」、「modifier」→「updated_user」、</t>
    <rPh sb="0" eb="2">
      <t>コウモク</t>
    </rPh>
    <rPh sb="2" eb="3">
      <t>メイ</t>
    </rPh>
    <rPh sb="3" eb="5">
      <t>イチラン</t>
    </rPh>
    <rPh sb="6" eb="8">
      <t>ヘンコウ</t>
    </rPh>
    <phoneticPr fontId="16"/>
  </si>
  <si>
    <t>「modifier_on」→「updated_at」、「deleted_on」→「deleted_at」</t>
    <phoneticPr fontId="16"/>
  </si>
  <si>
    <t>胡</t>
    <rPh sb="0" eb="1">
      <t>エビス</t>
    </rPh>
    <phoneticPr fontId="16"/>
  </si>
  <si>
    <t>各伝票明細に消費税を追加</t>
    <rPh sb="0" eb="1">
      <t>カク</t>
    </rPh>
    <rPh sb="1" eb="3">
      <t>デンピョウ</t>
    </rPh>
    <rPh sb="3" eb="5">
      <t>メイサイ</t>
    </rPh>
    <rPh sb="6" eb="9">
      <t>ショウヒゼイ</t>
    </rPh>
    <rPh sb="10" eb="12">
      <t>ツイカ</t>
    </rPh>
    <phoneticPr fontId="16"/>
  </si>
  <si>
    <t>date</t>
    <phoneticPr fontId="16"/>
  </si>
  <si>
    <t>1</t>
    <phoneticPr fontId="16"/>
  </si>
  <si>
    <t>#FFFFFFFF</t>
    <phoneticPr fontId="1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</si>
</sst>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76" formatCode="_(* #,##0_);_(* \(#,##0\);_(* &quot;-&quot;_);_(@_)"/>
    <numFmt numFmtId="177" formatCode="0_ "/>
    <numFmt numFmtId="178" formatCode="#,##0_ "/>
    <numFmt numFmtId="179" formatCode="[&lt;=999]000;000\-00"/>
    <numFmt numFmtId="180" formatCode="0000000000000"/>
    <numFmt numFmtId="181" formatCode="&quot;¥&quot;#,##0;&quot;¥&quot;&quot;¥&quot;\-#,##0"/>
    <numFmt numFmtId="182" formatCode="&quot;$&quot;#,##0.00;[Red]\-&quot;$&quot;#,##0.00"/>
    <numFmt numFmtId="183" formatCode="_-&quot;$&quot;* #,##0_-;\-&quot;$&quot;* #,##0_-;_-&quot;$&quot;* &quot;-&quot;_-;_-@_-"/>
    <numFmt numFmtId="184" formatCode="#,##0;\-#,##0;&quot;-&quot;"/>
    <numFmt numFmtId="185" formatCode="&quot;$&quot;#,##0.00;[Red]&quot;$&quot;#,##0.00"/>
    <numFmt numFmtId="186" formatCode="_(* #,##0.0000_);_(* \(#,##0.0000\);_(* &quot;-&quot;??_);_(@_)"/>
    <numFmt numFmtId="187" formatCode="#,##0.0_);\(#,##0.0\)"/>
    <numFmt numFmtId="188" formatCode="0.0%;\(0.0%\)"/>
    <numFmt numFmtId="189" formatCode="_ * #,##0.00_)&quot;￡&quot;_ ;_ * \(#,##0.00\)&quot;￡&quot;_ ;_ * &quot;-&quot;??_)&quot;￡&quot;_ ;_ @_ "/>
    <numFmt numFmtId="190" formatCode="#,##0.00\ &quot;F&quot;;[Red]\-#,##0.00\ &quot;F&quot;"/>
    <numFmt numFmtId="191" formatCode="_-* #,##0\ &quot;F&quot;_-;\-* #,##0\ &quot;F&quot;_-;_-* &quot;-&quot;\ &quot;F&quot;_-;_-@_-"/>
    <numFmt numFmtId="192" formatCode="_-* #,##0\ _F_-;\-* #,##0\ _F_-;_-* &quot;-&quot;\ _F_-;_-@_-"/>
    <numFmt numFmtId="193" formatCode="_-* #,##0.00\ &quot;F&quot;_-;\-* #,##0.00\ &quot;F&quot;_-;_-* &quot;-&quot;??\ &quot;F&quot;_-;_-@_-"/>
    <numFmt numFmtId="194" formatCode="0.0_);[Red]\(0.0\)"/>
    <numFmt numFmtId="195" formatCode="yyyy/mm/dd"/>
    <numFmt numFmtId="196" formatCode="yyyy&quot;年&quot;mm&quot;月&quot;dd&quot;日&quot;;@"/>
  </numFmts>
  <fonts count="44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1"/>
      <name val="ＭＳ ゴシック"/>
      <family val="3"/>
      <charset val="128"/>
    </font>
    <font>
      <sz val="11"/>
      <name val="ＭＳ Ｐゴシック"/>
      <family val="3"/>
      <charset val="128"/>
    </font>
    <font>
      <u/>
      <sz val="10"/>
      <color indexed="14"/>
      <name val="MS Sans Serif"/>
      <family val="2"/>
    </font>
    <font>
      <sz val="8"/>
      <name val="Arial"/>
      <family val="2"/>
    </font>
    <font>
      <b/>
      <sz val="12"/>
      <name val="Arial"/>
      <family val="2"/>
    </font>
    <font>
      <u/>
      <sz val="8"/>
      <color indexed="12"/>
      <name val="Times New Roman"/>
      <family val="1"/>
    </font>
    <font>
      <u/>
      <sz val="11"/>
      <name val="ＭＳ Ｐゴシック"/>
      <family val="3"/>
      <charset val="128"/>
    </font>
    <font>
      <i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6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sz val="20"/>
      <name val="ＭＳ Ｐゴシック"/>
      <family val="3"/>
      <charset val="128"/>
    </font>
    <font>
      <b/>
      <sz val="20"/>
      <color indexed="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HG創英角ｺﾞｼｯｸUB"/>
      <family val="3"/>
      <charset val="128"/>
    </font>
    <font>
      <b/>
      <sz val="20"/>
      <name val="HG創英角ｺﾞｼｯｸUB"/>
      <family val="3"/>
      <charset val="128"/>
    </font>
    <font>
      <sz val="10"/>
      <name val="HG創英角ｺﾞｼｯｸUB"/>
      <family val="3"/>
      <charset val="128"/>
    </font>
    <font>
      <sz val="8"/>
      <color indexed="10"/>
      <name val="HG創英角ｺﾞｼｯｸUB"/>
      <family val="3"/>
      <charset val="128"/>
    </font>
    <font>
      <sz val="11"/>
      <color indexed="9"/>
      <name val="HG創英角ｺﾞｼｯｸUB"/>
      <family val="3"/>
      <charset val="128"/>
    </font>
    <font>
      <sz val="48"/>
      <color indexed="9"/>
      <name val="HG創英角ｺﾞｼｯｸUB"/>
      <family val="3"/>
      <charset val="128"/>
    </font>
    <font>
      <sz val="16"/>
      <color indexed="9"/>
      <name val="HG創英角ｺﾞｼｯｸUB"/>
      <family val="3"/>
      <charset val="128"/>
    </font>
    <font>
      <sz val="26"/>
      <color indexed="9"/>
      <name val="HG創英角ｺﾞｼｯｸUB"/>
      <family val="3"/>
      <charset val="128"/>
    </font>
    <font>
      <sz val="12"/>
      <name val="HG創英角ｺﾞｼｯｸUB"/>
      <family val="3"/>
      <charset val="128"/>
    </font>
    <font>
      <sz val="18"/>
      <color indexed="9"/>
      <name val="HG創英角ｺﾞｼｯｸUB"/>
      <family val="3"/>
      <charset val="128"/>
    </font>
    <font>
      <sz val="18"/>
      <name val="HG創英角ｺﾞｼｯｸUB"/>
      <family val="3"/>
      <charset val="128"/>
    </font>
    <font>
      <sz val="20"/>
      <name val="HG創英角ｺﾞｼｯｸUB"/>
      <family val="3"/>
      <charset val="128"/>
    </font>
    <font>
      <sz val="16"/>
      <name val="HG創英角ｺﾞｼｯｸUB"/>
      <family val="3"/>
      <charset val="128"/>
    </font>
    <font>
      <b/>
      <sz val="16"/>
      <name val="HG創英角ｺﾞｼｯｸUB"/>
      <family val="3"/>
      <charset val="128"/>
    </font>
    <font>
      <sz val="11"/>
      <color indexed="10"/>
      <name val="HG創英角ｺﾞｼｯｸUB"/>
      <family val="3"/>
      <charset val="128"/>
    </font>
    <font>
      <sz val="11"/>
      <name val="Segoe UI Symbol"/>
      <family val="3"/>
    </font>
    <font>
      <sz val="11"/>
      <color rgb="FFFF0000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8"/>
      <name val="ＭＳ Ｐゴシック"/>
      <family val="3"/>
      <charset val="128"/>
    </font>
  </fonts>
  <fills count="1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</fills>
  <borders count="21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74">
    <xf numFmtId="0" fontId="0" fillId="0" borderId="0"/>
    <xf numFmtId="9" fontId="2" fillId="2" borderId="0"/>
    <xf numFmtId="184" fontId="3" fillId="0" borderId="0" applyFill="0" applyBorder="0" applyAlignment="0"/>
    <xf numFmtId="187" fontId="4" fillId="0" borderId="0" applyFill="0" applyBorder="0" applyAlignment="0"/>
    <xf numFmtId="186" fontId="4" fillId="0" borderId="0" applyFill="0" applyBorder="0" applyAlignment="0"/>
    <xf numFmtId="190" fontId="5" fillId="0" borderId="0" applyFill="0" applyBorder="0" applyAlignment="0"/>
    <xf numFmtId="191" fontId="5" fillId="0" borderId="0" applyFill="0" applyBorder="0" applyAlignment="0"/>
    <xf numFmtId="180" fontId="6" fillId="0" borderId="0" applyFill="0" applyBorder="0" applyAlignment="0"/>
    <xf numFmtId="188" fontId="4" fillId="0" borderId="0" applyFill="0" applyBorder="0" applyAlignment="0"/>
    <xf numFmtId="187" fontId="4" fillId="0" borderId="0" applyFill="0" applyBorder="0" applyAlignment="0"/>
    <xf numFmtId="0" fontId="2" fillId="0" borderId="0" applyFont="0" applyFill="0" applyBorder="0" applyAlignment="0" applyProtection="0"/>
    <xf numFmtId="180" fontId="6" fillId="0" borderId="0" applyFont="0" applyFill="0" applyBorder="0" applyAlignment="0" applyProtection="0"/>
    <xf numFmtId="189" fontId="6" fillId="0" borderId="0" applyFont="0" applyFill="0" applyBorder="0" applyAlignment="0" applyProtection="0"/>
    <xf numFmtId="0" fontId="2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4" fontId="3" fillId="0" borderId="0" applyFill="0" applyBorder="0" applyAlignment="0"/>
    <xf numFmtId="180" fontId="6" fillId="0" borderId="0" applyFill="0" applyBorder="0" applyAlignment="0"/>
    <xf numFmtId="187" fontId="4" fillId="0" borderId="0" applyFill="0" applyBorder="0" applyAlignment="0"/>
    <xf numFmtId="180" fontId="6" fillId="0" borderId="0" applyFill="0" applyBorder="0" applyAlignment="0"/>
    <xf numFmtId="188" fontId="4" fillId="0" borderId="0" applyFill="0" applyBorder="0" applyAlignment="0"/>
    <xf numFmtId="187" fontId="4" fillId="0" borderId="0" applyFill="0" applyBorder="0" applyAlignment="0"/>
    <xf numFmtId="0" fontId="7" fillId="0" borderId="0" applyNumberFormat="0" applyFill="0" applyBorder="0" applyAlignment="0" applyProtection="0"/>
    <xf numFmtId="38" fontId="8" fillId="3" borderId="0" applyNumberFormat="0" applyBorder="0" applyAlignment="0" applyProtection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 applyNumberFormat="0" applyFill="0" applyBorder="0" applyAlignment="0" applyProtection="0">
      <alignment vertical="top"/>
      <protection locked="0"/>
    </xf>
    <xf numFmtId="10" fontId="8" fillId="4" borderId="3" applyNumberFormat="0" applyBorder="0" applyAlignment="0" applyProtection="0"/>
    <xf numFmtId="180" fontId="6" fillId="0" borderId="0" applyFill="0" applyBorder="0" applyAlignment="0"/>
    <xf numFmtId="187" fontId="4" fillId="0" borderId="0" applyFill="0" applyBorder="0" applyAlignment="0"/>
    <xf numFmtId="180" fontId="6" fillId="0" borderId="0" applyFill="0" applyBorder="0" applyAlignment="0"/>
    <xf numFmtId="188" fontId="4" fillId="0" borderId="0" applyFill="0" applyBorder="0" applyAlignment="0"/>
    <xf numFmtId="187" fontId="4" fillId="0" borderId="0" applyFill="0" applyBorder="0" applyAlignment="0"/>
    <xf numFmtId="185" fontId="2" fillId="0" borderId="0"/>
    <xf numFmtId="0" fontId="2" fillId="0" borderId="0"/>
    <xf numFmtId="179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91" fontId="5" fillId="0" borderId="0" applyFont="0" applyFill="0" applyBorder="0" applyAlignment="0" applyProtection="0"/>
    <xf numFmtId="189" fontId="6" fillId="0" borderId="0" applyFont="0" applyFill="0" applyBorder="0" applyAlignment="0" applyProtection="0"/>
    <xf numFmtId="10" fontId="2" fillId="0" borderId="0" applyFont="0" applyFill="0" applyBorder="0" applyAlignment="0" applyProtection="0"/>
    <xf numFmtId="192" fontId="5" fillId="0" borderId="0" applyFont="0" applyFill="0" applyBorder="0" applyAlignment="0" applyProtection="0"/>
    <xf numFmtId="180" fontId="6" fillId="0" borderId="0" applyFill="0" applyBorder="0" applyAlignment="0"/>
    <xf numFmtId="187" fontId="4" fillId="0" borderId="0" applyFill="0" applyBorder="0" applyAlignment="0"/>
    <xf numFmtId="180" fontId="6" fillId="0" borderId="0" applyFill="0" applyBorder="0" applyAlignment="0"/>
    <xf numFmtId="188" fontId="4" fillId="0" borderId="0" applyFill="0" applyBorder="0" applyAlignment="0"/>
    <xf numFmtId="187" fontId="4" fillId="0" borderId="0" applyFill="0" applyBorder="0" applyAlignment="0"/>
    <xf numFmtId="49" fontId="3" fillId="0" borderId="0" applyFill="0" applyBorder="0" applyAlignment="0"/>
    <xf numFmtId="192" fontId="5" fillId="0" borderId="0" applyFill="0" applyBorder="0" applyAlignment="0"/>
    <xf numFmtId="193" fontId="5" fillId="0" borderId="0" applyFill="0" applyBorder="0" applyAlignment="0"/>
    <xf numFmtId="177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83" fontId="2" fillId="0" borderId="0" applyFont="0" applyFill="0" applyBorder="0" applyAlignment="0" applyProtection="0"/>
    <xf numFmtId="182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4" fillId="0" borderId="0"/>
    <xf numFmtId="176" fontId="2" fillId="0" borderId="0" applyFont="0" applyFill="0" applyBorder="0" applyAlignment="0" applyProtection="0"/>
    <xf numFmtId="4" fontId="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0" borderId="0" applyNumberFormat="0" applyFont="0" applyFill="0" applyBorder="0" applyProtection="0">
      <alignment vertical="top"/>
    </xf>
    <xf numFmtId="0" fontId="6" fillId="0" borderId="0" applyNumberFormat="0" applyFont="0" applyFill="0" applyBorder="0" applyProtection="0">
      <alignment vertical="top" wrapText="1"/>
    </xf>
    <xf numFmtId="0" fontId="6" fillId="0" borderId="0" applyNumberFormat="0" applyFont="0" applyFill="0" applyBorder="0" applyProtection="0">
      <alignment vertical="center"/>
    </xf>
    <xf numFmtId="0" fontId="6" fillId="0" borderId="0" applyNumberFormat="0" applyFont="0" applyFill="0" applyBorder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0" borderId="0"/>
    <xf numFmtId="0" fontId="1" fillId="0" borderId="0">
      <alignment vertical="center"/>
    </xf>
    <xf numFmtId="0" fontId="1" fillId="0" borderId="0">
      <alignment vertical="center"/>
    </xf>
    <xf numFmtId="0" fontId="41" fillId="0" borderId="0" applyNumberFormat="0" applyFill="0" applyBorder="0" applyAlignment="0" applyProtection="0"/>
  </cellStyleXfs>
  <cellXfs count="841">
    <xf numFmtId="0" fontId="0" fillId="0" borderId="0" xfId="0"/>
    <xf numFmtId="0" fontId="6" fillId="0" borderId="0" xfId="66">
      <alignment vertical="center"/>
    </xf>
    <xf numFmtId="0" fontId="17" fillId="0" borderId="4" xfId="66" applyFont="1" applyBorder="1">
      <alignment vertical="center"/>
    </xf>
    <xf numFmtId="0" fontId="17" fillId="0" borderId="0" xfId="66" applyFont="1" applyBorder="1">
      <alignment vertical="center"/>
    </xf>
    <xf numFmtId="0" fontId="6" fillId="0" borderId="0" xfId="66" applyBorder="1">
      <alignment vertical="center"/>
    </xf>
    <xf numFmtId="0" fontId="6" fillId="0" borderId="0" xfId="66" applyFont="1" applyFill="1" applyBorder="1" applyAlignment="1">
      <alignment vertical="center"/>
    </xf>
    <xf numFmtId="0" fontId="17" fillId="0" borderId="0" xfId="66" applyFont="1" applyFill="1" applyBorder="1">
      <alignment vertical="center"/>
    </xf>
    <xf numFmtId="0" fontId="17" fillId="0" borderId="0" xfId="66" applyFont="1" applyFill="1" applyBorder="1" applyAlignment="1">
      <alignment vertical="center"/>
    </xf>
    <xf numFmtId="0" fontId="18" fillId="0" borderId="0" xfId="0" applyFont="1" applyBorder="1" applyAlignment="1"/>
    <xf numFmtId="0" fontId="18" fillId="0" borderId="0" xfId="0" applyFont="1" applyBorder="1" applyAlignment="1">
      <alignment horizontal="center"/>
    </xf>
    <xf numFmtId="0" fontId="18" fillId="0" borderId="0" xfId="0" applyFont="1" applyBorder="1"/>
    <xf numFmtId="0" fontId="17" fillId="0" borderId="5" xfId="66" applyFont="1" applyFill="1" applyBorder="1" applyAlignment="1">
      <alignment vertical="center"/>
    </xf>
    <xf numFmtId="0" fontId="18" fillId="0" borderId="5" xfId="0" applyFont="1" applyBorder="1" applyAlignment="1"/>
    <xf numFmtId="0" fontId="17" fillId="0" borderId="0" xfId="67" applyFont="1" applyBorder="1">
      <alignment vertical="center"/>
    </xf>
    <xf numFmtId="0" fontId="17" fillId="0" borderId="0" xfId="67" applyFont="1" applyFill="1" applyBorder="1">
      <alignment vertical="center"/>
    </xf>
    <xf numFmtId="0" fontId="17" fillId="0" borderId="0" xfId="67" applyFont="1" applyFill="1" applyBorder="1" applyAlignment="1">
      <alignment horizontal="center" vertical="center"/>
    </xf>
    <xf numFmtId="0" fontId="17" fillId="0" borderId="0" xfId="67" applyFont="1" applyFill="1" applyBorder="1" applyAlignment="1">
      <alignment vertical="center"/>
    </xf>
    <xf numFmtId="0" fontId="17" fillId="0" borderId="0" xfId="67" applyFont="1" applyBorder="1" applyAlignment="1">
      <alignment vertical="center"/>
    </xf>
    <xf numFmtId="0" fontId="19" fillId="0" borderId="0" xfId="67" applyFont="1" applyFill="1" applyBorder="1" applyAlignment="1">
      <alignment vertical="center"/>
    </xf>
    <xf numFmtId="0" fontId="21" fillId="0" borderId="0" xfId="0" applyFont="1" applyBorder="1" applyAlignment="1">
      <alignment horizontal="center" vertical="center"/>
    </xf>
    <xf numFmtId="0" fontId="23" fillId="0" borderId="0" xfId="67" applyFont="1">
      <alignment vertical="center"/>
    </xf>
    <xf numFmtId="0" fontId="23" fillId="0" borderId="0" xfId="67" applyFont="1" applyBorder="1">
      <alignment vertical="center"/>
    </xf>
    <xf numFmtId="0" fontId="23" fillId="0" borderId="0" xfId="0" applyFont="1" applyBorder="1"/>
    <xf numFmtId="0" fontId="23" fillId="0" borderId="0" xfId="0" applyFont="1"/>
    <xf numFmtId="0" fontId="23" fillId="0" borderId="0" xfId="67" applyFont="1" applyFill="1" applyBorder="1">
      <alignment vertical="center"/>
    </xf>
    <xf numFmtId="0" fontId="23" fillId="0" borderId="0" xfId="67" quotePrefix="1" applyFont="1" applyFill="1" applyBorder="1">
      <alignment vertical="center"/>
    </xf>
    <xf numFmtId="0" fontId="23" fillId="0" borderId="0" xfId="67" applyFont="1" applyFill="1" applyBorder="1" applyAlignment="1">
      <alignment vertical="center"/>
    </xf>
    <xf numFmtId="0" fontId="23" fillId="0" borderId="4" xfId="67" applyFont="1" applyFill="1" applyBorder="1">
      <alignment vertical="center"/>
    </xf>
    <xf numFmtId="0" fontId="23" fillId="0" borderId="5" xfId="67" applyFont="1" applyFill="1" applyBorder="1">
      <alignment vertical="center"/>
    </xf>
    <xf numFmtId="0" fontId="23" fillId="0" borderId="0" xfId="67" applyFont="1" applyFill="1" applyBorder="1" applyAlignment="1">
      <alignment horizontal="left" vertical="center"/>
    </xf>
    <xf numFmtId="0" fontId="23" fillId="0" borderId="6" xfId="67" applyFont="1" applyFill="1" applyBorder="1">
      <alignment vertical="center"/>
    </xf>
    <xf numFmtId="0" fontId="23" fillId="0" borderId="7" xfId="67" applyFont="1" applyFill="1" applyBorder="1">
      <alignment vertical="center"/>
    </xf>
    <xf numFmtId="0" fontId="23" fillId="0" borderId="8" xfId="67" applyFont="1" applyFill="1" applyBorder="1">
      <alignment vertical="center"/>
    </xf>
    <xf numFmtId="0" fontId="17" fillId="0" borderId="9" xfId="67" applyFont="1" applyBorder="1" applyAlignment="1">
      <alignment vertical="center" shrinkToFit="1"/>
    </xf>
    <xf numFmtId="0" fontId="17" fillId="0" borderId="10" xfId="67" applyFont="1" applyBorder="1" applyAlignment="1">
      <alignment vertical="center" shrinkToFit="1"/>
    </xf>
    <xf numFmtId="0" fontId="17" fillId="0" borderId="11" xfId="67" applyFont="1" applyBorder="1" applyAlignment="1">
      <alignment vertical="center" shrinkToFit="1"/>
    </xf>
    <xf numFmtId="0" fontId="17" fillId="0" borderId="6" xfId="67" applyFont="1" applyBorder="1" applyAlignment="1">
      <alignment vertical="center" shrinkToFit="1"/>
    </xf>
    <xf numFmtId="0" fontId="17" fillId="0" borderId="7" xfId="67" applyFont="1" applyBorder="1" applyAlignment="1">
      <alignment vertical="center" shrinkToFit="1"/>
    </xf>
    <xf numFmtId="0" fontId="17" fillId="0" borderId="8" xfId="67" applyFont="1" applyBorder="1" applyAlignment="1">
      <alignment vertical="center" shrinkToFit="1"/>
    </xf>
    <xf numFmtId="0" fontId="20" fillId="0" borderId="7" xfId="69" applyFont="1" applyFill="1" applyBorder="1" applyAlignment="1">
      <alignment vertical="center"/>
    </xf>
    <xf numFmtId="0" fontId="6" fillId="0" borderId="0" xfId="68" applyFont="1" applyBorder="1">
      <alignment vertical="center"/>
    </xf>
    <xf numFmtId="0" fontId="6" fillId="0" borderId="0" xfId="0" applyFont="1" applyBorder="1"/>
    <xf numFmtId="0" fontId="6" fillId="0" borderId="0" xfId="0" applyFont="1"/>
    <xf numFmtId="0" fontId="6" fillId="0" borderId="4" xfId="68" applyFont="1" applyFill="1" applyBorder="1">
      <alignment vertical="center"/>
    </xf>
    <xf numFmtId="0" fontId="6" fillId="0" borderId="0" xfId="68" applyFont="1" applyFill="1" applyBorder="1">
      <alignment vertical="center"/>
    </xf>
    <xf numFmtId="0" fontId="6" fillId="0" borderId="5" xfId="68" applyFont="1" applyFill="1" applyBorder="1">
      <alignment vertical="center"/>
    </xf>
    <xf numFmtId="0" fontId="6" fillId="0" borderId="0" xfId="68" quotePrefix="1" applyFont="1" applyFill="1" applyBorder="1">
      <alignment vertical="center"/>
    </xf>
    <xf numFmtId="0" fontId="6" fillId="0" borderId="0" xfId="68" applyFont="1" applyFill="1" applyBorder="1" applyAlignment="1">
      <alignment vertical="center"/>
    </xf>
    <xf numFmtId="0" fontId="6" fillId="0" borderId="0" xfId="68" applyFont="1">
      <alignment vertical="center"/>
    </xf>
    <xf numFmtId="0" fontId="17" fillId="0" borderId="0" xfId="68" applyFont="1" applyFill="1" applyBorder="1">
      <alignment vertical="center"/>
    </xf>
    <xf numFmtId="0" fontId="17" fillId="0" borderId="0" xfId="68" applyFont="1" applyFill="1" applyBorder="1" applyAlignment="1">
      <alignment horizontal="center" vertical="center"/>
    </xf>
    <xf numFmtId="0" fontId="17" fillId="0" borderId="0" xfId="68" applyFont="1" applyBorder="1">
      <alignment vertical="center"/>
    </xf>
    <xf numFmtId="0" fontId="17" fillId="0" borderId="0" xfId="68" applyFont="1" applyFill="1" applyBorder="1" applyAlignment="1">
      <alignment vertical="center"/>
    </xf>
    <xf numFmtId="0" fontId="17" fillId="0" borderId="0" xfId="68" applyFont="1" applyBorder="1" applyAlignment="1">
      <alignment vertical="center"/>
    </xf>
    <xf numFmtId="0" fontId="6" fillId="0" borderId="6" xfId="68" applyFont="1" applyFill="1" applyBorder="1">
      <alignment vertical="center"/>
    </xf>
    <xf numFmtId="0" fontId="6" fillId="0" borderId="7" xfId="68" applyFont="1" applyFill="1" applyBorder="1">
      <alignment vertical="center"/>
    </xf>
    <xf numFmtId="0" fontId="6" fillId="0" borderId="8" xfId="68" applyFont="1" applyFill="1" applyBorder="1">
      <alignment vertical="center"/>
    </xf>
    <xf numFmtId="0" fontId="6" fillId="0" borderId="0" xfId="68" applyFont="1" applyFill="1" applyBorder="1" applyAlignment="1">
      <alignment horizontal="left" vertical="center"/>
    </xf>
    <xf numFmtId="0" fontId="6" fillId="0" borderId="7" xfId="67" applyFont="1" applyBorder="1">
      <alignment vertical="center"/>
    </xf>
    <xf numFmtId="0" fontId="6" fillId="0" borderId="0" xfId="67" applyFont="1">
      <alignment vertical="center"/>
    </xf>
    <xf numFmtId="0" fontId="5" fillId="0" borderId="0" xfId="67" applyFont="1" applyFill="1" applyBorder="1">
      <alignment vertic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4" fillId="0" borderId="0" xfId="66" applyFont="1" applyBorder="1">
      <alignment vertical="center"/>
    </xf>
    <xf numFmtId="0" fontId="24" fillId="0" borderId="0" xfId="0" applyFont="1" applyBorder="1"/>
    <xf numFmtId="0" fontId="24" fillId="0" borderId="0" xfId="0" applyFont="1"/>
    <xf numFmtId="0" fontId="25" fillId="0" borderId="5" xfId="0" applyFont="1" applyBorder="1" applyAlignment="1">
      <alignment horizontal="center" vertical="center"/>
    </xf>
    <xf numFmtId="0" fontId="26" fillId="0" borderId="4" xfId="66" applyFont="1" applyBorder="1">
      <alignment vertical="center"/>
    </xf>
    <xf numFmtId="0" fontId="26" fillId="0" borderId="0" xfId="66" applyFont="1" applyBorder="1">
      <alignment vertical="center"/>
    </xf>
    <xf numFmtId="0" fontId="27" fillId="0" borderId="0" xfId="66" applyFont="1" applyBorder="1" applyAlignment="1"/>
    <xf numFmtId="0" fontId="26" fillId="0" borderId="5" xfId="66" applyFont="1" applyBorder="1">
      <alignment vertical="center"/>
    </xf>
    <xf numFmtId="0" fontId="24" fillId="0" borderId="0" xfId="66" applyFont="1">
      <alignment vertical="center"/>
    </xf>
    <xf numFmtId="0" fontId="24" fillId="0" borderId="0" xfId="66" applyFont="1" applyFill="1" applyBorder="1">
      <alignment vertical="center"/>
    </xf>
    <xf numFmtId="0" fontId="24" fillId="0" borderId="0" xfId="66" quotePrefix="1" applyFont="1" applyFill="1" applyBorder="1">
      <alignment vertical="center"/>
    </xf>
    <xf numFmtId="0" fontId="24" fillId="0" borderId="0" xfId="66" applyFont="1" applyFill="1" applyBorder="1" applyAlignment="1">
      <alignment vertical="center"/>
    </xf>
    <xf numFmtId="0" fontId="24" fillId="0" borderId="5" xfId="66" applyFont="1" applyFill="1" applyBorder="1">
      <alignment vertical="center"/>
    </xf>
    <xf numFmtId="0" fontId="28" fillId="5" borderId="9" xfId="66" applyFont="1" applyFill="1" applyBorder="1">
      <alignment vertical="center"/>
    </xf>
    <xf numFmtId="0" fontId="29" fillId="5" borderId="10" xfId="66" applyFont="1" applyFill="1" applyBorder="1" applyAlignment="1">
      <alignment horizontal="center" vertical="center"/>
    </xf>
    <xf numFmtId="0" fontId="29" fillId="5" borderId="11" xfId="66" applyFont="1" applyFill="1" applyBorder="1" applyAlignment="1">
      <alignment horizontal="center" vertical="center"/>
    </xf>
    <xf numFmtId="0" fontId="26" fillId="0" borderId="0" xfId="66" applyFont="1" applyFill="1" applyBorder="1">
      <alignment vertical="center"/>
    </xf>
    <xf numFmtId="0" fontId="29" fillId="5" borderId="4" xfId="66" applyFont="1" applyFill="1" applyBorder="1" applyAlignment="1">
      <alignment horizontal="center" vertical="center"/>
    </xf>
    <xf numFmtId="0" fontId="29" fillId="5" borderId="0" xfId="66" applyFont="1" applyFill="1" applyBorder="1" applyAlignment="1">
      <alignment horizontal="center" vertical="center"/>
    </xf>
    <xf numFmtId="0" fontId="29" fillId="5" borderId="5" xfId="66" applyFont="1" applyFill="1" applyBorder="1" applyAlignment="1">
      <alignment horizontal="center" vertical="center"/>
    </xf>
    <xf numFmtId="0" fontId="31" fillId="5" borderId="0" xfId="66" applyFont="1" applyFill="1" applyBorder="1" applyAlignment="1">
      <alignment horizontal="center" vertical="center"/>
    </xf>
    <xf numFmtId="0" fontId="28" fillId="5" borderId="4" xfId="66" applyFont="1" applyFill="1" applyBorder="1">
      <alignment vertical="center"/>
    </xf>
    <xf numFmtId="0" fontId="28" fillId="5" borderId="0" xfId="66" applyFont="1" applyFill="1" applyBorder="1">
      <alignment vertical="center"/>
    </xf>
    <xf numFmtId="0" fontId="28" fillId="5" borderId="5" xfId="66" applyFont="1" applyFill="1" applyBorder="1">
      <alignment vertical="center"/>
    </xf>
    <xf numFmtId="0" fontId="26" fillId="0" borderId="0" xfId="66" applyFont="1" applyFill="1" applyBorder="1" applyAlignment="1">
      <alignment horizontal="center" vertical="center"/>
    </xf>
    <xf numFmtId="0" fontId="26" fillId="0" borderId="5" xfId="66" applyFont="1" applyFill="1" applyBorder="1" applyAlignment="1">
      <alignment horizontal="center" vertical="center"/>
    </xf>
    <xf numFmtId="0" fontId="26" fillId="0" borderId="0" xfId="66" applyFont="1" applyFill="1" applyBorder="1" applyAlignment="1">
      <alignment vertical="center"/>
    </xf>
    <xf numFmtId="0" fontId="26" fillId="0" borderId="5" xfId="66" applyFont="1" applyFill="1" applyBorder="1" applyAlignment="1">
      <alignment vertical="center"/>
    </xf>
    <xf numFmtId="0" fontId="26" fillId="0" borderId="0" xfId="66" applyFont="1" applyBorder="1" applyAlignment="1">
      <alignment vertical="center"/>
    </xf>
    <xf numFmtId="0" fontId="32" fillId="0" borderId="0" xfId="0" applyFont="1" applyBorder="1" applyAlignment="1"/>
    <xf numFmtId="0" fontId="32" fillId="0" borderId="5" xfId="0" applyFont="1" applyBorder="1" applyAlignment="1"/>
    <xf numFmtId="0" fontId="29" fillId="5" borderId="6" xfId="66" applyFont="1" applyFill="1" applyBorder="1" applyAlignment="1">
      <alignment horizontal="center" vertical="center"/>
    </xf>
    <xf numFmtId="0" fontId="29" fillId="5" borderId="7" xfId="66" applyFont="1" applyFill="1" applyBorder="1" applyAlignment="1">
      <alignment horizontal="center" vertical="center"/>
    </xf>
    <xf numFmtId="0" fontId="29" fillId="5" borderId="8" xfId="66" applyFont="1" applyFill="1" applyBorder="1" applyAlignment="1">
      <alignment horizontal="center" vertical="center"/>
    </xf>
    <xf numFmtId="0" fontId="24" fillId="0" borderId="0" xfId="66" applyFont="1" applyFill="1" applyBorder="1" applyAlignment="1">
      <alignment horizontal="left" vertical="center"/>
    </xf>
    <xf numFmtId="0" fontId="26" fillId="0" borderId="6" xfId="66" applyFont="1" applyBorder="1">
      <alignment vertical="center"/>
    </xf>
    <xf numFmtId="0" fontId="24" fillId="0" borderId="7" xfId="66" applyFont="1" applyFill="1" applyBorder="1" applyAlignment="1">
      <alignment horizontal="left" vertical="center"/>
    </xf>
    <xf numFmtId="0" fontId="24" fillId="0" borderId="7" xfId="66" applyFont="1" applyFill="1" applyBorder="1" applyAlignment="1">
      <alignment vertical="center"/>
    </xf>
    <xf numFmtId="0" fontId="32" fillId="0" borderId="7" xfId="0" applyFont="1" applyBorder="1"/>
    <xf numFmtId="0" fontId="24" fillId="0" borderId="7" xfId="66" applyFont="1" applyBorder="1">
      <alignment vertical="center"/>
    </xf>
    <xf numFmtId="0" fontId="36" fillId="0" borderId="7" xfId="66" applyFont="1" applyFill="1" applyBorder="1" applyAlignment="1">
      <alignment vertical="center"/>
    </xf>
    <xf numFmtId="0" fontId="26" fillId="0" borderId="7" xfId="66" applyFont="1" applyFill="1" applyBorder="1" applyAlignment="1">
      <alignment vertical="center"/>
    </xf>
    <xf numFmtId="0" fontId="26" fillId="0" borderId="8" xfId="66" applyFont="1" applyFill="1" applyBorder="1" applyAlignment="1">
      <alignment vertical="center"/>
    </xf>
    <xf numFmtId="0" fontId="32" fillId="0" borderId="0" xfId="0" applyFont="1" applyBorder="1"/>
    <xf numFmtId="0" fontId="37" fillId="0" borderId="0" xfId="66" applyFont="1" applyFill="1" applyBorder="1" applyAlignment="1">
      <alignment vertical="center"/>
    </xf>
    <xf numFmtId="0" fontId="32" fillId="0" borderId="0" xfId="0" applyFont="1" applyBorder="1" applyAlignment="1">
      <alignment horizontal="center"/>
    </xf>
    <xf numFmtId="0" fontId="6" fillId="0" borderId="9" xfId="68" applyFont="1" applyFill="1" applyBorder="1">
      <alignment vertical="center"/>
    </xf>
    <xf numFmtId="0" fontId="6" fillId="0" borderId="10" xfId="68" applyFont="1" applyFill="1" applyBorder="1">
      <alignment vertical="center"/>
    </xf>
    <xf numFmtId="0" fontId="6" fillId="0" borderId="11" xfId="68" applyFont="1" applyFill="1" applyBorder="1">
      <alignment vertical="center"/>
    </xf>
    <xf numFmtId="0" fontId="24" fillId="0" borderId="9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vertical="center"/>
    </xf>
    <xf numFmtId="0" fontId="6" fillId="0" borderId="7" xfId="68" applyFont="1" applyBorder="1">
      <alignment vertical="center"/>
    </xf>
    <xf numFmtId="0" fontId="6" fillId="0" borderId="0" xfId="68" applyFont="1" applyBorder="1">
      <alignment vertical="center"/>
    </xf>
    <xf numFmtId="0" fontId="21" fillId="0" borderId="0" xfId="0" applyFont="1" applyBorder="1" applyAlignment="1">
      <alignment horizontal="center" vertical="center"/>
    </xf>
    <xf numFmtId="0" fontId="6" fillId="0" borderId="0" xfId="68" applyFont="1" applyBorder="1">
      <alignment vertical="center"/>
    </xf>
    <xf numFmtId="0" fontId="6" fillId="0" borderId="7" xfId="68" applyFont="1" applyBorder="1">
      <alignment vertical="center"/>
    </xf>
    <xf numFmtId="0" fontId="6" fillId="0" borderId="0" xfId="68" applyFont="1" applyBorder="1">
      <alignment vertical="center"/>
    </xf>
    <xf numFmtId="0" fontId="17" fillId="0" borderId="6" xfId="68" applyFont="1" applyBorder="1">
      <alignment vertical="center"/>
    </xf>
    <xf numFmtId="0" fontId="6" fillId="0" borderId="7" xfId="68" applyFont="1" applyFill="1" applyBorder="1" applyAlignment="1">
      <alignment horizontal="left" vertical="center"/>
    </xf>
    <xf numFmtId="0" fontId="6" fillId="0" borderId="7" xfId="68" applyFont="1" applyFill="1" applyBorder="1" applyAlignment="1">
      <alignment vertical="center"/>
    </xf>
    <xf numFmtId="0" fontId="18" fillId="0" borderId="7" xfId="0" applyFont="1" applyBorder="1"/>
    <xf numFmtId="0" fontId="17" fillId="0" borderId="7" xfId="68" applyFont="1" applyFill="1" applyBorder="1" applyAlignment="1">
      <alignment vertical="center"/>
    </xf>
    <xf numFmtId="0" fontId="17" fillId="0" borderId="8" xfId="68" applyFont="1" applyFill="1" applyBorder="1" applyAlignment="1">
      <alignment vertical="center"/>
    </xf>
    <xf numFmtId="0" fontId="21" fillId="0" borderId="0" xfId="0" applyFont="1" applyBorder="1" applyAlignment="1">
      <alignment horizontal="center" vertical="center"/>
    </xf>
    <xf numFmtId="0" fontId="6" fillId="0" borderId="7" xfId="68" applyFont="1" applyBorder="1">
      <alignment vertical="center"/>
    </xf>
    <xf numFmtId="0" fontId="6" fillId="0" borderId="0" xfId="68" applyFont="1" applyBorder="1">
      <alignment vertical="center"/>
    </xf>
    <xf numFmtId="0" fontId="6" fillId="0" borderId="4" xfId="68" applyFont="1" applyBorder="1">
      <alignment vertical="center"/>
    </xf>
    <xf numFmtId="0" fontId="6" fillId="0" borderId="0" xfId="68" applyFont="1" applyBorder="1">
      <alignment vertical="center"/>
    </xf>
    <xf numFmtId="0" fontId="6" fillId="0" borderId="5" xfId="68" applyFont="1" applyBorder="1">
      <alignment vertical="center"/>
    </xf>
    <xf numFmtId="0" fontId="6" fillId="0" borderId="6" xfId="68" applyFont="1" applyBorder="1">
      <alignment vertical="center"/>
    </xf>
    <xf numFmtId="0" fontId="6" fillId="0" borderId="7" xfId="68" applyFont="1" applyBorder="1">
      <alignment vertical="center"/>
    </xf>
    <xf numFmtId="0" fontId="6" fillId="0" borderId="8" xfId="68" applyFont="1" applyBorder="1">
      <alignment vertical="center"/>
    </xf>
    <xf numFmtId="0" fontId="6" fillId="0" borderId="9" xfId="68" applyFont="1" applyBorder="1">
      <alignment vertical="center"/>
    </xf>
    <xf numFmtId="0" fontId="6" fillId="0" borderId="10" xfId="68" applyFont="1" applyBorder="1">
      <alignment vertical="center"/>
    </xf>
    <xf numFmtId="0" fontId="6" fillId="0" borderId="11" xfId="68" applyFont="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0" xfId="71">
      <alignment vertical="center"/>
    </xf>
    <xf numFmtId="0" fontId="1" fillId="0" borderId="0" xfId="0" applyFont="1"/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1" fillId="0" borderId="0" xfId="71" quotePrefix="1">
      <alignment vertical="center"/>
    </xf>
    <xf numFmtId="0" fontId="1" fillId="0" borderId="4" xfId="71" applyBorder="1">
      <alignment vertical="center"/>
    </xf>
    <xf numFmtId="0" fontId="20" fillId="0" borderId="7" xfId="72" applyFont="1" applyBorder="1">
      <alignment vertical="center"/>
    </xf>
    <xf numFmtId="0" fontId="1" fillId="0" borderId="7" xfId="71" applyBorder="1">
      <alignment vertical="center"/>
    </xf>
    <xf numFmtId="0" fontId="1" fillId="0" borderId="5" xfId="71" applyBorder="1">
      <alignment vertical="center"/>
    </xf>
    <xf numFmtId="0" fontId="17" fillId="0" borderId="0" xfId="71" applyFont="1">
      <alignment vertical="center"/>
    </xf>
    <xf numFmtId="0" fontId="17" fillId="0" borderId="0" xfId="71" applyFont="1" applyAlignment="1">
      <alignment horizontal="center" vertical="center"/>
    </xf>
    <xf numFmtId="0" fontId="18" fillId="0" borderId="0" xfId="0" applyFont="1"/>
    <xf numFmtId="0" fontId="1" fillId="0" borderId="6" xfId="71" applyBorder="1">
      <alignment vertical="center"/>
    </xf>
    <xf numFmtId="0" fontId="1" fillId="0" borderId="8" xfId="71" applyBorder="1">
      <alignment vertical="center"/>
    </xf>
    <xf numFmtId="0" fontId="1" fillId="0" borderId="0" xfId="71" applyAlignment="1">
      <alignment horizontal="left" vertical="center"/>
    </xf>
    <xf numFmtId="0" fontId="6" fillId="0" borderId="0" xfId="68" applyFont="1" applyAlignment="1">
      <alignment vertical="center" shrinkToFit="1"/>
    </xf>
    <xf numFmtId="0" fontId="6" fillId="0" borderId="0" xfId="68" applyFont="1" applyBorder="1" applyAlignment="1">
      <alignment vertical="center" shrinkToFit="1"/>
    </xf>
    <xf numFmtId="0" fontId="6" fillId="0" borderId="5" xfId="68" applyFont="1" applyBorder="1" applyAlignment="1">
      <alignment vertical="center" shrinkToFit="1"/>
    </xf>
    <xf numFmtId="0" fontId="6" fillId="0" borderId="7" xfId="68" applyFont="1" applyBorder="1" applyAlignment="1">
      <alignment vertical="center" shrinkToFit="1"/>
    </xf>
    <xf numFmtId="0" fontId="6" fillId="0" borderId="8" xfId="68" applyFont="1" applyBorder="1" applyAlignment="1">
      <alignment vertical="center" shrinkToFit="1"/>
    </xf>
    <xf numFmtId="0" fontId="6" fillId="0" borderId="9" xfId="68" applyFont="1" applyBorder="1" applyAlignment="1">
      <alignment vertical="center" shrinkToFit="1"/>
    </xf>
    <xf numFmtId="0" fontId="6" fillId="0" borderId="11" xfId="68" applyFont="1" applyBorder="1" applyAlignment="1">
      <alignment vertical="center" shrinkToFit="1"/>
    </xf>
    <xf numFmtId="0" fontId="6" fillId="0" borderId="4" xfId="68" applyFont="1" applyBorder="1" applyAlignment="1">
      <alignment vertical="center" shrinkToFit="1"/>
    </xf>
    <xf numFmtId="0" fontId="6" fillId="0" borderId="6" xfId="68" applyFont="1" applyBorder="1" applyAlignment="1">
      <alignment vertical="center" shrinkToFit="1"/>
    </xf>
    <xf numFmtId="0" fontId="6" fillId="0" borderId="10" xfId="68" applyFont="1" applyBorder="1" applyAlignment="1">
      <alignment vertical="center" shrinkToFit="1"/>
    </xf>
    <xf numFmtId="0" fontId="0" fillId="0" borderId="0" xfId="68" applyFont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6" fillId="0" borderId="7" xfId="67" applyFont="1" applyBorder="1">
      <alignment vertical="center"/>
    </xf>
    <xf numFmtId="0" fontId="6" fillId="0" borderId="13" xfId="68" applyFont="1" applyBorder="1" applyAlignment="1">
      <alignment horizontal="left" vertical="center"/>
    </xf>
    <xf numFmtId="0" fontId="1" fillId="0" borderId="13" xfId="71" applyBorder="1" applyAlignment="1">
      <alignment horizontal="left" vertical="center"/>
    </xf>
    <xf numFmtId="0" fontId="0" fillId="0" borderId="12" xfId="68" applyFont="1" applyBorder="1" applyAlignment="1">
      <alignment horizontal="right" vertical="center"/>
    </xf>
    <xf numFmtId="0" fontId="0" fillId="0" borderId="12" xfId="71" applyFont="1" applyBorder="1" applyAlignment="1">
      <alignment horizontal="right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0" fillId="11" borderId="12" xfId="68" applyFont="1" applyFill="1" applyBorder="1" applyAlignment="1">
      <alignment horizontal="right" vertical="center"/>
    </xf>
    <xf numFmtId="0" fontId="6" fillId="11" borderId="13" xfId="68" applyFont="1" applyFill="1" applyBorder="1" applyAlignment="1">
      <alignment horizontal="left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49" fontId="1" fillId="0" borderId="13" xfId="71" applyNumberFormat="1" applyBorder="1" applyAlignment="1">
      <alignment horizontal="left" vertical="center"/>
    </xf>
    <xf numFmtId="49" fontId="0" fillId="0" borderId="13" xfId="71" applyNumberFormat="1" applyFont="1" applyBorder="1" applyAlignment="1">
      <alignment horizontal="left" vertical="center"/>
    </xf>
    <xf numFmtId="0" fontId="0" fillId="9" borderId="12" xfId="71" applyFont="1" applyFill="1" applyBorder="1" applyAlignment="1">
      <alignment horizontal="right" vertical="center"/>
    </xf>
    <xf numFmtId="49" fontId="1" fillId="9" borderId="13" xfId="71" applyNumberFormat="1" applyFill="1" applyBorder="1" applyAlignment="1">
      <alignment horizontal="left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6" fillId="0" borderId="10" xfId="68" applyFont="1" applyFill="1" applyBorder="1">
      <alignment vertical="center"/>
    </xf>
    <xf numFmtId="0" fontId="6" fillId="0" borderId="11" xfId="68" applyFont="1" applyFill="1" applyBorder="1">
      <alignment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49" fontId="0" fillId="9" borderId="13" xfId="71" applyNumberFormat="1" applyFont="1" applyFill="1" applyBorder="1" applyAlignment="1">
      <alignment horizontal="left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 applyAlignment="1">
      <alignment vertical="top"/>
    </xf>
    <xf numFmtId="0" fontId="1" fillId="0" borderId="10" xfId="71" applyBorder="1" applyAlignment="1">
      <alignment vertical="top"/>
    </xf>
    <xf numFmtId="0" fontId="1" fillId="0" borderId="11" xfId="71" applyBorder="1" applyAlignment="1">
      <alignment vertical="top"/>
    </xf>
    <xf numFmtId="0" fontId="1" fillId="0" borderId="4" xfId="71" applyBorder="1" applyAlignment="1">
      <alignment vertical="top"/>
    </xf>
    <xf numFmtId="0" fontId="1" fillId="0" borderId="0" xfId="71" applyAlignment="1">
      <alignment vertical="top"/>
    </xf>
    <xf numFmtId="0" fontId="1" fillId="0" borderId="5" xfId="71" applyBorder="1" applyAlignment="1">
      <alignment vertical="top"/>
    </xf>
    <xf numFmtId="0" fontId="1" fillId="0" borderId="6" xfId="71" applyBorder="1" applyAlignment="1">
      <alignment vertical="top"/>
    </xf>
    <xf numFmtId="0" fontId="1" fillId="0" borderId="7" xfId="71" applyBorder="1" applyAlignment="1">
      <alignment vertical="top"/>
    </xf>
    <xf numFmtId="0" fontId="1" fillId="0" borderId="8" xfId="71" applyBorder="1" applyAlignment="1">
      <alignment horizontal="right" vertical="top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0" fillId="0" borderId="0" xfId="71" applyFont="1">
      <alignment vertical="center"/>
    </xf>
    <xf numFmtId="0" fontId="17" fillId="0" borderId="6" xfId="71" applyFont="1" applyBorder="1">
      <alignment vertical="center"/>
    </xf>
    <xf numFmtId="0" fontId="1" fillId="0" borderId="7" xfId="71" applyBorder="1" applyAlignment="1">
      <alignment horizontal="left" vertical="center"/>
    </xf>
    <xf numFmtId="0" fontId="17" fillId="0" borderId="7" xfId="71" applyFont="1" applyBorder="1">
      <alignment vertical="center"/>
    </xf>
    <xf numFmtId="0" fontId="17" fillId="0" borderId="8" xfId="71" applyFont="1" applyBorder="1">
      <alignment vertical="center"/>
    </xf>
    <xf numFmtId="49" fontId="0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 shrinkToFit="1"/>
    </xf>
    <xf numFmtId="49" fontId="0" fillId="0" borderId="12" xfId="71" applyNumberFormat="1" applyFont="1" applyBorder="1" applyAlignment="1">
      <alignment horizontal="center" vertical="center"/>
    </xf>
    <xf numFmtId="49" fontId="0" fillId="0" borderId="3" xfId="71" applyNumberFormat="1" applyFont="1" applyBorder="1">
      <alignment vertical="center"/>
    </xf>
    <xf numFmtId="49" fontId="0" fillId="0" borderId="12" xfId="71" applyNumberFormat="1" applyFont="1" applyBorder="1" applyAlignment="1">
      <alignment vertical="center" shrinkToFit="1"/>
    </xf>
    <xf numFmtId="49" fontId="0" fillId="0" borderId="12" xfId="71" quotePrefix="1" applyNumberFormat="1" applyFont="1" applyBorder="1" applyAlignment="1">
      <alignment horizontal="center" vertical="center"/>
    </xf>
    <xf numFmtId="0" fontId="0" fillId="0" borderId="3" xfId="71" applyFont="1" applyBorder="1" applyAlignment="1">
      <alignment vertical="center" shrinkToFit="1"/>
    </xf>
    <xf numFmtId="49" fontId="0" fillId="0" borderId="12" xfId="71" applyNumberFormat="1" applyFont="1" applyBorder="1">
      <alignment vertical="center"/>
    </xf>
    <xf numFmtId="0" fontId="0" fillId="3" borderId="3" xfId="71" applyFont="1" applyFill="1" applyBorder="1" applyAlignment="1">
      <alignment horizontal="center" vertical="center"/>
    </xf>
    <xf numFmtId="49" fontId="0" fillId="0" borderId="12" xfId="71" quotePrefix="1" applyNumberFormat="1" applyFont="1" applyBorder="1" applyAlignment="1">
      <alignment horizontal="center" vertical="center" shrinkToFit="1"/>
    </xf>
    <xf numFmtId="49" fontId="0" fillId="0" borderId="3" xfId="71" applyNumberFormat="1" applyFont="1" applyBorder="1">
      <alignment vertical="center"/>
    </xf>
    <xf numFmtId="49" fontId="0" fillId="0" borderId="12" xfId="71" applyNumberFormat="1" applyFont="1" applyBorder="1" applyAlignment="1">
      <alignment horizontal="center" vertical="center"/>
    </xf>
    <xf numFmtId="49" fontId="0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 shrinkToFit="1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21" fillId="0" borderId="0" xfId="0" applyFont="1" applyAlignment="1">
      <alignment horizontal="center" vertical="center"/>
    </xf>
    <xf numFmtId="0" fontId="0" fillId="3" borderId="12" xfId="71" applyFont="1" applyFill="1" applyBorder="1" applyAlignment="1">
      <alignment horizontal="center" vertical="center"/>
    </xf>
    <xf numFmtId="49" fontId="0" fillId="0" borderId="3" xfId="71" applyNumberFormat="1" applyFont="1" applyBorder="1" applyAlignment="1">
      <alignment vertical="center" wrapText="1" shrinkToFit="1"/>
    </xf>
    <xf numFmtId="49" fontId="0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 shrinkToFit="1"/>
    </xf>
    <xf numFmtId="49" fontId="0" fillId="0" borderId="12" xfId="71" applyNumberFormat="1" applyFont="1" applyBorder="1" applyAlignment="1">
      <alignment horizontal="center" vertical="center"/>
    </xf>
    <xf numFmtId="49" fontId="0" fillId="0" borderId="12" xfId="71" quotePrefix="1" applyNumberFormat="1" applyFont="1" applyBorder="1" applyAlignment="1">
      <alignment horizontal="center" vertical="center"/>
    </xf>
    <xf numFmtId="49" fontId="0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/>
    </xf>
    <xf numFmtId="49" fontId="0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 shrinkToFit="1"/>
    </xf>
    <xf numFmtId="49" fontId="0" fillId="0" borderId="12" xfId="71" applyNumberFormat="1" applyFont="1" applyBorder="1" applyAlignment="1">
      <alignment horizontal="center" vertical="center"/>
    </xf>
    <xf numFmtId="49" fontId="0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 shrinkToFit="1"/>
    </xf>
    <xf numFmtId="9" fontId="24" fillId="0" borderId="0" xfId="66" applyNumberFormat="1" applyFont="1" applyFill="1" applyBorder="1" applyAlignment="1">
      <alignment vertical="center"/>
    </xf>
    <xf numFmtId="178" fontId="24" fillId="0" borderId="0" xfId="66" applyNumberFormat="1" applyFont="1" applyFill="1" applyBorder="1" applyAlignment="1">
      <alignment horizontal="right" vertical="center"/>
    </xf>
    <xf numFmtId="178" fontId="38" fillId="0" borderId="0" xfId="66" applyNumberFormat="1" applyFont="1" applyFill="1" applyBorder="1" applyAlignment="1">
      <alignment horizontal="right" vertical="center"/>
    </xf>
    <xf numFmtId="0" fontId="24" fillId="0" borderId="0" xfId="66" applyFont="1" applyFill="1" applyBorder="1" applyAlignment="1">
      <alignment horizontal="center" vertical="center"/>
    </xf>
    <xf numFmtId="178" fontId="24" fillId="0" borderId="0" xfId="66" applyNumberFormat="1" applyFont="1" applyFill="1" applyBorder="1" applyAlignment="1">
      <alignment horizontal="center" vertical="center"/>
    </xf>
    <xf numFmtId="0" fontId="30" fillId="5" borderId="0" xfId="66" applyFont="1" applyFill="1" applyBorder="1" applyAlignment="1">
      <alignment vertical="center"/>
    </xf>
    <xf numFmtId="0" fontId="24" fillId="0" borderId="0" xfId="0" applyFont="1" applyFill="1" applyBorder="1" applyAlignment="1">
      <alignment horizontal="center" vertical="center"/>
    </xf>
    <xf numFmtId="0" fontId="6" fillId="0" borderId="0" xfId="66" applyFont="1" applyFill="1" applyBorder="1" applyAlignment="1">
      <alignment horizontal="left" vertical="center"/>
    </xf>
    <xf numFmtId="196" fontId="34" fillId="0" borderId="0" xfId="66" applyNumberFormat="1" applyFont="1" applyFill="1" applyBorder="1" applyAlignment="1">
      <alignment horizontal="right" vertical="center"/>
    </xf>
    <xf numFmtId="0" fontId="29" fillId="5" borderId="4" xfId="66" applyFont="1" applyFill="1" applyBorder="1" applyAlignment="1">
      <alignment horizontal="center" vertical="center"/>
    </xf>
    <xf numFmtId="0" fontId="29" fillId="5" borderId="0" xfId="66" applyFont="1" applyFill="1" applyBorder="1" applyAlignment="1">
      <alignment horizontal="center" vertical="center"/>
    </xf>
    <xf numFmtId="0" fontId="29" fillId="5" borderId="5" xfId="66" applyFont="1" applyFill="1" applyBorder="1" applyAlignment="1">
      <alignment horizontal="center" vertical="center"/>
    </xf>
    <xf numFmtId="0" fontId="31" fillId="5" borderId="0" xfId="66" applyFont="1" applyFill="1" applyBorder="1" applyAlignment="1">
      <alignment vertical="center"/>
    </xf>
    <xf numFmtId="0" fontId="33" fillId="5" borderId="0" xfId="66" applyFont="1" applyFill="1" applyBorder="1" applyAlignment="1">
      <alignment horizontal="center" vertical="center"/>
    </xf>
    <xf numFmtId="0" fontId="24" fillId="0" borderId="0" xfId="66" applyFont="1" applyFill="1" applyBorder="1" applyAlignment="1">
      <alignment horizontal="left" vertical="center"/>
    </xf>
    <xf numFmtId="178" fontId="24" fillId="0" borderId="7" xfId="66" applyNumberFormat="1" applyFont="1" applyFill="1" applyBorder="1" applyAlignment="1">
      <alignment horizontal="center" vertical="center"/>
    </xf>
    <xf numFmtId="178" fontId="24" fillId="0" borderId="7" xfId="66" applyNumberFormat="1" applyFont="1" applyFill="1" applyBorder="1" applyAlignment="1">
      <alignment horizontal="right" vertical="center"/>
    </xf>
    <xf numFmtId="0" fontId="24" fillId="0" borderId="5" xfId="0" applyFont="1" applyFill="1" applyBorder="1" applyAlignment="1">
      <alignment horizontal="center" vertical="center"/>
    </xf>
    <xf numFmtId="0" fontId="35" fillId="0" borderId="0" xfId="66" applyFont="1" applyFill="1" applyBorder="1" applyAlignment="1">
      <alignment horizontal="right" vertical="center"/>
    </xf>
    <xf numFmtId="0" fontId="23" fillId="0" borderId="3" xfId="67" applyFont="1" applyFill="1" applyBorder="1" applyAlignment="1">
      <alignment horizontal="center" vertical="center"/>
    </xf>
    <xf numFmtId="195" fontId="1" fillId="0" borderId="3" xfId="0" applyNumberFormat="1" applyFont="1" applyBorder="1" applyAlignment="1">
      <alignment horizontal="center" vertical="center" shrinkToFit="1"/>
    </xf>
    <xf numFmtId="194" fontId="1" fillId="0" borderId="12" xfId="0" applyNumberFormat="1" applyFont="1" applyBorder="1" applyAlignment="1">
      <alignment horizontal="center" vertical="center" shrinkToFit="1"/>
    </xf>
    <xf numFmtId="194" fontId="1" fillId="0" borderId="2" xfId="0" applyNumberFormat="1" applyFont="1" applyBorder="1" applyAlignment="1">
      <alignment horizontal="center" vertical="center" shrinkToFit="1"/>
    </xf>
    <xf numFmtId="194" fontId="1" fillId="0" borderId="13" xfId="0" applyNumberFormat="1" applyFont="1" applyBorder="1" applyAlignment="1">
      <alignment horizontal="center" vertical="center" shrinkToFit="1"/>
    </xf>
    <xf numFmtId="194" fontId="1" fillId="0" borderId="12" xfId="0" applyNumberFormat="1" applyFont="1" applyBorder="1" applyAlignment="1">
      <alignment vertical="center" shrinkToFit="1"/>
    </xf>
    <xf numFmtId="194" fontId="1" fillId="0" borderId="2" xfId="0" applyNumberFormat="1" applyFont="1" applyBorder="1" applyAlignment="1">
      <alignment vertical="center" shrinkToFit="1"/>
    </xf>
    <xf numFmtId="194" fontId="1" fillId="0" borderId="13" xfId="0" applyNumberFormat="1" applyFont="1" applyBorder="1" applyAlignment="1">
      <alignment vertical="center" shrinkToFit="1"/>
    </xf>
    <xf numFmtId="194" fontId="0" fillId="0" borderId="12" xfId="0" applyNumberFormat="1" applyFont="1" applyBorder="1" applyAlignment="1">
      <alignment vertical="center" shrinkToFit="1"/>
    </xf>
    <xf numFmtId="195" fontId="0" fillId="0" borderId="3" xfId="0" applyNumberFormat="1" applyFont="1" applyBorder="1" applyAlignment="1">
      <alignment horizontal="center" vertical="center" shrinkToFit="1"/>
    </xf>
    <xf numFmtId="194" fontId="0" fillId="0" borderId="12" xfId="0" applyNumberFormat="1" applyBorder="1" applyAlignment="1">
      <alignment vertical="center" shrinkToFit="1"/>
    </xf>
    <xf numFmtId="195" fontId="0" fillId="0" borderId="3" xfId="0" applyNumberFormat="1" applyBorder="1" applyAlignment="1">
      <alignment horizontal="center" vertical="center" shrinkToFit="1"/>
    </xf>
    <xf numFmtId="0" fontId="17" fillId="3" borderId="12" xfId="0" applyFont="1" applyFill="1" applyBorder="1" applyAlignment="1">
      <alignment horizontal="center" vertical="center" shrinkToFit="1"/>
    </xf>
    <xf numFmtId="0" fontId="17" fillId="3" borderId="2" xfId="0" applyFont="1" applyFill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3" borderId="13" xfId="0" applyFont="1" applyFill="1" applyBorder="1" applyAlignment="1">
      <alignment horizontal="center" vertical="center" shrinkToFit="1"/>
    </xf>
    <xf numFmtId="195" fontId="17" fillId="0" borderId="12" xfId="0" applyNumberFormat="1" applyFont="1" applyBorder="1" applyAlignment="1">
      <alignment horizontal="center" vertical="center" shrinkToFit="1"/>
    </xf>
    <xf numFmtId="195" fontId="17" fillId="0" borderId="2" xfId="0" applyNumberFormat="1" applyFont="1" applyBorder="1" applyAlignment="1">
      <alignment horizontal="center" vertical="center" shrinkToFit="1"/>
    </xf>
    <xf numFmtId="195" fontId="17" fillId="0" borderId="13" xfId="0" applyNumberFormat="1" applyFont="1" applyBorder="1" applyAlignment="1">
      <alignment horizontal="center" vertical="center" shrinkToFit="1"/>
    </xf>
    <xf numFmtId="0" fontId="23" fillId="3" borderId="3" xfId="67" applyFont="1" applyFill="1" applyBorder="1" applyAlignment="1">
      <alignment horizontal="center" vertical="center"/>
    </xf>
    <xf numFmtId="0" fontId="23" fillId="3" borderId="12" xfId="67" applyFont="1" applyFill="1" applyBorder="1" applyAlignment="1">
      <alignment horizontal="center" vertical="center"/>
    </xf>
    <xf numFmtId="0" fontId="23" fillId="3" borderId="2" xfId="67" applyFont="1" applyFill="1" applyBorder="1" applyAlignment="1">
      <alignment horizontal="center" vertical="center"/>
    </xf>
    <xf numFmtId="0" fontId="23" fillId="3" borderId="13" xfId="67" applyFont="1" applyFill="1" applyBorder="1" applyAlignment="1">
      <alignment horizontal="center" vertical="center"/>
    </xf>
    <xf numFmtId="0" fontId="23" fillId="0" borderId="12" xfId="67" applyFont="1" applyBorder="1" applyAlignment="1">
      <alignment vertical="center"/>
    </xf>
    <xf numFmtId="0" fontId="23" fillId="0" borderId="2" xfId="67" applyFont="1" applyBorder="1" applyAlignment="1">
      <alignment vertical="center"/>
    </xf>
    <xf numFmtId="0" fontId="23" fillId="0" borderId="13" xfId="67" applyFont="1" applyBorder="1" applyAlignment="1">
      <alignment vertical="center"/>
    </xf>
    <xf numFmtId="194" fontId="0" fillId="0" borderId="12" xfId="0" applyNumberFormat="1" applyFont="1" applyBorder="1" applyAlignment="1">
      <alignment vertical="center" wrapText="1" shrinkToFit="1"/>
    </xf>
    <xf numFmtId="194" fontId="0" fillId="0" borderId="2" xfId="0" applyNumberFormat="1" applyFont="1" applyBorder="1" applyAlignment="1">
      <alignment vertical="center" shrinkToFit="1"/>
    </xf>
    <xf numFmtId="194" fontId="0" fillId="0" borderId="13" xfId="0" applyNumberFormat="1" applyFont="1" applyBorder="1" applyAlignment="1">
      <alignment vertical="center" shrinkToFit="1"/>
    </xf>
    <xf numFmtId="0" fontId="22" fillId="5" borderId="9" xfId="0" applyFont="1" applyFill="1" applyBorder="1" applyAlignment="1">
      <alignment horizontal="center" vertical="center"/>
    </xf>
    <xf numFmtId="0" fontId="22" fillId="5" borderId="10" xfId="0" applyFont="1" applyFill="1" applyBorder="1" applyAlignment="1">
      <alignment horizontal="center" vertical="center"/>
    </xf>
    <xf numFmtId="0" fontId="22" fillId="5" borderId="11" xfId="0" applyFont="1" applyFill="1" applyBorder="1" applyAlignment="1">
      <alignment horizontal="center" vertical="center"/>
    </xf>
    <xf numFmtId="0" fontId="22" fillId="5" borderId="6" xfId="0" applyFont="1" applyFill="1" applyBorder="1" applyAlignment="1">
      <alignment horizontal="center" vertical="center"/>
    </xf>
    <xf numFmtId="0" fontId="22" fillId="5" borderId="7" xfId="0" applyFont="1" applyFill="1" applyBorder="1" applyAlignment="1">
      <alignment horizontal="center" vertical="center"/>
    </xf>
    <xf numFmtId="0" fontId="22" fillId="5" borderId="8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178" fontId="23" fillId="0" borderId="0" xfId="67" applyNumberFormat="1" applyFont="1" applyFill="1" applyBorder="1" applyAlignment="1">
      <alignment horizontal="right" vertical="center"/>
    </xf>
    <xf numFmtId="0" fontId="23" fillId="0" borderId="0" xfId="67" applyFont="1" applyFill="1" applyBorder="1" applyAlignment="1">
      <alignment horizontal="center" vertical="center"/>
    </xf>
    <xf numFmtId="0" fontId="23" fillId="0" borderId="0" xfId="67" applyFont="1" applyFill="1" applyBorder="1" applyAlignment="1">
      <alignment horizontal="left" vertical="center"/>
    </xf>
    <xf numFmtId="178" fontId="23" fillId="0" borderId="0" xfId="67" applyNumberFormat="1" applyFont="1" applyFill="1" applyBorder="1" applyAlignment="1">
      <alignment horizontal="center" vertical="center"/>
    </xf>
    <xf numFmtId="195" fontId="17" fillId="0" borderId="12" xfId="0" applyNumberFormat="1" applyFont="1" applyBorder="1" applyAlignment="1">
      <alignment horizontal="center" vertical="center"/>
    </xf>
    <xf numFmtId="195" fontId="17" fillId="0" borderId="2" xfId="0" applyNumberFormat="1" applyFont="1" applyBorder="1" applyAlignment="1">
      <alignment horizontal="center" vertical="center"/>
    </xf>
    <xf numFmtId="195" fontId="17" fillId="0" borderId="13" xfId="0" applyNumberFormat="1" applyFont="1" applyBorder="1" applyAlignment="1">
      <alignment horizontal="center" vertical="center"/>
    </xf>
    <xf numFmtId="0" fontId="17" fillId="3" borderId="12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6" fillId="0" borderId="0" xfId="68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/>
    </xf>
    <xf numFmtId="0" fontId="17" fillId="3" borderId="12" xfId="68" applyFont="1" applyFill="1" applyBorder="1" applyAlignment="1">
      <alignment horizontal="center" vertical="center"/>
    </xf>
    <xf numFmtId="0" fontId="17" fillId="3" borderId="2" xfId="68" applyFont="1" applyFill="1" applyBorder="1" applyAlignment="1">
      <alignment horizontal="center" vertical="center"/>
    </xf>
    <xf numFmtId="0" fontId="17" fillId="3" borderId="13" xfId="68" applyFont="1" applyFill="1" applyBorder="1" applyAlignment="1">
      <alignment horizontal="center" vertical="center"/>
    </xf>
    <xf numFmtId="0" fontId="17" fillId="0" borderId="3" xfId="68" applyFont="1" applyBorder="1" applyAlignment="1">
      <alignment vertical="center" shrinkToFit="1"/>
    </xf>
    <xf numFmtId="0" fontId="11" fillId="0" borderId="9" xfId="68" applyFont="1" applyBorder="1" applyAlignment="1">
      <alignment vertical="center" shrinkToFit="1"/>
    </xf>
    <xf numFmtId="0" fontId="11" fillId="0" borderId="10" xfId="68" applyFont="1" applyBorder="1" applyAlignment="1">
      <alignment vertical="center" shrinkToFit="1"/>
    </xf>
    <xf numFmtId="0" fontId="11" fillId="0" borderId="11" xfId="68" applyFont="1" applyBorder="1" applyAlignment="1">
      <alignment vertical="center" shrinkToFit="1"/>
    </xf>
    <xf numFmtId="0" fontId="11" fillId="0" borderId="15" xfId="68" applyFont="1" applyBorder="1" applyAlignment="1">
      <alignment vertical="center" shrinkToFit="1"/>
    </xf>
    <xf numFmtId="0" fontId="11" fillId="0" borderId="16" xfId="68" applyFont="1" applyBorder="1" applyAlignment="1">
      <alignment vertical="center" shrinkToFit="1"/>
    </xf>
    <xf numFmtId="0" fontId="11" fillId="0" borderId="17" xfId="68" applyFont="1" applyBorder="1" applyAlignment="1">
      <alignment vertical="center" shrinkToFit="1"/>
    </xf>
    <xf numFmtId="0" fontId="0" fillId="0" borderId="18" xfId="68" applyFont="1" applyBorder="1" applyAlignment="1">
      <alignment vertical="center" shrinkToFit="1"/>
    </xf>
    <xf numFmtId="0" fontId="0" fillId="0" borderId="19" xfId="68" applyFont="1" applyBorder="1" applyAlignment="1">
      <alignment vertical="center" shrinkToFit="1"/>
    </xf>
    <xf numFmtId="0" fontId="0" fillId="0" borderId="20" xfId="68" applyFont="1" applyBorder="1" applyAlignment="1">
      <alignment vertical="center" shrinkToFit="1"/>
    </xf>
    <xf numFmtId="0" fontId="0" fillId="0" borderId="15" xfId="68" applyFont="1" applyBorder="1" applyAlignment="1">
      <alignment vertical="center" shrinkToFit="1"/>
    </xf>
    <xf numFmtId="0" fontId="0" fillId="0" borderId="16" xfId="68" applyFont="1" applyBorder="1" applyAlignment="1">
      <alignment vertical="center" shrinkToFit="1"/>
    </xf>
    <xf numFmtId="0" fontId="0" fillId="0" borderId="17" xfId="68" applyFont="1" applyBorder="1" applyAlignment="1">
      <alignment vertical="center" shrinkToFit="1"/>
    </xf>
    <xf numFmtId="0" fontId="0" fillId="0" borderId="6" xfId="68" applyFont="1" applyBorder="1" applyAlignment="1">
      <alignment vertical="center" shrinkToFit="1"/>
    </xf>
    <xf numFmtId="0" fontId="0" fillId="0" borderId="7" xfId="68" applyFont="1" applyBorder="1" applyAlignment="1">
      <alignment vertical="center" shrinkToFit="1"/>
    </xf>
    <xf numFmtId="0" fontId="0" fillId="0" borderId="8" xfId="68" applyFont="1" applyBorder="1" applyAlignment="1">
      <alignment vertical="center" shrinkToFit="1"/>
    </xf>
    <xf numFmtId="0" fontId="6" fillId="8" borderId="9" xfId="68" applyFont="1" applyFill="1" applyBorder="1">
      <alignment vertical="center"/>
    </xf>
    <xf numFmtId="0" fontId="6" fillId="8" borderId="10" xfId="68" applyFont="1" applyFill="1" applyBorder="1">
      <alignment vertical="center"/>
    </xf>
    <xf numFmtId="0" fontId="6" fillId="8" borderId="11" xfId="68" applyFont="1" applyFill="1" applyBorder="1">
      <alignment vertical="center"/>
    </xf>
    <xf numFmtId="0" fontId="6" fillId="8" borderId="6" xfId="68" applyFont="1" applyFill="1" applyBorder="1">
      <alignment vertical="center"/>
    </xf>
    <xf numFmtId="0" fontId="6" fillId="8" borderId="7" xfId="68" applyFont="1" applyFill="1" applyBorder="1">
      <alignment vertical="center"/>
    </xf>
    <xf numFmtId="0" fontId="6" fillId="8" borderId="8" xfId="68" applyFont="1" applyFill="1" applyBorder="1">
      <alignment vertical="center"/>
    </xf>
    <xf numFmtId="0" fontId="0" fillId="6" borderId="9" xfId="68" applyFont="1" applyFill="1" applyBorder="1" applyAlignment="1">
      <alignment horizontal="center" vertical="center" shrinkToFit="1"/>
    </xf>
    <xf numFmtId="0" fontId="0" fillId="6" borderId="10" xfId="68" applyFont="1" applyFill="1" applyBorder="1" applyAlignment="1">
      <alignment horizontal="center" vertical="center" shrinkToFit="1"/>
    </xf>
    <xf numFmtId="0" fontId="0" fillId="6" borderId="11" xfId="68" applyFont="1" applyFill="1" applyBorder="1" applyAlignment="1">
      <alignment horizontal="center" vertical="center" shrinkToFit="1"/>
    </xf>
    <xf numFmtId="0" fontId="0" fillId="6" borderId="6" xfId="68" applyFont="1" applyFill="1" applyBorder="1" applyAlignment="1">
      <alignment horizontal="center" vertical="center" shrinkToFit="1"/>
    </xf>
    <xf numFmtId="0" fontId="0" fillId="6" borderId="7" xfId="68" applyFont="1" applyFill="1" applyBorder="1" applyAlignment="1">
      <alignment horizontal="center" vertical="center" shrinkToFit="1"/>
    </xf>
    <xf numFmtId="0" fontId="0" fillId="6" borderId="8" xfId="68" applyFont="1" applyFill="1" applyBorder="1" applyAlignment="1">
      <alignment horizontal="center" vertical="center" shrinkToFit="1"/>
    </xf>
    <xf numFmtId="0" fontId="0" fillId="0" borderId="3" xfId="71" applyFont="1" applyBorder="1">
      <alignment vertical="center"/>
    </xf>
    <xf numFmtId="0" fontId="1" fillId="0" borderId="3" xfId="71" applyBorder="1">
      <alignment vertical="center"/>
    </xf>
    <xf numFmtId="0" fontId="5" fillId="0" borderId="12" xfId="71" applyFont="1" applyBorder="1" applyAlignment="1">
      <alignment vertical="center" shrinkToFit="1"/>
    </xf>
    <xf numFmtId="0" fontId="5" fillId="0" borderId="2" xfId="71" applyFont="1" applyBorder="1" applyAlignment="1">
      <alignment vertical="center" shrinkToFit="1"/>
    </xf>
    <xf numFmtId="0" fontId="5" fillId="0" borderId="13" xfId="71" applyFont="1" applyBorder="1" applyAlignment="1">
      <alignment vertical="center" shrinkToFit="1"/>
    </xf>
    <xf numFmtId="0" fontId="41" fillId="0" borderId="3" xfId="73" applyBorder="1" applyAlignment="1">
      <alignment vertical="center"/>
    </xf>
    <xf numFmtId="0" fontId="41" fillId="0" borderId="3" xfId="73" applyFill="1" applyBorder="1" applyAlignment="1">
      <alignment vertical="center"/>
    </xf>
    <xf numFmtId="0" fontId="5" fillId="0" borderId="12" xfId="71" applyFont="1" applyFill="1" applyBorder="1" applyAlignment="1">
      <alignment vertical="center" shrinkToFit="1"/>
    </xf>
    <xf numFmtId="0" fontId="5" fillId="0" borderId="2" xfId="71" applyFont="1" applyFill="1" applyBorder="1" applyAlignment="1">
      <alignment vertical="center" shrinkToFit="1"/>
    </xf>
    <xf numFmtId="0" fontId="5" fillId="0" borderId="13" xfId="71" applyFont="1" applyFill="1" applyBorder="1" applyAlignment="1">
      <alignment vertical="center" shrinkToFit="1"/>
    </xf>
    <xf numFmtId="0" fontId="41" fillId="10" borderId="3" xfId="73" applyFill="1" applyBorder="1"/>
    <xf numFmtId="0" fontId="5" fillId="9" borderId="12" xfId="71" applyFont="1" applyFill="1" applyBorder="1" applyAlignment="1">
      <alignment vertical="center" shrinkToFit="1"/>
    </xf>
    <xf numFmtId="0" fontId="5" fillId="9" borderId="2" xfId="71" applyFont="1" applyFill="1" applyBorder="1" applyAlignment="1">
      <alignment vertical="center" shrinkToFit="1"/>
    </xf>
    <xf numFmtId="0" fontId="5" fillId="9" borderId="13" xfId="71" applyFont="1" applyFill="1" applyBorder="1" applyAlignment="1">
      <alignment vertical="center" shrinkToFit="1"/>
    </xf>
    <xf numFmtId="0" fontId="0" fillId="9" borderId="3" xfId="71" applyFont="1" applyFill="1" applyBorder="1">
      <alignment vertical="center"/>
    </xf>
    <xf numFmtId="0" fontId="1" fillId="9" borderId="3" xfId="71" applyFill="1" applyBorder="1">
      <alignment vertical="center"/>
    </xf>
    <xf numFmtId="0" fontId="5" fillId="0" borderId="3" xfId="71" applyFont="1" applyBorder="1" applyAlignment="1">
      <alignment vertical="center" shrinkToFit="1"/>
    </xf>
    <xf numFmtId="0" fontId="0" fillId="9" borderId="3" xfId="0" applyFill="1" applyBorder="1"/>
    <xf numFmtId="0" fontId="41" fillId="10" borderId="3" xfId="73" applyFill="1" applyBorder="1" applyAlignment="1">
      <alignment vertical="center"/>
    </xf>
    <xf numFmtId="0" fontId="41" fillId="7" borderId="3" xfId="73" applyFill="1" applyBorder="1" applyAlignment="1">
      <alignment vertical="center"/>
    </xf>
    <xf numFmtId="0" fontId="5" fillId="7" borderId="12" xfId="71" applyFont="1" applyFill="1" applyBorder="1" applyAlignment="1">
      <alignment vertical="center" shrinkToFit="1"/>
    </xf>
    <xf numFmtId="0" fontId="5" fillId="7" borderId="2" xfId="71" applyFont="1" applyFill="1" applyBorder="1" applyAlignment="1">
      <alignment vertical="center" shrinkToFit="1"/>
    </xf>
    <xf numFmtId="0" fontId="5" fillId="7" borderId="13" xfId="71" applyFont="1" applyFill="1" applyBorder="1" applyAlignment="1">
      <alignment vertical="center" shrinkToFit="1"/>
    </xf>
    <xf numFmtId="0" fontId="41" fillId="11" borderId="3" xfId="73" applyFill="1" applyBorder="1" applyAlignment="1">
      <alignment vertical="center"/>
    </xf>
    <xf numFmtId="0" fontId="5" fillId="11" borderId="12" xfId="71" applyFont="1" applyFill="1" applyBorder="1" applyAlignment="1">
      <alignment vertical="center" shrinkToFit="1"/>
    </xf>
    <xf numFmtId="0" fontId="5" fillId="11" borderId="2" xfId="71" applyFont="1" applyFill="1" applyBorder="1" applyAlignment="1">
      <alignment vertical="center" shrinkToFit="1"/>
    </xf>
    <xf numFmtId="0" fontId="5" fillId="11" borderId="13" xfId="71" applyFont="1" applyFill="1" applyBorder="1" applyAlignment="1">
      <alignment vertical="center" shrinkToFit="1"/>
    </xf>
    <xf numFmtId="0" fontId="0" fillId="11" borderId="3" xfId="71" applyFont="1" applyFill="1" applyBorder="1">
      <alignment vertical="center"/>
    </xf>
    <xf numFmtId="0" fontId="1" fillId="11" borderId="3" xfId="71" applyFill="1" applyBorder="1">
      <alignment vertical="center"/>
    </xf>
    <xf numFmtId="0" fontId="0" fillId="3" borderId="3" xfId="68" applyFont="1" applyFill="1" applyBorder="1">
      <alignment vertical="center"/>
    </xf>
    <xf numFmtId="0" fontId="6" fillId="3" borderId="3" xfId="68" applyFont="1" applyFill="1" applyBorder="1">
      <alignment vertical="center"/>
    </xf>
    <xf numFmtId="0" fontId="6" fillId="0" borderId="3" xfId="68" applyFont="1" applyBorder="1">
      <alignment vertical="center"/>
    </xf>
    <xf numFmtId="0" fontId="0" fillId="0" borderId="7" xfId="67" applyFont="1" applyBorder="1">
      <alignment vertical="center"/>
    </xf>
    <xf numFmtId="0" fontId="6" fillId="0" borderId="7" xfId="67" applyFont="1" applyBorder="1">
      <alignment vertical="center"/>
    </xf>
    <xf numFmtId="0" fontId="0" fillId="3" borderId="12" xfId="68" applyFont="1" applyFill="1" applyBorder="1" applyAlignment="1">
      <alignment horizontal="center" vertical="center"/>
    </xf>
    <xf numFmtId="0" fontId="0" fillId="3" borderId="2" xfId="68" applyFont="1" applyFill="1" applyBorder="1" applyAlignment="1">
      <alignment horizontal="center" vertical="center"/>
    </xf>
    <xf numFmtId="0" fontId="0" fillId="3" borderId="13" xfId="68" applyFont="1" applyFill="1" applyBorder="1" applyAlignment="1">
      <alignment horizontal="center" vertical="center"/>
    </xf>
    <xf numFmtId="0" fontId="5" fillId="0" borderId="12" xfId="68" applyFont="1" applyBorder="1" applyAlignment="1">
      <alignment vertical="center" shrinkToFit="1"/>
    </xf>
    <xf numFmtId="0" fontId="5" fillId="0" borderId="2" xfId="68" applyFont="1" applyBorder="1" applyAlignment="1">
      <alignment vertical="center" shrinkToFit="1"/>
    </xf>
    <xf numFmtId="0" fontId="5" fillId="0" borderId="13" xfId="68" applyFont="1" applyBorder="1" applyAlignment="1">
      <alignment vertical="center" shrinkToFit="1"/>
    </xf>
    <xf numFmtId="0" fontId="0" fillId="3" borderId="3" xfId="68" applyFont="1" applyFill="1" applyBorder="1" applyAlignment="1">
      <alignment horizontal="center" vertical="center"/>
    </xf>
    <xf numFmtId="0" fontId="6" fillId="3" borderId="3" xfId="68" applyFont="1" applyFill="1" applyBorder="1" applyAlignment="1">
      <alignment horizontal="center" vertical="center"/>
    </xf>
    <xf numFmtId="0" fontId="6" fillId="3" borderId="2" xfId="68" applyFont="1" applyFill="1" applyBorder="1" applyAlignment="1">
      <alignment horizontal="center" vertical="center"/>
    </xf>
    <xf numFmtId="0" fontId="6" fillId="3" borderId="13" xfId="68" applyFont="1" applyFill="1" applyBorder="1" applyAlignment="1">
      <alignment horizontal="center" vertical="center"/>
    </xf>
    <xf numFmtId="0" fontId="41" fillId="0" borderId="12" xfId="73" applyBorder="1" applyAlignment="1">
      <alignment vertical="center"/>
    </xf>
    <xf numFmtId="0" fontId="41" fillId="0" borderId="2" xfId="73" applyBorder="1" applyAlignment="1">
      <alignment vertical="center"/>
    </xf>
    <xf numFmtId="0" fontId="41" fillId="0" borderId="13" xfId="73" applyBorder="1" applyAlignment="1">
      <alignment vertical="center"/>
    </xf>
    <xf numFmtId="0" fontId="0" fillId="0" borderId="3" xfId="68" applyFont="1" applyBorder="1">
      <alignment vertical="center"/>
    </xf>
    <xf numFmtId="0" fontId="0" fillId="3" borderId="12" xfId="68" applyFont="1" applyFill="1" applyBorder="1" applyAlignment="1">
      <alignment horizontal="center" vertical="center" shrinkToFit="1"/>
    </xf>
    <xf numFmtId="0" fontId="6" fillId="3" borderId="13" xfId="68" applyFont="1" applyFill="1" applyBorder="1" applyAlignment="1">
      <alignment horizontal="center" vertical="center" shrinkToFit="1"/>
    </xf>
    <xf numFmtId="178" fontId="1" fillId="0" borderId="0" xfId="71" applyNumberFormat="1" applyAlignment="1">
      <alignment horizontal="right" vertical="center"/>
    </xf>
    <xf numFmtId="0" fontId="0" fillId="3" borderId="12" xfId="71" applyFont="1" applyFill="1" applyBorder="1">
      <alignment vertical="center"/>
    </xf>
    <xf numFmtId="0" fontId="1" fillId="3" borderId="2" xfId="71" applyFill="1" applyBorder="1">
      <alignment vertical="center"/>
    </xf>
    <xf numFmtId="0" fontId="1" fillId="3" borderId="13" xfId="71" applyFill="1" applyBorder="1">
      <alignment vertical="center"/>
    </xf>
    <xf numFmtId="0" fontId="1" fillId="0" borderId="12" xfId="71" applyBorder="1">
      <alignment vertical="center"/>
    </xf>
    <xf numFmtId="0" fontId="1" fillId="0" borderId="2" xfId="71" applyBorder="1">
      <alignment vertical="center"/>
    </xf>
    <xf numFmtId="0" fontId="1" fillId="0" borderId="13" xfId="71" applyBorder="1">
      <alignment vertical="center"/>
    </xf>
    <xf numFmtId="49" fontId="1" fillId="0" borderId="3" xfId="71" applyNumberFormat="1" applyBorder="1" applyAlignment="1">
      <alignment horizontal="center" vertical="center" shrinkToFit="1"/>
    </xf>
    <xf numFmtId="49" fontId="1" fillId="0" borderId="12" xfId="71" applyNumberFormat="1" applyBorder="1" applyAlignment="1">
      <alignment horizontal="center" vertical="center" shrinkToFit="1"/>
    </xf>
    <xf numFmtId="49" fontId="1" fillId="0" borderId="2" xfId="71" applyNumberFormat="1" applyBorder="1" applyAlignment="1">
      <alignment horizontal="center" vertical="center" shrinkToFit="1"/>
    </xf>
    <xf numFmtId="49" fontId="1" fillId="0" borderId="13" xfId="71" applyNumberFormat="1" applyBorder="1" applyAlignment="1">
      <alignment horizontal="center" vertical="center" shrinkToFit="1"/>
    </xf>
    <xf numFmtId="49" fontId="1" fillId="0" borderId="12" xfId="71" applyNumberFormat="1" applyBorder="1" applyAlignment="1">
      <alignment vertical="center" shrinkToFit="1"/>
    </xf>
    <xf numFmtId="49" fontId="1" fillId="0" borderId="2" xfId="71" applyNumberFormat="1" applyBorder="1" applyAlignment="1">
      <alignment vertical="center" shrinkToFit="1"/>
    </xf>
    <xf numFmtId="49" fontId="1" fillId="0" borderId="13" xfId="71" applyNumberFormat="1" applyBorder="1" applyAlignment="1">
      <alignment vertical="center" shrinkToFit="1"/>
    </xf>
    <xf numFmtId="0" fontId="6" fillId="0" borderId="3" xfId="68" applyFont="1" applyBorder="1" applyAlignment="1">
      <alignment horizontal="center" vertical="center"/>
    </xf>
    <xf numFmtId="49" fontId="17" fillId="0" borderId="3" xfId="68" applyNumberFormat="1" applyFont="1" applyBorder="1" applyAlignment="1">
      <alignment vertical="center" shrinkToFit="1"/>
    </xf>
    <xf numFmtId="0" fontId="0" fillId="0" borderId="3" xfId="71" applyNumberFormat="1" applyFont="1" applyBorder="1">
      <alignment vertical="center"/>
    </xf>
    <xf numFmtId="0" fontId="1" fillId="0" borderId="3" xfId="71" applyNumberFormat="1" applyBorder="1">
      <alignment vertical="center"/>
    </xf>
    <xf numFmtId="0" fontId="0" fillId="0" borderId="3" xfId="71" applyNumberFormat="1" applyFont="1" applyBorder="1" applyAlignment="1">
      <alignment horizontal="center" vertical="center"/>
    </xf>
    <xf numFmtId="0" fontId="1" fillId="0" borderId="3" xfId="71" applyNumberFormat="1" applyBorder="1" applyAlignment="1">
      <alignment horizontal="center" vertical="center"/>
    </xf>
    <xf numFmtId="0" fontId="1" fillId="0" borderId="12" xfId="71" applyNumberFormat="1" applyBorder="1" applyAlignment="1">
      <alignment horizontal="center" vertical="center"/>
    </xf>
    <xf numFmtId="0" fontId="1" fillId="0" borderId="2" xfId="71" applyNumberFormat="1" applyBorder="1" applyAlignment="1">
      <alignment horizontal="center" vertical="center"/>
    </xf>
    <xf numFmtId="0" fontId="1" fillId="0" borderId="13" xfId="71" applyNumberFormat="1" applyBorder="1" applyAlignment="1">
      <alignment horizontal="center" vertical="center"/>
    </xf>
    <xf numFmtId="49" fontId="0" fillId="0" borderId="3" xfId="68" applyNumberFormat="1" applyFont="1" applyBorder="1" applyAlignment="1">
      <alignment horizontal="center" vertical="center"/>
    </xf>
    <xf numFmtId="49" fontId="6" fillId="0" borderId="3" xfId="68" applyNumberFormat="1" applyFont="1" applyBorder="1" applyAlignment="1">
      <alignment horizontal="center" vertical="center"/>
    </xf>
    <xf numFmtId="49" fontId="0" fillId="0" borderId="12" xfId="71" applyNumberFormat="1" applyFont="1" applyBorder="1" applyAlignment="1">
      <alignment horizontal="center" vertical="center" shrinkToFit="1"/>
    </xf>
    <xf numFmtId="49" fontId="1" fillId="0" borderId="3" xfId="71" applyNumberFormat="1" applyBorder="1" applyAlignment="1">
      <alignment vertical="center" shrinkToFit="1"/>
    </xf>
    <xf numFmtId="49" fontId="0" fillId="0" borderId="3" xfId="71" applyNumberFormat="1" applyFont="1" applyBorder="1" applyAlignment="1">
      <alignment horizontal="center" vertical="center" shrinkToFit="1"/>
    </xf>
    <xf numFmtId="49" fontId="5" fillId="0" borderId="12" xfId="71" quotePrefix="1" applyNumberFormat="1" applyFont="1" applyBorder="1" applyAlignment="1">
      <alignment vertical="center" shrinkToFit="1"/>
    </xf>
    <xf numFmtId="49" fontId="5" fillId="0" borderId="2" xfId="71" applyNumberFormat="1" applyFont="1" applyBorder="1" applyAlignment="1">
      <alignment vertical="center" shrinkToFit="1"/>
    </xf>
    <xf numFmtId="49" fontId="5" fillId="0" borderId="13" xfId="71" applyNumberFormat="1" applyFont="1" applyBorder="1" applyAlignment="1">
      <alignment vertical="center" shrinkToFit="1"/>
    </xf>
    <xf numFmtId="49" fontId="0" fillId="0" borderId="3" xfId="71" applyNumberFormat="1" applyFont="1" applyBorder="1" applyAlignment="1">
      <alignment vertical="center" shrinkToFit="1"/>
    </xf>
    <xf numFmtId="0" fontId="1" fillId="3" borderId="3" xfId="71" applyFill="1" applyBorder="1" applyAlignment="1">
      <alignment horizontal="center" vertical="center"/>
    </xf>
    <xf numFmtId="0" fontId="1" fillId="3" borderId="12" xfId="71" applyFill="1" applyBorder="1" applyAlignment="1">
      <alignment horizontal="center" vertical="center"/>
    </xf>
    <xf numFmtId="0" fontId="1" fillId="3" borderId="2" xfId="71" applyFill="1" applyBorder="1" applyAlignment="1">
      <alignment horizontal="center" vertical="center"/>
    </xf>
    <xf numFmtId="0" fontId="1" fillId="3" borderId="13" xfId="71" applyFill="1" applyBorder="1" applyAlignment="1">
      <alignment horizontal="center" vertical="center"/>
    </xf>
    <xf numFmtId="0" fontId="1" fillId="0" borderId="0" xfId="71" applyAlignment="1">
      <alignment horizontal="center" vertical="center"/>
    </xf>
    <xf numFmtId="0" fontId="1" fillId="0" borderId="9" xfId="71" applyBorder="1">
      <alignment vertical="center"/>
    </xf>
    <xf numFmtId="0" fontId="1" fillId="0" borderId="10" xfId="71" applyBorder="1">
      <alignment vertical="center"/>
    </xf>
    <xf numFmtId="0" fontId="1" fillId="0" borderId="11" xfId="71" applyBorder="1">
      <alignment vertical="center"/>
    </xf>
    <xf numFmtId="0" fontId="1" fillId="3" borderId="9" xfId="71" applyFill="1" applyBorder="1">
      <alignment vertical="center"/>
    </xf>
    <xf numFmtId="0" fontId="1" fillId="3" borderId="10" xfId="71" applyFill="1" applyBorder="1">
      <alignment vertical="center"/>
    </xf>
    <xf numFmtId="0" fontId="1" fillId="3" borderId="11" xfId="71" applyFill="1" applyBorder="1">
      <alignment vertical="center"/>
    </xf>
    <xf numFmtId="0" fontId="1" fillId="3" borderId="4" xfId="71" applyFill="1" applyBorder="1">
      <alignment vertical="center"/>
    </xf>
    <xf numFmtId="0" fontId="1" fillId="3" borderId="0" xfId="71" applyFill="1">
      <alignment vertical="center"/>
    </xf>
    <xf numFmtId="0" fontId="1" fillId="3" borderId="5" xfId="71" applyFill="1" applyBorder="1">
      <alignment vertical="center"/>
    </xf>
    <xf numFmtId="0" fontId="1" fillId="3" borderId="6" xfId="71" applyFill="1" applyBorder="1">
      <alignment vertical="center"/>
    </xf>
    <xf numFmtId="0" fontId="1" fillId="3" borderId="7" xfId="71" applyFill="1" applyBorder="1">
      <alignment vertical="center"/>
    </xf>
    <xf numFmtId="0" fontId="1" fillId="3" borderId="8" xfId="71" applyFill="1" applyBorder="1">
      <alignment vertical="center"/>
    </xf>
    <xf numFmtId="0" fontId="1" fillId="0" borderId="9" xfId="71" applyBorder="1" applyAlignment="1">
      <alignment vertical="top" wrapText="1"/>
    </xf>
    <xf numFmtId="0" fontId="1" fillId="0" borderId="10" xfId="71" applyBorder="1" applyAlignment="1">
      <alignment vertical="top" wrapText="1"/>
    </xf>
    <xf numFmtId="0" fontId="1" fillId="0" borderId="11" xfId="71" applyBorder="1" applyAlignment="1">
      <alignment vertical="top" wrapText="1"/>
    </xf>
    <xf numFmtId="0" fontId="1" fillId="0" borderId="4" xfId="71" applyBorder="1" applyAlignment="1">
      <alignment vertical="top" wrapText="1"/>
    </xf>
    <xf numFmtId="0" fontId="1" fillId="0" borderId="0" xfId="71" applyAlignment="1">
      <alignment vertical="top" wrapText="1"/>
    </xf>
    <xf numFmtId="0" fontId="1" fillId="0" borderId="5" xfId="71" applyBorder="1" applyAlignment="1">
      <alignment vertical="top" wrapText="1"/>
    </xf>
    <xf numFmtId="0" fontId="1" fillId="0" borderId="6" xfId="71" applyBorder="1" applyAlignment="1">
      <alignment vertical="top" wrapText="1"/>
    </xf>
    <xf numFmtId="0" fontId="1" fillId="0" borderId="7" xfId="71" applyBorder="1" applyAlignment="1">
      <alignment vertical="top" wrapText="1"/>
    </xf>
    <xf numFmtId="0" fontId="1" fillId="0" borderId="8" xfId="71" applyBorder="1" applyAlignment="1">
      <alignment vertical="top" wrapText="1"/>
    </xf>
    <xf numFmtId="0" fontId="17" fillId="3" borderId="9" xfId="71" applyFont="1" applyFill="1" applyBorder="1" applyAlignment="1">
      <alignment horizontal="center" vertical="center"/>
    </xf>
    <xf numFmtId="0" fontId="17" fillId="3" borderId="10" xfId="71" applyFont="1" applyFill="1" applyBorder="1" applyAlignment="1">
      <alignment horizontal="center" vertical="center"/>
    </xf>
    <xf numFmtId="0" fontId="17" fillId="3" borderId="11" xfId="71" applyFont="1" applyFill="1" applyBorder="1" applyAlignment="1">
      <alignment horizontal="center" vertical="center"/>
    </xf>
    <xf numFmtId="0" fontId="17" fillId="0" borderId="14" xfId="71" applyFont="1" applyBorder="1" applyAlignment="1">
      <alignment vertical="center" shrinkToFit="1"/>
    </xf>
    <xf numFmtId="0" fontId="17" fillId="3" borderId="9" xfId="0" applyFont="1" applyFill="1" applyBorder="1" applyAlignment="1">
      <alignment horizontal="center" vertical="center"/>
    </xf>
    <xf numFmtId="0" fontId="17" fillId="3" borderId="10" xfId="0" applyFont="1" applyFill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195" fontId="17" fillId="0" borderId="9" xfId="0" applyNumberFormat="1" applyFont="1" applyBorder="1" applyAlignment="1">
      <alignment horizontal="center" vertical="center"/>
    </xf>
    <xf numFmtId="195" fontId="17" fillId="0" borderId="10" xfId="0" applyNumberFormat="1" applyFont="1" applyBorder="1" applyAlignment="1">
      <alignment horizontal="center" vertical="center"/>
    </xf>
    <xf numFmtId="195" fontId="17" fillId="0" borderId="11" xfId="0" applyNumberFormat="1" applyFont="1" applyBorder="1" applyAlignment="1">
      <alignment horizontal="center" vertical="center"/>
    </xf>
    <xf numFmtId="0" fontId="22" fillId="5" borderId="4" xfId="0" applyFont="1" applyFill="1" applyBorder="1" applyAlignment="1">
      <alignment horizontal="center" vertical="center"/>
    </xf>
    <xf numFmtId="0" fontId="22" fillId="5" borderId="0" xfId="0" applyFont="1" applyFill="1" applyAlignment="1">
      <alignment horizontal="center" vertical="center"/>
    </xf>
    <xf numFmtId="0" fontId="22" fillId="5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7" fillId="3" borderId="12" xfId="71" applyFont="1" applyFill="1" applyBorder="1" applyAlignment="1">
      <alignment horizontal="center" vertical="center"/>
    </xf>
    <xf numFmtId="0" fontId="17" fillId="3" borderId="2" xfId="71" applyFont="1" applyFill="1" applyBorder="1" applyAlignment="1">
      <alignment horizontal="center" vertical="center"/>
    </xf>
    <xf numFmtId="0" fontId="17" fillId="3" borderId="13" xfId="71" applyFont="1" applyFill="1" applyBorder="1" applyAlignment="1">
      <alignment horizontal="center" vertical="center"/>
    </xf>
    <xf numFmtId="0" fontId="17" fillId="0" borderId="3" xfId="71" applyFont="1" applyBorder="1" applyAlignment="1">
      <alignment vertical="center" shrinkToFit="1"/>
    </xf>
    <xf numFmtId="49" fontId="1" fillId="0" borderId="3" xfId="71" applyNumberFormat="1" applyBorder="1" applyAlignment="1">
      <alignment horizontal="center" vertical="center"/>
    </xf>
    <xf numFmtId="49" fontId="1" fillId="0" borderId="12" xfId="71" applyNumberFormat="1" applyBorder="1" applyAlignment="1">
      <alignment horizontal="center" vertical="center"/>
    </xf>
    <xf numFmtId="49" fontId="1" fillId="0" borderId="2" xfId="71" applyNumberFormat="1" applyBorder="1" applyAlignment="1">
      <alignment horizontal="center" vertical="center"/>
    </xf>
    <xf numFmtId="49" fontId="1" fillId="0" borderId="13" xfId="71" applyNumberFormat="1" applyBorder="1" applyAlignment="1">
      <alignment horizontal="center" vertical="center"/>
    </xf>
    <xf numFmtId="49" fontId="0" fillId="0" borderId="12" xfId="71" applyNumberFormat="1" applyFont="1" applyBorder="1" applyAlignment="1">
      <alignment vertical="center" shrinkToFit="1"/>
    </xf>
    <xf numFmtId="0" fontId="1" fillId="0" borderId="3" xfId="71" applyBorder="1" applyAlignment="1">
      <alignment horizontal="center" vertical="center"/>
    </xf>
    <xf numFmtId="49" fontId="0" fillId="0" borderId="3" xfId="71" applyNumberFormat="1" applyFont="1" applyBorder="1">
      <alignment vertical="center"/>
    </xf>
    <xf numFmtId="49" fontId="1" fillId="0" borderId="3" xfId="71" applyNumberFormat="1" applyBorder="1">
      <alignment vertical="center"/>
    </xf>
    <xf numFmtId="49" fontId="0" fillId="0" borderId="3" xfId="71" applyNumberFormat="1" applyFont="1" applyBorder="1" applyAlignment="1">
      <alignment horizontal="center" vertical="center"/>
    </xf>
    <xf numFmtId="49" fontId="39" fillId="0" borderId="3" xfId="71" applyNumberFormat="1" applyFont="1" applyBorder="1" applyAlignment="1">
      <alignment horizontal="center" vertical="center"/>
    </xf>
    <xf numFmtId="49" fontId="17" fillId="0" borderId="3" xfId="71" applyNumberFormat="1" applyFont="1" applyBorder="1" applyAlignment="1">
      <alignment vertical="center" shrinkToFit="1"/>
    </xf>
    <xf numFmtId="49" fontId="0" fillId="0" borderId="12" xfId="71" applyNumberFormat="1" applyFont="1" applyBorder="1" applyAlignment="1">
      <alignment horizontal="center" vertical="center"/>
    </xf>
    <xf numFmtId="0" fontId="1" fillId="3" borderId="12" xfId="71" applyFill="1" applyBorder="1" applyAlignment="1">
      <alignment horizontal="center" vertical="center" shrinkToFit="1"/>
    </xf>
    <xf numFmtId="0" fontId="1" fillId="3" borderId="2" xfId="71" applyFill="1" applyBorder="1" applyAlignment="1">
      <alignment horizontal="center" vertical="center" shrinkToFit="1"/>
    </xf>
    <xf numFmtId="0" fontId="1" fillId="3" borderId="13" xfId="71" applyFill="1" applyBorder="1" applyAlignment="1">
      <alignment horizontal="center" vertical="center" shrinkToFit="1"/>
    </xf>
    <xf numFmtId="0" fontId="0" fillId="0" borderId="9" xfId="71" applyFont="1" applyBorder="1">
      <alignment vertical="center"/>
    </xf>
    <xf numFmtId="0" fontId="0" fillId="0" borderId="9" xfId="71" applyFont="1" applyBorder="1" applyAlignment="1">
      <alignment vertical="top" wrapText="1"/>
    </xf>
    <xf numFmtId="0" fontId="0" fillId="0" borderId="12" xfId="71" applyFont="1" applyBorder="1">
      <alignment vertical="center"/>
    </xf>
    <xf numFmtId="178" fontId="1" fillId="0" borderId="7" xfId="71" applyNumberFormat="1" applyBorder="1" applyAlignment="1">
      <alignment horizontal="right" vertical="center"/>
    </xf>
    <xf numFmtId="178" fontId="6" fillId="0" borderId="7" xfId="68" applyNumberFormat="1" applyFont="1" applyFill="1" applyBorder="1" applyAlignment="1">
      <alignment horizontal="right" vertical="center"/>
    </xf>
    <xf numFmtId="49" fontId="6" fillId="0" borderId="12" xfId="68" applyNumberFormat="1" applyFont="1" applyBorder="1" applyAlignment="1">
      <alignment horizontal="center" vertical="center"/>
    </xf>
    <xf numFmtId="49" fontId="6" fillId="0" borderId="2" xfId="68" applyNumberFormat="1" applyFont="1" applyBorder="1" applyAlignment="1">
      <alignment horizontal="center" vertical="center"/>
    </xf>
    <xf numFmtId="49" fontId="6" fillId="0" borderId="13" xfId="68" applyNumberFormat="1" applyFont="1" applyBorder="1" applyAlignment="1">
      <alignment horizontal="center" vertical="center"/>
    </xf>
    <xf numFmtId="49" fontId="6" fillId="0" borderId="12" xfId="68" applyNumberFormat="1" applyFont="1" applyBorder="1">
      <alignment vertical="center"/>
    </xf>
    <xf numFmtId="49" fontId="6" fillId="0" borderId="2" xfId="68" applyNumberFormat="1" applyFont="1" applyBorder="1">
      <alignment vertical="center"/>
    </xf>
    <xf numFmtId="49" fontId="6" fillId="0" borderId="13" xfId="68" applyNumberFormat="1" applyFont="1" applyBorder="1">
      <alignment vertical="center"/>
    </xf>
    <xf numFmtId="49" fontId="0" fillId="0" borderId="3" xfId="68" applyNumberFormat="1" applyFont="1" applyBorder="1">
      <alignment vertical="center"/>
    </xf>
    <xf numFmtId="49" fontId="6" fillId="0" borderId="3" xfId="68" applyNumberFormat="1" applyFont="1" applyBorder="1">
      <alignment vertical="center"/>
    </xf>
    <xf numFmtId="49" fontId="0" fillId="0" borderId="12" xfId="68" applyNumberFormat="1" applyFont="1" applyBorder="1">
      <alignment vertical="center"/>
    </xf>
    <xf numFmtId="49" fontId="0" fillId="0" borderId="12" xfId="68" applyNumberFormat="1" applyFont="1" applyBorder="1" applyAlignment="1">
      <alignment horizontal="center" vertical="center"/>
    </xf>
    <xf numFmtId="49" fontId="0" fillId="0" borderId="12" xfId="68" quotePrefix="1" applyNumberFormat="1" applyFont="1" applyBorder="1">
      <alignment vertical="center"/>
    </xf>
    <xf numFmtId="0" fontId="6" fillId="3" borderId="12" xfId="68" applyFont="1" applyFill="1" applyBorder="1" applyAlignment="1">
      <alignment horizontal="center" vertical="center"/>
    </xf>
    <xf numFmtId="0" fontId="0" fillId="0" borderId="9" xfId="68" applyFont="1" applyBorder="1">
      <alignment vertical="center"/>
    </xf>
    <xf numFmtId="0" fontId="6" fillId="0" borderId="10" xfId="68" applyFont="1" applyBorder="1">
      <alignment vertical="center"/>
    </xf>
    <xf numFmtId="0" fontId="6" fillId="0" borderId="11" xfId="68" applyFont="1" applyBorder="1">
      <alignment vertical="center"/>
    </xf>
    <xf numFmtId="0" fontId="6" fillId="3" borderId="9" xfId="68" applyFont="1" applyFill="1" applyBorder="1" applyAlignment="1">
      <alignment vertical="center"/>
    </xf>
    <xf numFmtId="0" fontId="6" fillId="3" borderId="10" xfId="68" applyFont="1" applyFill="1" applyBorder="1" applyAlignment="1">
      <alignment vertical="center"/>
    </xf>
    <xf numFmtId="0" fontId="6" fillId="3" borderId="11" xfId="68" applyFont="1" applyFill="1" applyBorder="1" applyAlignment="1">
      <alignment vertical="center"/>
    </xf>
    <xf numFmtId="0" fontId="6" fillId="3" borderId="4" xfId="68" applyFont="1" applyFill="1" applyBorder="1" applyAlignment="1">
      <alignment vertical="center"/>
    </xf>
    <xf numFmtId="0" fontId="6" fillId="3" borderId="0" xfId="68" applyFont="1" applyFill="1" applyBorder="1" applyAlignment="1">
      <alignment vertical="center"/>
    </xf>
    <xf numFmtId="0" fontId="6" fillId="3" borderId="5" xfId="68" applyFont="1" applyFill="1" applyBorder="1" applyAlignment="1">
      <alignment vertical="center"/>
    </xf>
    <xf numFmtId="0" fontId="6" fillId="3" borderId="6" xfId="68" applyFont="1" applyFill="1" applyBorder="1" applyAlignment="1">
      <alignment vertical="center"/>
    </xf>
    <xf numFmtId="0" fontId="6" fillId="3" borderId="7" xfId="68" applyFont="1" applyFill="1" applyBorder="1" applyAlignment="1">
      <alignment vertical="center"/>
    </xf>
    <xf numFmtId="0" fontId="6" fillId="3" borderId="8" xfId="68" applyFont="1" applyFill="1" applyBorder="1" applyAlignment="1">
      <alignment vertical="center"/>
    </xf>
    <xf numFmtId="0" fontId="0" fillId="0" borderId="9" xfId="68" applyFont="1" applyBorder="1" applyAlignment="1">
      <alignment vertical="top" wrapText="1"/>
    </xf>
    <xf numFmtId="0" fontId="6" fillId="0" borderId="10" xfId="68" applyFont="1" applyBorder="1" applyAlignment="1">
      <alignment vertical="top" wrapText="1"/>
    </xf>
    <xf numFmtId="0" fontId="6" fillId="0" borderId="11" xfId="68" applyFont="1" applyBorder="1" applyAlignment="1">
      <alignment vertical="top" wrapText="1"/>
    </xf>
    <xf numFmtId="0" fontId="6" fillId="0" borderId="4" xfId="68" applyFont="1" applyBorder="1" applyAlignment="1">
      <alignment vertical="top" wrapText="1"/>
    </xf>
    <xf numFmtId="0" fontId="6" fillId="0" borderId="0" xfId="68" applyFont="1" applyBorder="1" applyAlignment="1">
      <alignment vertical="top" wrapText="1"/>
    </xf>
    <xf numFmtId="0" fontId="6" fillId="0" borderId="5" xfId="68" applyFont="1" applyBorder="1" applyAlignment="1">
      <alignment vertical="top" wrapText="1"/>
    </xf>
    <xf numFmtId="0" fontId="6" fillId="0" borderId="6" xfId="68" applyFont="1" applyBorder="1" applyAlignment="1">
      <alignment vertical="top" wrapText="1"/>
    </xf>
    <xf numFmtId="0" fontId="6" fillId="0" borderId="7" xfId="68" applyFont="1" applyBorder="1" applyAlignment="1">
      <alignment vertical="top" wrapText="1"/>
    </xf>
    <xf numFmtId="0" fontId="6" fillId="0" borderId="8" xfId="68" applyFont="1" applyBorder="1" applyAlignment="1">
      <alignment vertical="top" wrapText="1"/>
    </xf>
    <xf numFmtId="0" fontId="17" fillId="3" borderId="9" xfId="68" applyFont="1" applyFill="1" applyBorder="1" applyAlignment="1">
      <alignment horizontal="center" vertical="center"/>
    </xf>
    <xf numFmtId="0" fontId="17" fillId="3" borderId="10" xfId="68" applyFont="1" applyFill="1" applyBorder="1" applyAlignment="1">
      <alignment horizontal="center" vertical="center"/>
    </xf>
    <xf numFmtId="0" fontId="17" fillId="3" borderId="11" xfId="68" applyFont="1" applyFill="1" applyBorder="1" applyAlignment="1">
      <alignment horizontal="center" vertical="center"/>
    </xf>
    <xf numFmtId="0" fontId="17" fillId="0" borderId="14" xfId="68" applyFont="1" applyBorder="1" applyAlignment="1">
      <alignment vertical="center" shrinkToFit="1"/>
    </xf>
    <xf numFmtId="0" fontId="22" fillId="5" borderId="0" xfId="0" applyFont="1" applyFill="1" applyBorder="1" applyAlignment="1">
      <alignment horizontal="center" vertical="center"/>
    </xf>
    <xf numFmtId="49" fontId="0" fillId="0" borderId="12" xfId="71" quotePrefix="1" applyNumberFormat="1" applyFont="1" applyBorder="1">
      <alignment vertical="center"/>
    </xf>
    <xf numFmtId="49" fontId="1" fillId="0" borderId="2" xfId="71" applyNumberFormat="1" applyBorder="1">
      <alignment vertical="center"/>
    </xf>
    <xf numFmtId="49" fontId="1" fillId="0" borderId="13" xfId="71" applyNumberFormat="1" applyBorder="1">
      <alignment vertical="center"/>
    </xf>
    <xf numFmtId="49" fontId="1" fillId="0" borderId="12" xfId="71" applyNumberFormat="1" applyBorder="1">
      <alignment vertical="center"/>
    </xf>
    <xf numFmtId="49" fontId="6" fillId="0" borderId="3" xfId="68" applyNumberFormat="1" applyFont="1" applyFill="1" applyBorder="1" applyAlignment="1">
      <alignment horizontal="center" vertical="center"/>
    </xf>
    <xf numFmtId="49" fontId="6" fillId="0" borderId="12" xfId="68" applyNumberFormat="1" applyFont="1" applyFill="1" applyBorder="1" applyAlignment="1">
      <alignment horizontal="center" vertical="center"/>
    </xf>
    <xf numFmtId="49" fontId="6" fillId="0" borderId="2" xfId="68" applyNumberFormat="1" applyFont="1" applyFill="1" applyBorder="1" applyAlignment="1">
      <alignment horizontal="center" vertical="center"/>
    </xf>
    <xf numFmtId="49" fontId="6" fillId="0" borderId="13" xfId="68" applyNumberFormat="1" applyFont="1" applyFill="1" applyBorder="1" applyAlignment="1">
      <alignment horizontal="center" vertical="center"/>
    </xf>
    <xf numFmtId="49" fontId="6" fillId="0" borderId="12" xfId="68" applyNumberFormat="1" applyFont="1" applyFill="1" applyBorder="1">
      <alignment vertical="center"/>
    </xf>
    <xf numFmtId="49" fontId="6" fillId="0" borderId="2" xfId="68" applyNumberFormat="1" applyFont="1" applyFill="1" applyBorder="1">
      <alignment vertical="center"/>
    </xf>
    <xf numFmtId="49" fontId="6" fillId="0" borderId="13" xfId="68" applyNumberFormat="1" applyFont="1" applyFill="1" applyBorder="1">
      <alignment vertical="center"/>
    </xf>
    <xf numFmtId="49" fontId="1" fillId="0" borderId="3" xfId="68" applyNumberFormat="1" applyFont="1" applyFill="1" applyBorder="1" applyAlignment="1">
      <alignment horizontal="center" vertical="center"/>
    </xf>
    <xf numFmtId="49" fontId="1" fillId="0" borderId="12" xfId="68" applyNumberFormat="1" applyFont="1" applyFill="1" applyBorder="1" applyAlignment="1">
      <alignment horizontal="center" vertical="center"/>
    </xf>
    <xf numFmtId="49" fontId="1" fillId="0" borderId="2" xfId="68" applyNumberFormat="1" applyFont="1" applyFill="1" applyBorder="1" applyAlignment="1">
      <alignment horizontal="center" vertical="center"/>
    </xf>
    <xf numFmtId="49" fontId="1" fillId="0" borderId="13" xfId="68" applyNumberFormat="1" applyFont="1" applyFill="1" applyBorder="1" applyAlignment="1">
      <alignment horizontal="center" vertical="center"/>
    </xf>
    <xf numFmtId="49" fontId="1" fillId="0" borderId="12" xfId="68" applyNumberFormat="1" applyFont="1" applyFill="1" applyBorder="1">
      <alignment vertical="center"/>
    </xf>
    <xf numFmtId="49" fontId="1" fillId="0" borderId="2" xfId="68" applyNumberFormat="1" applyFont="1" applyFill="1" applyBorder="1">
      <alignment vertical="center"/>
    </xf>
    <xf numFmtId="49" fontId="1" fillId="0" borderId="13" xfId="68" applyNumberFormat="1" applyFont="1" applyFill="1" applyBorder="1">
      <alignment vertical="center"/>
    </xf>
    <xf numFmtId="49" fontId="17" fillId="0" borderId="3" xfId="68" applyNumberFormat="1" applyFont="1" applyFill="1" applyBorder="1" applyAlignment="1">
      <alignment vertical="center" shrinkToFit="1"/>
    </xf>
    <xf numFmtId="49" fontId="40" fillId="0" borderId="12" xfId="68" quotePrefix="1" applyNumberFormat="1" applyFont="1" applyFill="1" applyBorder="1">
      <alignment vertical="center"/>
    </xf>
    <xf numFmtId="49" fontId="40" fillId="0" borderId="2" xfId="68" applyNumberFormat="1" applyFont="1" applyFill="1" applyBorder="1">
      <alignment vertical="center"/>
    </xf>
    <xf numFmtId="49" fontId="40" fillId="0" borderId="13" xfId="68" applyNumberFormat="1" applyFont="1" applyFill="1" applyBorder="1">
      <alignment vertical="center"/>
    </xf>
    <xf numFmtId="49" fontId="0" fillId="0" borderId="12" xfId="68" applyNumberFormat="1" applyFont="1" applyFill="1" applyBorder="1">
      <alignment vertical="center"/>
    </xf>
    <xf numFmtId="49" fontId="0" fillId="0" borderId="12" xfId="68" applyNumberFormat="1" applyFont="1" applyFill="1" applyBorder="1" applyAlignment="1">
      <alignment horizontal="center" vertical="center"/>
    </xf>
    <xf numFmtId="0" fontId="0" fillId="0" borderId="12" xfId="68" applyNumberFormat="1" applyFont="1" applyFill="1" applyBorder="1" applyAlignment="1">
      <alignment horizontal="center" vertical="center"/>
    </xf>
    <xf numFmtId="0" fontId="6" fillId="0" borderId="2" xfId="68" applyNumberFormat="1" applyFont="1" applyFill="1" applyBorder="1" applyAlignment="1">
      <alignment horizontal="center" vertical="center"/>
    </xf>
    <xf numFmtId="0" fontId="6" fillId="0" borderId="13" xfId="68" applyNumberFormat="1" applyFont="1" applyFill="1" applyBorder="1" applyAlignment="1">
      <alignment horizontal="center" vertical="center"/>
    </xf>
    <xf numFmtId="49" fontId="40" fillId="0" borderId="12" xfId="68" applyNumberFormat="1" applyFont="1" applyFill="1" applyBorder="1" applyAlignment="1">
      <alignment vertical="center" shrinkToFit="1"/>
    </xf>
    <xf numFmtId="49" fontId="40" fillId="0" borderId="2" xfId="68" applyNumberFormat="1" applyFont="1" applyFill="1" applyBorder="1" applyAlignment="1">
      <alignment vertical="center" shrinkToFit="1"/>
    </xf>
    <xf numFmtId="49" fontId="40" fillId="0" borderId="13" xfId="68" applyNumberFormat="1" applyFont="1" applyFill="1" applyBorder="1" applyAlignment="1">
      <alignment vertical="center" shrinkToFit="1"/>
    </xf>
    <xf numFmtId="49" fontId="40" fillId="0" borderId="12" xfId="68" applyNumberFormat="1" applyFont="1" applyFill="1" applyBorder="1">
      <alignment vertical="center"/>
    </xf>
    <xf numFmtId="49" fontId="39" fillId="0" borderId="3" xfId="68" applyNumberFormat="1" applyFont="1" applyBorder="1" applyAlignment="1">
      <alignment horizontal="center" vertical="center"/>
    </xf>
    <xf numFmtId="49" fontId="5" fillId="0" borderId="12" xfId="71" quotePrefix="1" applyNumberFormat="1" applyFont="1" applyBorder="1">
      <alignment vertical="center"/>
    </xf>
    <xf numFmtId="49" fontId="5" fillId="0" borderId="2" xfId="71" applyNumberFormat="1" applyFont="1" applyBorder="1">
      <alignment vertical="center"/>
    </xf>
    <xf numFmtId="49" fontId="5" fillId="0" borderId="13" xfId="71" applyNumberFormat="1" applyFont="1" applyBorder="1">
      <alignment vertical="center"/>
    </xf>
    <xf numFmtId="49" fontId="0" fillId="0" borderId="12" xfId="71" applyNumberFormat="1" applyFont="1" applyBorder="1">
      <alignment vertical="center"/>
    </xf>
    <xf numFmtId="0" fontId="0" fillId="3" borderId="3" xfId="71" applyFont="1" applyFill="1" applyBorder="1" applyAlignment="1">
      <alignment horizontal="center" vertical="center"/>
    </xf>
    <xf numFmtId="49" fontId="0" fillId="0" borderId="3" xfId="68" applyNumberFormat="1" applyFont="1" applyBorder="1" applyAlignment="1">
      <alignment vertical="center" shrinkToFit="1"/>
    </xf>
    <xf numFmtId="49" fontId="6" fillId="0" borderId="3" xfId="68" applyNumberFormat="1" applyFont="1" applyBorder="1" applyAlignment="1">
      <alignment vertical="center" shrinkToFit="1"/>
    </xf>
    <xf numFmtId="0" fontId="6" fillId="12" borderId="3" xfId="68" applyFont="1" applyFill="1" applyBorder="1" applyAlignment="1">
      <alignment horizontal="center" vertical="center"/>
    </xf>
    <xf numFmtId="49" fontId="0" fillId="12" borderId="3" xfId="71" applyNumberFormat="1" applyFont="1" applyFill="1" applyBorder="1" applyAlignment="1">
      <alignment vertical="center" shrinkToFit="1"/>
    </xf>
    <xf numFmtId="49" fontId="1" fillId="12" borderId="3" xfId="71" applyNumberFormat="1" applyFill="1" applyBorder="1" applyAlignment="1">
      <alignment vertical="center" shrinkToFit="1"/>
    </xf>
    <xf numFmtId="0" fontId="0" fillId="12" borderId="3" xfId="71" applyNumberFormat="1" applyFont="1" applyFill="1" applyBorder="1">
      <alignment vertical="center"/>
    </xf>
    <xf numFmtId="0" fontId="1" fillId="12" borderId="3" xfId="71" applyNumberFormat="1" applyFill="1" applyBorder="1">
      <alignment vertical="center"/>
    </xf>
    <xf numFmtId="0" fontId="0" fillId="12" borderId="3" xfId="71" applyNumberFormat="1" applyFont="1" applyFill="1" applyBorder="1" applyAlignment="1">
      <alignment horizontal="center" vertical="center"/>
    </xf>
    <xf numFmtId="0" fontId="1" fillId="12" borderId="3" xfId="71" applyNumberFormat="1" applyFill="1" applyBorder="1" applyAlignment="1">
      <alignment horizontal="center" vertical="center"/>
    </xf>
    <xf numFmtId="0" fontId="1" fillId="12" borderId="12" xfId="71" applyNumberFormat="1" applyFill="1" applyBorder="1" applyAlignment="1">
      <alignment horizontal="center" vertical="center"/>
    </xf>
    <xf numFmtId="0" fontId="1" fillId="12" borderId="2" xfId="71" applyNumberFormat="1" applyFill="1" applyBorder="1" applyAlignment="1">
      <alignment horizontal="center" vertical="center"/>
    </xf>
    <xf numFmtId="0" fontId="1" fillId="12" borderId="13" xfId="71" applyNumberFormat="1" applyFill="1" applyBorder="1" applyAlignment="1">
      <alignment horizontal="center" vertical="center"/>
    </xf>
    <xf numFmtId="49" fontId="1" fillId="12" borderId="3" xfId="71" applyNumberFormat="1" applyFill="1" applyBorder="1" applyAlignment="1">
      <alignment horizontal="center" vertical="center"/>
    </xf>
    <xf numFmtId="49" fontId="1" fillId="12" borderId="12" xfId="71" applyNumberFormat="1" applyFill="1" applyBorder="1" applyAlignment="1">
      <alignment horizontal="center" vertical="center"/>
    </xf>
    <xf numFmtId="49" fontId="1" fillId="12" borderId="2" xfId="71" applyNumberFormat="1" applyFill="1" applyBorder="1" applyAlignment="1">
      <alignment horizontal="center" vertical="center"/>
    </xf>
    <xf numFmtId="49" fontId="1" fillId="12" borderId="13" xfId="71" applyNumberFormat="1" applyFill="1" applyBorder="1" applyAlignment="1">
      <alignment horizontal="center" vertical="center"/>
    </xf>
    <xf numFmtId="49" fontId="0" fillId="12" borderId="3" xfId="71" applyNumberFormat="1" applyFont="1" applyFill="1" applyBorder="1" applyAlignment="1">
      <alignment horizontal="center" vertical="center"/>
    </xf>
    <xf numFmtId="49" fontId="0" fillId="12" borderId="12" xfId="71" applyNumberFormat="1" applyFont="1" applyFill="1" applyBorder="1">
      <alignment vertical="center"/>
    </xf>
    <xf numFmtId="49" fontId="1" fillId="12" borderId="2" xfId="71" applyNumberFormat="1" applyFill="1" applyBorder="1">
      <alignment vertical="center"/>
    </xf>
    <xf numFmtId="49" fontId="1" fillId="12" borderId="13" xfId="71" applyNumberFormat="1" applyFill="1" applyBorder="1">
      <alignment vertical="center"/>
    </xf>
    <xf numFmtId="49" fontId="6" fillId="12" borderId="12" xfId="68" applyNumberFormat="1" applyFont="1" applyFill="1" applyBorder="1">
      <alignment vertical="center"/>
    </xf>
    <xf numFmtId="49" fontId="6" fillId="12" borderId="2" xfId="68" applyNumberFormat="1" applyFont="1" applyFill="1" applyBorder="1">
      <alignment vertical="center"/>
    </xf>
    <xf numFmtId="49" fontId="6" fillId="12" borderId="13" xfId="68" applyNumberFormat="1" applyFont="1" applyFill="1" applyBorder="1">
      <alignment vertical="center"/>
    </xf>
    <xf numFmtId="0" fontId="0" fillId="13" borderId="3" xfId="71" applyNumberFormat="1" applyFont="1" applyFill="1" applyBorder="1">
      <alignment vertical="center"/>
    </xf>
    <xf numFmtId="0" fontId="1" fillId="13" borderId="3" xfId="71" applyNumberFormat="1" applyFill="1" applyBorder="1">
      <alignment vertical="center"/>
    </xf>
    <xf numFmtId="0" fontId="0" fillId="13" borderId="3" xfId="71" applyNumberFormat="1" applyFont="1" applyFill="1" applyBorder="1" applyAlignment="1">
      <alignment horizontal="center" vertical="center"/>
    </xf>
    <xf numFmtId="0" fontId="1" fillId="13" borderId="3" xfId="71" applyNumberFormat="1" applyFill="1" applyBorder="1" applyAlignment="1">
      <alignment horizontal="center" vertical="center"/>
    </xf>
    <xf numFmtId="0" fontId="1" fillId="13" borderId="12" xfId="71" applyNumberFormat="1" applyFill="1" applyBorder="1" applyAlignment="1">
      <alignment horizontal="center" vertical="center"/>
    </xf>
    <xf numFmtId="0" fontId="1" fillId="13" borderId="2" xfId="71" applyNumberFormat="1" applyFill="1" applyBorder="1" applyAlignment="1">
      <alignment horizontal="center" vertical="center"/>
    </xf>
    <xf numFmtId="0" fontId="1" fillId="13" borderId="13" xfId="71" applyNumberFormat="1" applyFill="1" applyBorder="1" applyAlignment="1">
      <alignment horizontal="center" vertical="center"/>
    </xf>
    <xf numFmtId="49" fontId="0" fillId="13" borderId="3" xfId="68" applyNumberFormat="1" applyFont="1" applyFill="1" applyBorder="1" applyAlignment="1">
      <alignment horizontal="center" vertical="center"/>
    </xf>
    <xf numFmtId="49" fontId="6" fillId="13" borderId="3" xfId="68" applyNumberFormat="1" applyFont="1" applyFill="1" applyBorder="1" applyAlignment="1">
      <alignment horizontal="center" vertical="center"/>
    </xf>
    <xf numFmtId="49" fontId="6" fillId="12" borderId="3" xfId="68" applyNumberFormat="1" applyFont="1" applyFill="1" applyBorder="1" applyAlignment="1">
      <alignment horizontal="center" vertical="center"/>
    </xf>
    <xf numFmtId="49" fontId="6" fillId="12" borderId="12" xfId="68" applyNumberFormat="1" applyFont="1" applyFill="1" applyBorder="1" applyAlignment="1">
      <alignment horizontal="center" vertical="center"/>
    </xf>
    <xf numFmtId="49" fontId="6" fillId="12" borderId="2" xfId="68" applyNumberFormat="1" applyFont="1" applyFill="1" applyBorder="1" applyAlignment="1">
      <alignment horizontal="center" vertical="center"/>
    </xf>
    <xf numFmtId="49" fontId="6" fillId="12" borderId="13" xfId="68" applyNumberFormat="1" applyFont="1" applyFill="1" applyBorder="1" applyAlignment="1">
      <alignment horizontal="center" vertical="center"/>
    </xf>
    <xf numFmtId="49" fontId="0" fillId="12" borderId="3" xfId="68" applyNumberFormat="1" applyFont="1" applyFill="1" applyBorder="1" applyAlignment="1">
      <alignment vertical="center" shrinkToFit="1"/>
    </xf>
    <xf numFmtId="49" fontId="6" fillId="12" borderId="3" xfId="68" applyNumberFormat="1" applyFont="1" applyFill="1" applyBorder="1" applyAlignment="1">
      <alignment vertical="center" shrinkToFit="1"/>
    </xf>
    <xf numFmtId="178" fontId="6" fillId="0" borderId="0" xfId="68" applyNumberFormat="1" applyFont="1" applyFill="1" applyBorder="1" applyAlignment="1">
      <alignment horizontal="right" vertical="center"/>
    </xf>
    <xf numFmtId="49" fontId="0" fillId="12" borderId="12" xfId="71" quotePrefix="1" applyNumberFormat="1" applyFont="1" applyFill="1" applyBorder="1">
      <alignment vertical="center"/>
    </xf>
    <xf numFmtId="0" fontId="0" fillId="0" borderId="9" xfId="68" applyFont="1" applyFill="1" applyBorder="1">
      <alignment vertical="center"/>
    </xf>
    <xf numFmtId="0" fontId="6" fillId="0" borderId="10" xfId="68" applyFont="1" applyFill="1" applyBorder="1">
      <alignment vertical="center"/>
    </xf>
    <xf numFmtId="0" fontId="6" fillId="0" borderId="11" xfId="68" applyFont="1" applyFill="1" applyBorder="1">
      <alignment vertical="center"/>
    </xf>
    <xf numFmtId="49" fontId="0" fillId="0" borderId="12" xfId="71" quotePrefix="1" applyNumberFormat="1" applyFont="1" applyBorder="1" applyAlignment="1">
      <alignment vertical="center" shrinkToFit="1"/>
    </xf>
    <xf numFmtId="49" fontId="6" fillId="13" borderId="12" xfId="68" applyNumberFormat="1" applyFont="1" applyFill="1" applyBorder="1" applyAlignment="1">
      <alignment horizontal="center" vertical="center"/>
    </xf>
    <xf numFmtId="49" fontId="6" fillId="13" borderId="2" xfId="68" applyNumberFormat="1" applyFont="1" applyFill="1" applyBorder="1" applyAlignment="1">
      <alignment horizontal="center" vertical="center"/>
    </xf>
    <xf numFmtId="49" fontId="6" fillId="13" borderId="13" xfId="68" applyNumberFormat="1" applyFont="1" applyFill="1" applyBorder="1" applyAlignment="1">
      <alignment horizontal="center" vertical="center"/>
    </xf>
    <xf numFmtId="49" fontId="0" fillId="13" borderId="12" xfId="68" applyNumberFormat="1" applyFont="1" applyFill="1" applyBorder="1">
      <alignment vertical="center"/>
    </xf>
    <xf numFmtId="49" fontId="6" fillId="13" borderId="2" xfId="68" applyNumberFormat="1" applyFont="1" applyFill="1" applyBorder="1">
      <alignment vertical="center"/>
    </xf>
    <xf numFmtId="49" fontId="6" fillId="13" borderId="13" xfId="68" applyNumberFormat="1" applyFont="1" applyFill="1" applyBorder="1">
      <alignment vertical="center"/>
    </xf>
    <xf numFmtId="0" fontId="6" fillId="13" borderId="3" xfId="68" applyFont="1" applyFill="1" applyBorder="1" applyAlignment="1">
      <alignment horizontal="center" vertical="center"/>
    </xf>
    <xf numFmtId="49" fontId="0" fillId="13" borderId="3" xfId="68" applyNumberFormat="1" applyFont="1" applyFill="1" applyBorder="1">
      <alignment vertical="center"/>
    </xf>
    <xf numFmtId="49" fontId="6" fillId="13" borderId="3" xfId="68" applyNumberFormat="1" applyFont="1" applyFill="1" applyBorder="1">
      <alignment vertical="center"/>
    </xf>
    <xf numFmtId="49" fontId="6" fillId="13" borderId="12" xfId="68" applyNumberFormat="1" applyFont="1" applyFill="1" applyBorder="1">
      <alignment vertical="center"/>
    </xf>
    <xf numFmtId="49" fontId="1" fillId="13" borderId="3" xfId="71" applyNumberFormat="1" applyFill="1" applyBorder="1" applyAlignment="1">
      <alignment horizontal="center" vertical="center"/>
    </xf>
    <xf numFmtId="49" fontId="1" fillId="13" borderId="12" xfId="71" applyNumberFormat="1" applyFill="1" applyBorder="1" applyAlignment="1">
      <alignment horizontal="center" vertical="center"/>
    </xf>
    <xf numFmtId="49" fontId="1" fillId="13" borderId="2" xfId="71" applyNumberFormat="1" applyFill="1" applyBorder="1" applyAlignment="1">
      <alignment horizontal="center" vertical="center"/>
    </xf>
    <xf numFmtId="49" fontId="1" fillId="13" borderId="13" xfId="71" applyNumberFormat="1" applyFill="1" applyBorder="1" applyAlignment="1">
      <alignment horizontal="center" vertical="center"/>
    </xf>
    <xf numFmtId="49" fontId="5" fillId="13" borderId="12" xfId="71" quotePrefix="1" applyNumberFormat="1" applyFont="1" applyFill="1" applyBorder="1">
      <alignment vertical="center"/>
    </xf>
    <xf numFmtId="49" fontId="5" fillId="13" borderId="2" xfId="71" applyNumberFormat="1" applyFont="1" applyFill="1" applyBorder="1">
      <alignment vertical="center"/>
    </xf>
    <xf numFmtId="49" fontId="5" fillId="13" borderId="13" xfId="71" applyNumberFormat="1" applyFont="1" applyFill="1" applyBorder="1">
      <alignment vertical="center"/>
    </xf>
    <xf numFmtId="49" fontId="0" fillId="13" borderId="3" xfId="71" applyNumberFormat="1" applyFont="1" applyFill="1" applyBorder="1">
      <alignment vertical="center"/>
    </xf>
    <xf numFmtId="49" fontId="1" fillId="13" borderId="3" xfId="71" applyNumberFormat="1" applyFill="1" applyBorder="1">
      <alignment vertical="center"/>
    </xf>
    <xf numFmtId="0" fontId="1" fillId="12" borderId="3" xfId="71" applyFill="1" applyBorder="1" applyAlignment="1">
      <alignment horizontal="center" vertical="center"/>
    </xf>
    <xf numFmtId="49" fontId="0" fillId="13" borderId="3" xfId="71" applyNumberFormat="1" applyFont="1" applyFill="1" applyBorder="1" applyAlignment="1">
      <alignment horizontal="center" vertical="center"/>
    </xf>
    <xf numFmtId="49" fontId="1" fillId="0" borderId="12" xfId="71" quotePrefix="1" applyNumberFormat="1" applyBorder="1" applyAlignment="1">
      <alignment horizontal="center" vertical="center"/>
    </xf>
    <xf numFmtId="49" fontId="1" fillId="13" borderId="3" xfId="71" applyNumberFormat="1" applyFill="1" applyBorder="1" applyAlignment="1">
      <alignment horizontal="center" vertical="center" shrinkToFit="1"/>
    </xf>
    <xf numFmtId="49" fontId="1" fillId="13" borderId="12" xfId="71" applyNumberFormat="1" applyFill="1" applyBorder="1" applyAlignment="1">
      <alignment horizontal="center" vertical="center" shrinkToFit="1"/>
    </xf>
    <xf numFmtId="49" fontId="1" fillId="13" borderId="2" xfId="71" applyNumberFormat="1" applyFill="1" applyBorder="1" applyAlignment="1">
      <alignment horizontal="center" vertical="center" shrinkToFit="1"/>
    </xf>
    <xf numFmtId="49" fontId="1" fillId="13" borderId="13" xfId="71" applyNumberFormat="1" applyFill="1" applyBorder="1" applyAlignment="1">
      <alignment horizontal="center" vertical="center" shrinkToFit="1"/>
    </xf>
    <xf numFmtId="49" fontId="0" fillId="13" borderId="12" xfId="71" applyNumberFormat="1" applyFont="1" applyFill="1" applyBorder="1" applyAlignment="1">
      <alignment vertical="center" shrinkToFit="1"/>
    </xf>
    <xf numFmtId="49" fontId="1" fillId="13" borderId="2" xfId="71" applyNumberFormat="1" applyFill="1" applyBorder="1" applyAlignment="1">
      <alignment vertical="center" shrinkToFit="1"/>
    </xf>
    <xf numFmtId="49" fontId="1" fillId="13" borderId="13" xfId="71" applyNumberFormat="1" applyFill="1" applyBorder="1" applyAlignment="1">
      <alignment vertical="center" shrinkToFit="1"/>
    </xf>
    <xf numFmtId="0" fontId="1" fillId="13" borderId="3" xfId="71" applyFill="1" applyBorder="1" applyAlignment="1">
      <alignment horizontal="center" vertical="center"/>
    </xf>
    <xf numFmtId="49" fontId="0" fillId="13" borderId="3" xfId="71" applyNumberFormat="1" applyFont="1" applyFill="1" applyBorder="1" applyAlignment="1">
      <alignment vertical="center" shrinkToFit="1"/>
    </xf>
    <xf numFmtId="49" fontId="1" fillId="13" borderId="3" xfId="71" applyNumberFormat="1" applyFill="1" applyBorder="1" applyAlignment="1">
      <alignment vertical="center" shrinkToFit="1"/>
    </xf>
    <xf numFmtId="49" fontId="0" fillId="0" borderId="13" xfId="71" applyNumberFormat="1" applyFont="1" applyBorder="1" applyAlignment="1">
      <alignment horizontal="center" vertical="center"/>
    </xf>
    <xf numFmtId="49" fontId="6" fillId="10" borderId="3" xfId="68" applyNumberFormat="1" applyFont="1" applyFill="1" applyBorder="1" applyAlignment="1">
      <alignment horizontal="center" vertical="center"/>
    </xf>
    <xf numFmtId="49" fontId="0" fillId="10" borderId="12" xfId="68" applyNumberFormat="1" applyFont="1" applyFill="1" applyBorder="1" applyAlignment="1">
      <alignment horizontal="center" vertical="center"/>
    </xf>
    <xf numFmtId="49" fontId="6" fillId="10" borderId="2" xfId="68" applyNumberFormat="1" applyFont="1" applyFill="1" applyBorder="1" applyAlignment="1">
      <alignment horizontal="center" vertical="center"/>
    </xf>
    <xf numFmtId="49" fontId="6" fillId="10" borderId="13" xfId="68" applyNumberFormat="1" applyFont="1" applyFill="1" applyBorder="1" applyAlignment="1">
      <alignment horizontal="center" vertical="center"/>
    </xf>
    <xf numFmtId="49" fontId="0" fillId="10" borderId="12" xfId="68" applyNumberFormat="1" applyFont="1" applyFill="1" applyBorder="1">
      <alignment vertical="center"/>
    </xf>
    <xf numFmtId="49" fontId="6" fillId="10" borderId="2" xfId="68" applyNumberFormat="1" applyFont="1" applyFill="1" applyBorder="1">
      <alignment vertical="center"/>
    </xf>
    <xf numFmtId="49" fontId="6" fillId="10" borderId="13" xfId="68" applyNumberFormat="1" applyFont="1" applyFill="1" applyBorder="1">
      <alignment vertical="center"/>
    </xf>
    <xf numFmtId="49" fontId="17" fillId="10" borderId="3" xfId="68" applyNumberFormat="1" applyFont="1" applyFill="1" applyBorder="1" applyAlignment="1">
      <alignment vertical="center" shrinkToFit="1"/>
    </xf>
    <xf numFmtId="0" fontId="0" fillId="10" borderId="3" xfId="71" applyNumberFormat="1" applyFont="1" applyFill="1" applyBorder="1">
      <alignment vertical="center"/>
    </xf>
    <xf numFmtId="0" fontId="1" fillId="10" borderId="3" xfId="71" applyNumberFormat="1" applyFill="1" applyBorder="1">
      <alignment vertical="center"/>
    </xf>
    <xf numFmtId="0" fontId="0" fillId="10" borderId="3" xfId="71" applyNumberFormat="1" applyFont="1" applyFill="1" applyBorder="1" applyAlignment="1">
      <alignment horizontal="center" vertical="center"/>
    </xf>
    <xf numFmtId="0" fontId="1" fillId="10" borderId="3" xfId="71" applyNumberFormat="1" applyFill="1" applyBorder="1" applyAlignment="1">
      <alignment horizontal="center" vertical="center"/>
    </xf>
    <xf numFmtId="0" fontId="1" fillId="10" borderId="12" xfId="71" applyNumberFormat="1" applyFill="1" applyBorder="1" applyAlignment="1">
      <alignment horizontal="center" vertical="center"/>
    </xf>
    <xf numFmtId="0" fontId="1" fillId="10" borderId="2" xfId="71" applyNumberFormat="1" applyFill="1" applyBorder="1" applyAlignment="1">
      <alignment horizontal="center" vertical="center"/>
    </xf>
    <xf numFmtId="0" fontId="1" fillId="10" borderId="13" xfId="71" applyNumberFormat="1" applyFill="1" applyBorder="1" applyAlignment="1">
      <alignment horizontal="center" vertical="center"/>
    </xf>
    <xf numFmtId="49" fontId="0" fillId="10" borderId="3" xfId="68" applyNumberFormat="1" applyFont="1" applyFill="1" applyBorder="1" applyAlignment="1">
      <alignment horizontal="center" vertical="center"/>
    </xf>
    <xf numFmtId="49" fontId="1" fillId="10" borderId="3" xfId="71" applyNumberFormat="1" applyFill="1" applyBorder="1" applyAlignment="1">
      <alignment horizontal="center" vertical="center"/>
    </xf>
    <xf numFmtId="49" fontId="1" fillId="10" borderId="12" xfId="71" applyNumberFormat="1" applyFill="1" applyBorder="1" applyAlignment="1">
      <alignment horizontal="center" vertical="center"/>
    </xf>
    <xf numFmtId="49" fontId="1" fillId="10" borderId="2" xfId="71" applyNumberFormat="1" applyFill="1" applyBorder="1" applyAlignment="1">
      <alignment horizontal="center" vertical="center"/>
    </xf>
    <xf numFmtId="49" fontId="1" fillId="10" borderId="13" xfId="71" applyNumberFormat="1" applyFill="1" applyBorder="1" applyAlignment="1">
      <alignment horizontal="center" vertical="center"/>
    </xf>
    <xf numFmtId="49" fontId="5" fillId="10" borderId="12" xfId="71" quotePrefix="1" applyNumberFormat="1" applyFont="1" applyFill="1" applyBorder="1">
      <alignment vertical="center"/>
    </xf>
    <xf numFmtId="49" fontId="5" fillId="10" borderId="2" xfId="71" applyNumberFormat="1" applyFont="1" applyFill="1" applyBorder="1">
      <alignment vertical="center"/>
    </xf>
    <xf numFmtId="49" fontId="5" fillId="10" borderId="13" xfId="71" applyNumberFormat="1" applyFont="1" applyFill="1" applyBorder="1">
      <alignment vertical="center"/>
    </xf>
    <xf numFmtId="49" fontId="0" fillId="10" borderId="3" xfId="71" applyNumberFormat="1" applyFont="1" applyFill="1" applyBorder="1" applyAlignment="1">
      <alignment vertical="center" shrinkToFit="1"/>
    </xf>
    <xf numFmtId="49" fontId="1" fillId="10" borderId="3" xfId="71" applyNumberFormat="1" applyFill="1" applyBorder="1" applyAlignment="1">
      <alignment vertical="center" shrinkToFit="1"/>
    </xf>
    <xf numFmtId="49" fontId="0" fillId="10" borderId="3" xfId="71" applyNumberFormat="1" applyFont="1" applyFill="1" applyBorder="1" applyAlignment="1">
      <alignment horizontal="center" vertical="center"/>
    </xf>
    <xf numFmtId="49" fontId="0" fillId="0" borderId="3" xfId="68" applyNumberFormat="1" applyFont="1" applyFill="1" applyBorder="1">
      <alignment vertical="center"/>
    </xf>
    <xf numFmtId="49" fontId="6" fillId="0" borderId="3" xfId="68" applyNumberFormat="1" applyFont="1" applyFill="1" applyBorder="1">
      <alignment vertical="center"/>
    </xf>
    <xf numFmtId="49" fontId="0" fillId="0" borderId="3" xfId="68" applyNumberFormat="1" applyFont="1" applyFill="1" applyBorder="1" applyAlignment="1">
      <alignment horizontal="center" vertical="center"/>
    </xf>
    <xf numFmtId="49" fontId="1" fillId="10" borderId="3" xfId="71" applyNumberFormat="1" applyFill="1" applyBorder="1" applyAlignment="1">
      <alignment horizontal="center" vertical="center" shrinkToFit="1"/>
    </xf>
    <xf numFmtId="49" fontId="0" fillId="10" borderId="12" xfId="71" applyNumberFormat="1" applyFont="1" applyFill="1" applyBorder="1" applyAlignment="1">
      <alignment horizontal="center" vertical="center" shrinkToFit="1"/>
    </xf>
    <xf numFmtId="49" fontId="1" fillId="10" borderId="2" xfId="71" applyNumberFormat="1" applyFill="1" applyBorder="1" applyAlignment="1">
      <alignment horizontal="center" vertical="center" shrinkToFit="1"/>
    </xf>
    <xf numFmtId="49" fontId="1" fillId="10" borderId="13" xfId="71" applyNumberFormat="1" applyFill="1" applyBorder="1" applyAlignment="1">
      <alignment horizontal="center" vertical="center" shrinkToFit="1"/>
    </xf>
    <xf numFmtId="49" fontId="1" fillId="10" borderId="12" xfId="71" applyNumberFormat="1" applyFill="1" applyBorder="1" applyAlignment="1">
      <alignment vertical="center" shrinkToFit="1"/>
    </xf>
    <xf numFmtId="49" fontId="1" fillId="10" borderId="2" xfId="71" applyNumberFormat="1" applyFill="1" applyBorder="1" applyAlignment="1">
      <alignment vertical="center" shrinkToFit="1"/>
    </xf>
    <xf numFmtId="49" fontId="1" fillId="10" borderId="13" xfId="71" applyNumberFormat="1" applyFill="1" applyBorder="1" applyAlignment="1">
      <alignment vertical="center" shrinkToFit="1"/>
    </xf>
    <xf numFmtId="0" fontId="1" fillId="10" borderId="3" xfId="71" applyFill="1" applyBorder="1" applyAlignment="1">
      <alignment horizontal="center" vertical="center"/>
    </xf>
    <xf numFmtId="49" fontId="0" fillId="10" borderId="12" xfId="71" applyNumberFormat="1" applyFont="1" applyFill="1" applyBorder="1" applyAlignment="1">
      <alignment vertical="center" shrinkToFit="1"/>
    </xf>
    <xf numFmtId="49" fontId="0" fillId="10" borderId="3" xfId="71" applyNumberFormat="1" applyFont="1" applyFill="1" applyBorder="1" applyAlignment="1">
      <alignment horizontal="center" vertical="center" shrinkToFit="1"/>
    </xf>
    <xf numFmtId="49" fontId="0" fillId="13" borderId="12" xfId="71" applyNumberFormat="1" applyFont="1" applyFill="1" applyBorder="1">
      <alignment vertical="center"/>
    </xf>
    <xf numFmtId="49" fontId="1" fillId="13" borderId="2" xfId="71" applyNumberFormat="1" applyFill="1" applyBorder="1">
      <alignment vertical="center"/>
    </xf>
    <xf numFmtId="49" fontId="1" fillId="13" borderId="13" xfId="71" applyNumberFormat="1" applyFill="1" applyBorder="1">
      <alignment vertical="center"/>
    </xf>
    <xf numFmtId="49" fontId="0" fillId="0" borderId="9" xfId="71" applyNumberFormat="1" applyFont="1" applyBorder="1">
      <alignment vertical="center"/>
    </xf>
    <xf numFmtId="49" fontId="1" fillId="0" borderId="10" xfId="71" applyNumberFormat="1" applyBorder="1">
      <alignment vertical="center"/>
    </xf>
    <xf numFmtId="49" fontId="1" fillId="0" borderId="11" xfId="71" applyNumberFormat="1" applyBorder="1">
      <alignment vertical="center"/>
    </xf>
    <xf numFmtId="49" fontId="5" fillId="0" borderId="4" xfId="71" applyNumberFormat="1" applyFont="1" applyBorder="1">
      <alignment vertical="center"/>
    </xf>
    <xf numFmtId="49" fontId="5" fillId="0" borderId="0" xfId="71" applyNumberFormat="1" applyFont="1" applyBorder="1">
      <alignment vertical="center"/>
    </xf>
    <xf numFmtId="49" fontId="5" fillId="0" borderId="5" xfId="71" applyNumberFormat="1" applyFont="1" applyBorder="1">
      <alignment vertical="center"/>
    </xf>
    <xf numFmtId="49" fontId="1" fillId="0" borderId="4" xfId="71" applyNumberFormat="1" applyBorder="1">
      <alignment vertical="center"/>
    </xf>
    <xf numFmtId="49" fontId="1" fillId="0" borderId="0" xfId="71" applyNumberFormat="1" applyBorder="1">
      <alignment vertical="center"/>
    </xf>
    <xf numFmtId="49" fontId="1" fillId="0" borderId="5" xfId="71" applyNumberFormat="1" applyBorder="1">
      <alignment vertical="center"/>
    </xf>
    <xf numFmtId="49" fontId="1" fillId="0" borderId="6" xfId="71" applyNumberFormat="1" applyBorder="1">
      <alignment vertical="center"/>
    </xf>
    <xf numFmtId="49" fontId="1" fillId="0" borderId="7" xfId="71" applyNumberFormat="1" applyBorder="1">
      <alignment vertical="center"/>
    </xf>
    <xf numFmtId="49" fontId="1" fillId="0" borderId="8" xfId="71" applyNumberFormat="1" applyBorder="1">
      <alignment vertical="center"/>
    </xf>
    <xf numFmtId="49" fontId="0" fillId="0" borderId="12" xfId="71" quotePrefix="1" applyNumberFormat="1" applyFont="1" applyBorder="1" applyAlignment="1">
      <alignment horizontal="center" vertical="center"/>
    </xf>
    <xf numFmtId="49" fontId="0" fillId="13" borderId="12" xfId="71" applyNumberFormat="1" applyFont="1" applyFill="1" applyBorder="1" applyAlignment="1">
      <alignment horizontal="center" vertical="center" shrinkToFit="1"/>
    </xf>
    <xf numFmtId="49" fontId="0" fillId="13" borderId="3" xfId="71" applyNumberFormat="1" applyFont="1" applyFill="1" applyBorder="1" applyAlignment="1">
      <alignment horizontal="center" vertical="center" shrinkToFit="1"/>
    </xf>
    <xf numFmtId="178" fontId="1" fillId="0" borderId="10" xfId="71" applyNumberFormat="1" applyBorder="1" applyAlignment="1">
      <alignment horizontal="right" vertical="center"/>
    </xf>
    <xf numFmtId="0" fontId="1" fillId="0" borderId="12" xfId="71" applyBorder="1" applyAlignment="1">
      <alignment horizontal="center" vertical="center"/>
    </xf>
    <xf numFmtId="0" fontId="1" fillId="0" borderId="13" xfId="71" applyBorder="1" applyAlignment="1">
      <alignment horizontal="center" vertical="center"/>
    </xf>
    <xf numFmtId="49" fontId="17" fillId="0" borderId="12" xfId="71" applyNumberFormat="1" applyFont="1" applyBorder="1" applyAlignment="1">
      <alignment vertical="center" shrinkToFit="1"/>
    </xf>
    <xf numFmtId="49" fontId="17" fillId="0" borderId="2" xfId="71" applyNumberFormat="1" applyFont="1" applyBorder="1" applyAlignment="1">
      <alignment vertical="center" shrinkToFit="1"/>
    </xf>
    <xf numFmtId="49" fontId="17" fillId="0" borderId="13" xfId="71" applyNumberFormat="1" applyFont="1" applyBorder="1" applyAlignment="1">
      <alignment vertical="center" shrinkToFit="1"/>
    </xf>
    <xf numFmtId="49" fontId="0" fillId="0" borderId="2" xfId="71" applyNumberFormat="1" applyFont="1" applyBorder="1" applyAlignment="1">
      <alignment horizontal="center" vertical="center" shrinkToFit="1"/>
    </xf>
    <xf numFmtId="49" fontId="0" fillId="0" borderId="13" xfId="71" applyNumberFormat="1" applyFont="1" applyBorder="1" applyAlignment="1">
      <alignment horizontal="center" vertical="center" shrinkToFit="1"/>
    </xf>
    <xf numFmtId="49" fontId="0" fillId="0" borderId="2" xfId="71" applyNumberFormat="1" applyFont="1" applyBorder="1">
      <alignment vertical="center"/>
    </xf>
    <xf numFmtId="49" fontId="0" fillId="0" borderId="13" xfId="71" applyNumberFormat="1" applyFont="1" applyBorder="1">
      <alignment vertical="center"/>
    </xf>
    <xf numFmtId="49" fontId="0" fillId="0" borderId="2" xfId="71" applyNumberFormat="1" applyFont="1" applyBorder="1" applyAlignment="1">
      <alignment vertical="center" shrinkToFit="1"/>
    </xf>
    <xf numFmtId="49" fontId="0" fillId="0" borderId="13" xfId="71" applyNumberFormat="1" applyFont="1" applyBorder="1" applyAlignment="1">
      <alignment vertical="center" shrinkToFit="1"/>
    </xf>
    <xf numFmtId="49" fontId="5" fillId="0" borderId="2" xfId="71" quotePrefix="1" applyNumberFormat="1" applyFont="1" applyBorder="1" applyAlignment="1">
      <alignment vertical="center" shrinkToFit="1"/>
    </xf>
    <xf numFmtId="49" fontId="5" fillId="0" borderId="13" xfId="71" quotePrefix="1" applyNumberFormat="1" applyFont="1" applyBorder="1" applyAlignment="1">
      <alignment vertical="center" shrinkToFit="1"/>
    </xf>
    <xf numFmtId="0" fontId="1" fillId="0" borderId="4" xfId="71" applyBorder="1" applyAlignment="1">
      <alignment horizontal="center" vertical="center"/>
    </xf>
    <xf numFmtId="0" fontId="17" fillId="0" borderId="12" xfId="71" applyFont="1" applyBorder="1" applyAlignment="1">
      <alignment vertical="center" shrinkToFit="1"/>
    </xf>
    <xf numFmtId="0" fontId="17" fillId="0" borderId="2" xfId="71" applyFont="1" applyBorder="1" applyAlignment="1">
      <alignment vertical="center" shrinkToFit="1"/>
    </xf>
    <xf numFmtId="0" fontId="17" fillId="0" borderId="13" xfId="71" applyFont="1" applyBorder="1" applyAlignment="1">
      <alignment vertical="center" shrinkToFit="1"/>
    </xf>
    <xf numFmtId="0" fontId="21" fillId="0" borderId="9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43" fillId="0" borderId="9" xfId="71" applyFont="1" applyBorder="1" applyAlignment="1">
      <alignment vertical="top" wrapText="1"/>
    </xf>
    <xf numFmtId="0" fontId="43" fillId="0" borderId="10" xfId="71" applyFont="1" applyBorder="1" applyAlignment="1">
      <alignment vertical="top" wrapText="1"/>
    </xf>
    <xf numFmtId="0" fontId="43" fillId="0" borderId="11" xfId="71" applyFont="1" applyBorder="1" applyAlignment="1">
      <alignment vertical="top" wrapText="1"/>
    </xf>
    <xf numFmtId="0" fontId="43" fillId="0" borderId="4" xfId="71" applyFont="1" applyBorder="1" applyAlignment="1">
      <alignment vertical="top" wrapText="1"/>
    </xf>
    <xf numFmtId="0" fontId="43" fillId="0" borderId="0" xfId="71" applyFont="1" applyAlignment="1">
      <alignment vertical="top" wrapText="1"/>
    </xf>
    <xf numFmtId="0" fontId="43" fillId="0" borderId="5" xfId="71" applyFont="1" applyBorder="1" applyAlignment="1">
      <alignment vertical="top" wrapText="1"/>
    </xf>
    <xf numFmtId="0" fontId="43" fillId="0" borderId="6" xfId="71" applyFont="1" applyBorder="1" applyAlignment="1">
      <alignment vertical="top" wrapText="1"/>
    </xf>
    <xf numFmtId="0" fontId="43" fillId="0" borderId="7" xfId="71" applyFont="1" applyBorder="1" applyAlignment="1">
      <alignment vertical="top" wrapText="1"/>
    </xf>
    <xf numFmtId="0" fontId="43" fillId="0" borderId="8" xfId="71" applyFont="1" applyBorder="1" applyAlignment="1">
      <alignment vertical="top" wrapText="1"/>
    </xf>
    <xf numFmtId="49" fontId="1" fillId="10" borderId="12" xfId="71" applyNumberFormat="1" applyFill="1" applyBorder="1" applyAlignment="1">
      <alignment horizontal="center" vertical="center" shrinkToFit="1"/>
    </xf>
    <xf numFmtId="49" fontId="0" fillId="10" borderId="13" xfId="71" applyNumberFormat="1" applyFont="1" applyFill="1" applyBorder="1" applyAlignment="1">
      <alignment horizontal="center" vertical="center" shrinkToFit="1"/>
    </xf>
    <xf numFmtId="49" fontId="1" fillId="13" borderId="12" xfId="71" applyNumberFormat="1" applyFill="1" applyBorder="1" applyAlignment="1">
      <alignment vertical="center" shrinkToFit="1"/>
    </xf>
    <xf numFmtId="0" fontId="0" fillId="0" borderId="3" xfId="71" applyNumberFormat="1" applyFont="1" applyBorder="1" applyAlignment="1">
      <alignment vertical="center" shrinkToFit="1"/>
    </xf>
    <xf numFmtId="0" fontId="1" fillId="0" borderId="3" xfId="71" applyNumberFormat="1" applyBorder="1" applyAlignment="1">
      <alignment vertical="center" shrinkToFit="1"/>
    </xf>
    <xf numFmtId="49" fontId="0" fillId="0" borderId="12" xfId="71" applyNumberFormat="1" applyFont="1" applyFill="1" applyBorder="1" applyAlignment="1">
      <alignment vertical="center" shrinkToFit="1"/>
    </xf>
    <xf numFmtId="49" fontId="1" fillId="0" borderId="2" xfId="71" applyNumberFormat="1" applyFill="1" applyBorder="1" applyAlignment="1">
      <alignment vertical="center" shrinkToFit="1"/>
    </xf>
    <xf numFmtId="49" fontId="1" fillId="0" borderId="13" xfId="71" applyNumberFormat="1" applyFill="1" applyBorder="1" applyAlignment="1">
      <alignment vertical="center" shrinkToFit="1"/>
    </xf>
    <xf numFmtId="49" fontId="17" fillId="10" borderId="3" xfId="71" applyNumberFormat="1" applyFont="1" applyFill="1" applyBorder="1" applyAlignment="1">
      <alignment vertical="center" shrinkToFit="1"/>
    </xf>
    <xf numFmtId="49" fontId="0" fillId="0" borderId="3" xfId="71" applyNumberFormat="1" applyFont="1" applyFill="1" applyBorder="1" applyAlignment="1">
      <alignment vertical="center" shrinkToFit="1"/>
    </xf>
    <xf numFmtId="49" fontId="1" fillId="0" borderId="3" xfId="71" applyNumberFormat="1" applyFill="1" applyBorder="1" applyAlignment="1">
      <alignment vertical="center" shrinkToFit="1"/>
    </xf>
    <xf numFmtId="49" fontId="1" fillId="0" borderId="3" xfId="71" applyNumberFormat="1" applyFill="1" applyBorder="1" applyAlignment="1">
      <alignment horizontal="center" vertical="center" shrinkToFit="1"/>
    </xf>
    <xf numFmtId="49" fontId="1" fillId="0" borderId="12" xfId="71" applyNumberFormat="1" applyFill="1" applyBorder="1" applyAlignment="1">
      <alignment horizontal="center" vertical="center" shrinkToFit="1"/>
    </xf>
    <xf numFmtId="49" fontId="1" fillId="0" borderId="2" xfId="71" applyNumberFormat="1" applyFill="1" applyBorder="1" applyAlignment="1">
      <alignment horizontal="center" vertical="center" shrinkToFit="1"/>
    </xf>
    <xf numFmtId="49" fontId="1" fillId="0" borderId="13" xfId="71" applyNumberFormat="1" applyFill="1" applyBorder="1" applyAlignment="1">
      <alignment horizontal="center" vertical="center" shrinkToFit="1"/>
    </xf>
    <xf numFmtId="49" fontId="1" fillId="0" borderId="12" xfId="71" applyNumberFormat="1" applyFill="1" applyBorder="1" applyAlignment="1">
      <alignment vertical="center" shrinkToFit="1"/>
    </xf>
    <xf numFmtId="0" fontId="1" fillId="0" borderId="3" xfId="71" applyFill="1" applyBorder="1" applyAlignment="1">
      <alignment horizontal="center" vertical="center"/>
    </xf>
    <xf numFmtId="49" fontId="0" fillId="10" borderId="2" xfId="71" applyNumberFormat="1" applyFont="1" applyFill="1" applyBorder="1" applyAlignment="1">
      <alignment horizontal="center" vertical="center" shrinkToFit="1"/>
    </xf>
    <xf numFmtId="49" fontId="0" fillId="10" borderId="2" xfId="71" applyNumberFormat="1" applyFont="1" applyFill="1" applyBorder="1" applyAlignment="1">
      <alignment vertical="center" shrinkToFit="1"/>
    </xf>
    <xf numFmtId="49" fontId="0" fillId="10" borderId="13" xfId="71" applyNumberFormat="1" applyFont="1" applyFill="1" applyBorder="1" applyAlignment="1">
      <alignment vertical="center" shrinkToFit="1"/>
    </xf>
    <xf numFmtId="0" fontId="1" fillId="10" borderId="12" xfId="71" applyFill="1" applyBorder="1" applyAlignment="1">
      <alignment horizontal="center" vertical="center"/>
    </xf>
    <xf numFmtId="0" fontId="1" fillId="10" borderId="13" xfId="71" applyFill="1" applyBorder="1" applyAlignment="1">
      <alignment horizontal="center" vertical="center"/>
    </xf>
    <xf numFmtId="49" fontId="17" fillId="10" borderId="12" xfId="71" applyNumberFormat="1" applyFont="1" applyFill="1" applyBorder="1" applyAlignment="1">
      <alignment vertical="center" shrinkToFit="1"/>
    </xf>
    <xf numFmtId="49" fontId="17" fillId="10" borderId="2" xfId="71" applyNumberFormat="1" applyFont="1" applyFill="1" applyBorder="1" applyAlignment="1">
      <alignment vertical="center" shrinkToFit="1"/>
    </xf>
    <xf numFmtId="49" fontId="17" fillId="10" borderId="13" xfId="71" applyNumberFormat="1" applyFont="1" applyFill="1" applyBorder="1" applyAlignment="1">
      <alignment vertical="center" shrinkToFit="1"/>
    </xf>
    <xf numFmtId="0" fontId="0" fillId="10" borderId="12" xfId="71" applyNumberFormat="1" applyFont="1" applyFill="1" applyBorder="1">
      <alignment vertical="center"/>
    </xf>
    <xf numFmtId="0" fontId="0" fillId="10" borderId="2" xfId="71" applyNumberFormat="1" applyFont="1" applyFill="1" applyBorder="1">
      <alignment vertical="center"/>
    </xf>
    <xf numFmtId="0" fontId="0" fillId="10" borderId="13" xfId="71" applyNumberFormat="1" applyFont="1" applyFill="1" applyBorder="1">
      <alignment vertical="center"/>
    </xf>
    <xf numFmtId="0" fontId="0" fillId="10" borderId="12" xfId="71" applyNumberFormat="1" applyFont="1" applyFill="1" applyBorder="1" applyAlignment="1">
      <alignment horizontal="center" vertical="center"/>
    </xf>
    <xf numFmtId="0" fontId="0" fillId="10" borderId="2" xfId="71" applyNumberFormat="1" applyFont="1" applyFill="1" applyBorder="1" applyAlignment="1">
      <alignment horizontal="center" vertical="center"/>
    </xf>
    <xf numFmtId="0" fontId="0" fillId="10" borderId="13" xfId="71" applyNumberFormat="1" applyFont="1" applyFill="1" applyBorder="1" applyAlignment="1">
      <alignment horizontal="center" vertical="center"/>
    </xf>
    <xf numFmtId="49" fontId="1" fillId="0" borderId="3" xfId="71" applyNumberFormat="1" applyFont="1" applyBorder="1" applyAlignment="1">
      <alignment horizontal="center" vertical="center" shrinkToFit="1"/>
    </xf>
    <xf numFmtId="49" fontId="1" fillId="0" borderId="12" xfId="71" applyNumberFormat="1" applyFont="1" applyBorder="1" applyAlignment="1">
      <alignment horizontal="center" vertical="center" shrinkToFit="1"/>
    </xf>
    <xf numFmtId="49" fontId="1" fillId="0" borderId="2" xfId="71" applyNumberFormat="1" applyFont="1" applyBorder="1" applyAlignment="1">
      <alignment horizontal="center" vertical="center" shrinkToFit="1"/>
    </xf>
    <xf numFmtId="49" fontId="1" fillId="0" borderId="13" xfId="71" applyNumberFormat="1" applyFont="1" applyBorder="1" applyAlignment="1">
      <alignment horizontal="center" vertical="center" shrinkToFit="1"/>
    </xf>
    <xf numFmtId="49" fontId="1" fillId="0" borderId="12" xfId="71" applyNumberFormat="1" applyFont="1" applyBorder="1" applyAlignment="1">
      <alignment vertical="center" shrinkToFit="1"/>
    </xf>
    <xf numFmtId="49" fontId="1" fillId="0" borderId="2" xfId="71" applyNumberFormat="1" applyFont="1" applyBorder="1" applyAlignment="1">
      <alignment vertical="center" shrinkToFit="1"/>
    </xf>
    <xf numFmtId="49" fontId="1" fillId="0" borderId="13" xfId="71" applyNumberFormat="1" applyFont="1" applyBorder="1" applyAlignment="1">
      <alignment vertical="center" shrinkToFit="1"/>
    </xf>
    <xf numFmtId="0" fontId="1" fillId="0" borderId="3" xfId="71" applyFont="1" applyBorder="1" applyAlignment="1">
      <alignment horizontal="center" vertical="center"/>
    </xf>
    <xf numFmtId="49" fontId="1" fillId="0" borderId="3" xfId="71" applyNumberFormat="1" applyFont="1" applyBorder="1" applyAlignment="1">
      <alignment vertical="center" shrinkToFit="1"/>
    </xf>
    <xf numFmtId="49" fontId="1" fillId="0" borderId="3" xfId="71" applyNumberFormat="1" applyFont="1" applyBorder="1">
      <alignment vertical="center"/>
    </xf>
    <xf numFmtId="49" fontId="1" fillId="0" borderId="12" xfId="71" applyNumberFormat="1" applyFont="1" applyBorder="1" applyAlignment="1">
      <alignment horizontal="center" vertical="center"/>
    </xf>
    <xf numFmtId="49" fontId="1" fillId="0" borderId="2" xfId="71" applyNumberFormat="1" applyFont="1" applyBorder="1" applyAlignment="1">
      <alignment horizontal="center" vertical="center"/>
    </xf>
    <xf numFmtId="49" fontId="1" fillId="0" borderId="13" xfId="71" applyNumberFormat="1" applyFont="1" applyBorder="1" applyAlignment="1">
      <alignment horizontal="center" vertical="center"/>
    </xf>
    <xf numFmtId="49" fontId="1" fillId="0" borderId="3" xfId="71" applyNumberFormat="1" applyFont="1" applyBorder="1" applyAlignment="1">
      <alignment horizontal="center" vertical="center"/>
    </xf>
    <xf numFmtId="49" fontId="1" fillId="0" borderId="12" xfId="71" quotePrefix="1" applyNumberFormat="1" applyBorder="1" applyAlignment="1">
      <alignment horizontal="center" vertical="center" shrinkToFit="1"/>
    </xf>
    <xf numFmtId="49" fontId="0" fillId="0" borderId="12" xfId="68" quotePrefix="1" applyNumberFormat="1" applyFont="1" applyBorder="1" applyAlignment="1">
      <alignment horizontal="center" vertical="center"/>
    </xf>
  </cellXfs>
  <cellStyles count="74">
    <cellStyle name="=C:\WINDOWS\SYSTEM32\COMMAND.COM" xfId="1" xr:uid="{00000000-0005-0000-0000-000000000000}"/>
    <cellStyle name="Calc Currency (0)" xfId="2" xr:uid="{00000000-0005-0000-0000-000001000000}"/>
    <cellStyle name="Calc Currency (2)" xfId="3" xr:uid="{00000000-0005-0000-0000-000002000000}"/>
    <cellStyle name="Calc Percent (0)" xfId="4" xr:uid="{00000000-0005-0000-0000-000003000000}"/>
    <cellStyle name="Calc Percent (1)" xfId="5" xr:uid="{00000000-0005-0000-0000-000004000000}"/>
    <cellStyle name="Calc Percent (2)" xfId="6" xr:uid="{00000000-0005-0000-0000-000005000000}"/>
    <cellStyle name="Calc Units (0)" xfId="7" xr:uid="{00000000-0005-0000-0000-000006000000}"/>
    <cellStyle name="Calc Units (1)" xfId="8" xr:uid="{00000000-0005-0000-0000-000007000000}"/>
    <cellStyle name="Calc Units (2)" xfId="9" xr:uid="{00000000-0005-0000-0000-000008000000}"/>
    <cellStyle name="Comma [0]_#6 Temps &amp; Contractors" xfId="10" xr:uid="{00000000-0005-0000-0000-000009000000}"/>
    <cellStyle name="Comma [00]" xfId="11" xr:uid="{00000000-0005-0000-0000-00000A000000}"/>
    <cellStyle name="Comma_#6 Temps &amp; Contractors" xfId="12" xr:uid="{00000000-0005-0000-0000-00000B000000}"/>
    <cellStyle name="Currency [0]_#6 Temps &amp; Contractors" xfId="13" xr:uid="{00000000-0005-0000-0000-00000C000000}"/>
    <cellStyle name="Currency [00]" xfId="14" xr:uid="{00000000-0005-0000-0000-00000D000000}"/>
    <cellStyle name="Currency_#6 Temps &amp; Contractors" xfId="15" xr:uid="{00000000-0005-0000-0000-00000E000000}"/>
    <cellStyle name="Date Short" xfId="16" xr:uid="{00000000-0005-0000-0000-00000F000000}"/>
    <cellStyle name="Enter Currency (0)" xfId="17" xr:uid="{00000000-0005-0000-0000-000010000000}"/>
    <cellStyle name="Enter Currency (2)" xfId="18" xr:uid="{00000000-0005-0000-0000-000011000000}"/>
    <cellStyle name="Enter Units (0)" xfId="19" xr:uid="{00000000-0005-0000-0000-000012000000}"/>
    <cellStyle name="Enter Units (1)" xfId="20" xr:uid="{00000000-0005-0000-0000-000013000000}"/>
    <cellStyle name="Enter Units (2)" xfId="21" xr:uid="{00000000-0005-0000-0000-000014000000}"/>
    <cellStyle name="Followed Hyperlink" xfId="22" xr:uid="{00000000-0005-0000-0000-000015000000}"/>
    <cellStyle name="Grey" xfId="23" xr:uid="{00000000-0005-0000-0000-000016000000}"/>
    <cellStyle name="Header1" xfId="24" xr:uid="{00000000-0005-0000-0000-000017000000}"/>
    <cellStyle name="Header2" xfId="25" xr:uid="{00000000-0005-0000-0000-000018000000}"/>
    <cellStyle name="Hyperlink" xfId="26" xr:uid="{00000000-0005-0000-0000-000019000000}"/>
    <cellStyle name="Input [yellow]" xfId="27" xr:uid="{00000000-0005-0000-0000-00001A000000}"/>
    <cellStyle name="Link Currency (0)" xfId="28" xr:uid="{00000000-0005-0000-0000-00001B000000}"/>
    <cellStyle name="Link Currency (2)" xfId="29" xr:uid="{00000000-0005-0000-0000-00001C000000}"/>
    <cellStyle name="Link Units (0)" xfId="30" xr:uid="{00000000-0005-0000-0000-00001D000000}"/>
    <cellStyle name="Link Units (1)" xfId="31" xr:uid="{00000000-0005-0000-0000-00001E000000}"/>
    <cellStyle name="Link Units (2)" xfId="32" xr:uid="{00000000-0005-0000-0000-00001F000000}"/>
    <cellStyle name="Normal - Style1" xfId="33" xr:uid="{00000000-0005-0000-0000-000020000000}"/>
    <cellStyle name="Normal_# 41-Market &amp;Trends" xfId="34" xr:uid="{00000000-0005-0000-0000-000021000000}"/>
    <cellStyle name="ParaBirimi [0]_RESULTS" xfId="35" xr:uid="{00000000-0005-0000-0000-000022000000}"/>
    <cellStyle name="ParaBirimi_RESULTS" xfId="36" xr:uid="{00000000-0005-0000-0000-000023000000}"/>
    <cellStyle name="Percent [0]" xfId="37" xr:uid="{00000000-0005-0000-0000-000024000000}"/>
    <cellStyle name="Percent [00]" xfId="38" xr:uid="{00000000-0005-0000-0000-000025000000}"/>
    <cellStyle name="Percent [2]" xfId="39" xr:uid="{00000000-0005-0000-0000-000026000000}"/>
    <cellStyle name="Percent_#6 Temps &amp; Contractors" xfId="40" xr:uid="{00000000-0005-0000-0000-000027000000}"/>
    <cellStyle name="PrePop Currency (0)" xfId="41" xr:uid="{00000000-0005-0000-0000-000028000000}"/>
    <cellStyle name="PrePop Currency (2)" xfId="42" xr:uid="{00000000-0005-0000-0000-000029000000}"/>
    <cellStyle name="PrePop Units (0)" xfId="43" xr:uid="{00000000-0005-0000-0000-00002A000000}"/>
    <cellStyle name="PrePop Units (1)" xfId="44" xr:uid="{00000000-0005-0000-0000-00002B000000}"/>
    <cellStyle name="PrePop Units (2)" xfId="45" xr:uid="{00000000-0005-0000-0000-00002C000000}"/>
    <cellStyle name="Text Indent A" xfId="46" xr:uid="{00000000-0005-0000-0000-00002D000000}"/>
    <cellStyle name="Text Indent B" xfId="47" xr:uid="{00000000-0005-0000-0000-00002E000000}"/>
    <cellStyle name="Text Indent C" xfId="48" xr:uid="{00000000-0005-0000-0000-00002F000000}"/>
    <cellStyle name="Virg・ [0]_RESULTS" xfId="49" xr:uid="{00000000-0005-0000-0000-000030000000}"/>
    <cellStyle name="Virg・_RESULTS" xfId="50" xr:uid="{00000000-0005-0000-0000-000031000000}"/>
    <cellStyle name="アンダーライン" xfId="51" xr:uid="{00000000-0005-0000-0000-000032000000}"/>
    <cellStyle name="イタリック" xfId="52" xr:uid="{00000000-0005-0000-0000-000033000000}"/>
    <cellStyle name="ﾄ褊褂燾・[0]_PERSONAL" xfId="53" xr:uid="{00000000-0005-0000-0000-000034000000}"/>
    <cellStyle name="ﾄ褊褂燾饑PERSONAL" xfId="54" xr:uid="{00000000-0005-0000-0000-000035000000}"/>
    <cellStyle name="ハイパーリンク" xfId="73" builtinId="8"/>
    <cellStyle name="ボールド" xfId="55" xr:uid="{00000000-0005-0000-0000-000036000000}"/>
    <cellStyle name="ﾎ磊隆_PERSONAL" xfId="56" xr:uid="{00000000-0005-0000-0000-000037000000}"/>
    <cellStyle name="ﾔ竟瑙糺・[0]_PERSONAL" xfId="57" xr:uid="{00000000-0005-0000-0000-000038000000}"/>
    <cellStyle name="ﾔ竟瑙糺饑PERSONAL" xfId="58" xr:uid="{00000000-0005-0000-0000-000039000000}"/>
    <cellStyle name="取り消し線" xfId="59" xr:uid="{00000000-0005-0000-0000-00003A000000}"/>
    <cellStyle name="上詰め" xfId="60" xr:uid="{00000000-0005-0000-0000-00003B000000}"/>
    <cellStyle name="上詰め＋折返し" xfId="61" xr:uid="{00000000-0005-0000-0000-00003C000000}"/>
    <cellStyle name="中央詰め" xfId="62" xr:uid="{00000000-0005-0000-0000-00003D000000}"/>
    <cellStyle name="中央詰め＋折返し" xfId="63" xr:uid="{00000000-0005-0000-0000-00003E000000}"/>
    <cellStyle name="通浦 [0.00]_laroux" xfId="64" xr:uid="{00000000-0005-0000-0000-00003F000000}"/>
    <cellStyle name="通浦_laroux" xfId="65" xr:uid="{00000000-0005-0000-0000-000040000000}"/>
    <cellStyle name="標準" xfId="0" builtinId="0"/>
    <cellStyle name="標準_テスト設計" xfId="66" xr:uid="{00000000-0005-0000-0000-000042000000}"/>
    <cellStyle name="標準_テスト設計_詳細設計書_サンケン電気製品検索システム" xfId="67" xr:uid="{00000000-0005-0000-0000-000043000000}"/>
    <cellStyle name="標準_テスト設計_詳細設計書_サンケン電気製品検索システム_基本設計書_サンケン電気製品検索システム" xfId="68" xr:uid="{00000000-0005-0000-0000-000044000000}"/>
    <cellStyle name="標準_テスト設計_詳細設計書_サンケン電気製品検索システム_基本設計書_サンケン電気製品検索システム 2" xfId="71" xr:uid="{877A1D52-B43A-4815-926C-E33A427027F9}"/>
    <cellStyle name="標準_一括発注アップロードファイル構造_基本設計書_BIRDS_共通機能" xfId="69" xr:uid="{00000000-0005-0000-0000-000045000000}"/>
    <cellStyle name="標準_一括発注アップロードファイル構造_基本設計書_BIRDS_共通機能 2" xfId="72" xr:uid="{A45C39E6-9D9E-4119-BB86-36B5AA0AD140}"/>
    <cellStyle name="未定義" xfId="70" xr:uid="{00000000-0005-0000-0000-000046000000}"/>
  </cellStyles>
  <dxfs count="0"/>
  <tableStyles count="0" defaultTableStyle="TableStyleMedium9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13</xdr:row>
      <xdr:rowOff>19050</xdr:rowOff>
    </xdr:from>
    <xdr:to>
      <xdr:col>43</xdr:col>
      <xdr:colOff>104775</xdr:colOff>
      <xdr:row>18</xdr:row>
      <xdr:rowOff>76200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C834C8AF-94D6-4BAB-837B-561A6DDC8346}"/>
            </a:ext>
          </a:extLst>
        </xdr:cNvPr>
        <xdr:cNvSpPr/>
      </xdr:nvSpPr>
      <xdr:spPr>
        <a:xfrm>
          <a:off x="1752600" y="2295525"/>
          <a:ext cx="6953250" cy="9144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不要のため削除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13</xdr:row>
      <xdr:rowOff>47625</xdr:rowOff>
    </xdr:from>
    <xdr:to>
      <xdr:col>43</xdr:col>
      <xdr:colOff>180975</xdr:colOff>
      <xdr:row>18</xdr:row>
      <xdr:rowOff>104775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9E9505F-4113-4D37-9BCF-FC859DA41BB4}"/>
            </a:ext>
          </a:extLst>
        </xdr:cNvPr>
        <xdr:cNvSpPr/>
      </xdr:nvSpPr>
      <xdr:spPr>
        <a:xfrm>
          <a:off x="1828800" y="2324100"/>
          <a:ext cx="6953250" cy="9144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不要のため削除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12</xdr:row>
      <xdr:rowOff>161925</xdr:rowOff>
    </xdr:from>
    <xdr:to>
      <xdr:col>44</xdr:col>
      <xdr:colOff>161925</xdr:colOff>
      <xdr:row>18</xdr:row>
      <xdr:rowOff>47625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A846F68-7FFF-488D-B750-FE78C23A3C36}"/>
            </a:ext>
          </a:extLst>
        </xdr:cNvPr>
        <xdr:cNvSpPr/>
      </xdr:nvSpPr>
      <xdr:spPr>
        <a:xfrm>
          <a:off x="2009775" y="2266950"/>
          <a:ext cx="6953250" cy="9144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不要のため削除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13</xdr:row>
      <xdr:rowOff>114300</xdr:rowOff>
    </xdr:from>
    <xdr:to>
      <xdr:col>44</xdr:col>
      <xdr:colOff>190500</xdr:colOff>
      <xdr:row>19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2599C469-D8D8-40FB-9E72-188C9BE95797}"/>
            </a:ext>
          </a:extLst>
        </xdr:cNvPr>
        <xdr:cNvSpPr/>
      </xdr:nvSpPr>
      <xdr:spPr>
        <a:xfrm>
          <a:off x="2038350" y="2390775"/>
          <a:ext cx="6953250" cy="9144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不要のため削除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12</xdr:row>
      <xdr:rowOff>38100</xdr:rowOff>
    </xdr:from>
    <xdr:to>
      <xdr:col>42</xdr:col>
      <xdr:colOff>180975</xdr:colOff>
      <xdr:row>17</xdr:row>
      <xdr:rowOff>95250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F33E9C93-E5A3-4700-8E5B-8FE93302D674}"/>
            </a:ext>
          </a:extLst>
        </xdr:cNvPr>
        <xdr:cNvSpPr/>
      </xdr:nvSpPr>
      <xdr:spPr>
        <a:xfrm>
          <a:off x="1628775" y="2143125"/>
          <a:ext cx="6953250" cy="9144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不要のため削除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>
    <tabColor indexed="14"/>
  </sheetPr>
  <dimension ref="A1:BQ94"/>
  <sheetViews>
    <sheetView showGridLines="0" view="pageBreakPreview" zoomScale="85" zoomScaleNormal="75" workbookViewId="0">
      <selection activeCell="A2" sqref="A2"/>
    </sheetView>
  </sheetViews>
  <sheetFormatPr defaultRowHeight="13.5" x14ac:dyDescent="0.15"/>
  <cols>
    <col min="1" max="68" width="2.625" style="72" customWidth="1"/>
    <col min="69" max="16384" width="9" style="72"/>
  </cols>
  <sheetData>
    <row r="1" spans="1:69" s="66" customFormat="1" ht="14.25" customHeight="1" x14ac:dyDescent="0.15">
      <c r="A1" s="113"/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2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4"/>
      <c r="BQ1" s="65"/>
    </row>
    <row r="2" spans="1:69" s="66" customFormat="1" ht="14.25" customHeight="1" x14ac:dyDescent="0.15">
      <c r="A2" s="115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7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4"/>
      <c r="BQ2" s="65"/>
    </row>
    <row r="3" spans="1:69" s="66" customFormat="1" ht="14.25" customHeight="1" x14ac:dyDescent="0.15">
      <c r="A3" s="115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7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4"/>
      <c r="BQ3" s="65"/>
    </row>
    <row r="4" spans="1:69" ht="14.25" customHeight="1" x14ac:dyDescent="0.15">
      <c r="A4" s="68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70"/>
      <c r="AZ4" s="69"/>
      <c r="BA4" s="69"/>
      <c r="BB4" s="71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</row>
    <row r="5" spans="1:69" ht="14.25" customHeight="1" x14ac:dyDescent="0.15">
      <c r="A5" s="68"/>
      <c r="B5" s="304"/>
      <c r="C5" s="304"/>
      <c r="D5" s="304"/>
      <c r="E5" s="304"/>
      <c r="F5" s="304"/>
      <c r="G5" s="304"/>
      <c r="H5" s="304"/>
      <c r="I5" s="304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304"/>
      <c r="AZ5" s="307"/>
      <c r="BA5" s="307"/>
      <c r="BB5" s="318"/>
      <c r="BC5" s="304"/>
      <c r="BD5" s="304"/>
      <c r="BE5" s="304"/>
      <c r="BF5" s="74"/>
      <c r="BG5" s="75"/>
      <c r="BH5" s="73"/>
      <c r="BI5" s="73"/>
      <c r="BJ5" s="73"/>
      <c r="BK5" s="73"/>
      <c r="BL5" s="73"/>
      <c r="BM5" s="73"/>
      <c r="BN5" s="73"/>
      <c r="BO5" s="64"/>
      <c r="BP5" s="64"/>
      <c r="BQ5" s="64"/>
    </row>
    <row r="6" spans="1:69" x14ac:dyDescent="0.15">
      <c r="A6" s="68"/>
      <c r="B6" s="304"/>
      <c r="C6" s="304"/>
      <c r="D6" s="304"/>
      <c r="E6" s="304"/>
      <c r="F6" s="304"/>
      <c r="G6" s="304"/>
      <c r="H6" s="304"/>
      <c r="I6" s="304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6"/>
      <c r="BC6" s="73"/>
      <c r="BD6" s="73"/>
      <c r="BE6" s="64"/>
      <c r="BF6" s="64"/>
      <c r="BG6" s="73"/>
      <c r="BH6" s="73"/>
      <c r="BI6" s="73"/>
      <c r="BJ6" s="73"/>
      <c r="BK6" s="73"/>
      <c r="BL6" s="73"/>
      <c r="BM6" s="73"/>
      <c r="BN6" s="73"/>
      <c r="BO6" s="64"/>
      <c r="BP6" s="64"/>
      <c r="BQ6" s="64"/>
    </row>
    <row r="7" spans="1:69" x14ac:dyDescent="0.15">
      <c r="A7" s="68"/>
      <c r="B7" s="307"/>
      <c r="C7" s="307"/>
      <c r="D7" s="307"/>
      <c r="E7" s="307"/>
      <c r="F7" s="307"/>
      <c r="G7" s="307"/>
      <c r="H7" s="307"/>
      <c r="I7" s="307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6"/>
      <c r="BC7" s="73"/>
      <c r="BD7" s="73"/>
      <c r="BE7" s="64"/>
      <c r="BF7" s="64"/>
      <c r="BG7" s="73"/>
      <c r="BH7" s="64"/>
      <c r="BI7" s="64"/>
      <c r="BJ7" s="64"/>
      <c r="BK7" s="64"/>
      <c r="BL7" s="64"/>
      <c r="BM7" s="73"/>
      <c r="BN7" s="73"/>
      <c r="BO7" s="64"/>
      <c r="BP7" s="64"/>
      <c r="BQ7" s="64"/>
    </row>
    <row r="8" spans="1:69" ht="13.5" customHeight="1" x14ac:dyDescent="0.15">
      <c r="A8" s="77"/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9"/>
      <c r="AZ8" s="73"/>
      <c r="BA8" s="73"/>
      <c r="BB8" s="76"/>
      <c r="BC8" s="73"/>
      <c r="BD8" s="73"/>
      <c r="BE8" s="64"/>
      <c r="BF8" s="64"/>
      <c r="BG8" s="80"/>
      <c r="BH8" s="64"/>
      <c r="BI8" s="64"/>
      <c r="BJ8" s="64"/>
      <c r="BK8" s="64"/>
      <c r="BL8" s="64"/>
      <c r="BM8" s="80"/>
      <c r="BN8" s="80"/>
      <c r="BO8" s="64"/>
      <c r="BP8" s="64"/>
      <c r="BQ8" s="64"/>
    </row>
    <row r="9" spans="1:69" ht="14.25" customHeight="1" x14ac:dyDescent="0.15">
      <c r="A9" s="81"/>
      <c r="B9" s="82"/>
      <c r="C9" s="306" t="s">
        <v>46</v>
      </c>
      <c r="D9" s="306"/>
      <c r="E9" s="306"/>
      <c r="F9" s="306"/>
      <c r="G9" s="306"/>
      <c r="H9" s="306"/>
      <c r="I9" s="306"/>
      <c r="J9" s="306"/>
      <c r="K9" s="306"/>
      <c r="L9" s="306"/>
      <c r="M9" s="306"/>
      <c r="N9" s="306"/>
      <c r="O9" s="306"/>
      <c r="P9" s="306"/>
      <c r="Q9" s="306"/>
      <c r="R9" s="306"/>
      <c r="S9" s="306"/>
      <c r="T9" s="306"/>
      <c r="U9" s="306"/>
      <c r="V9" s="306"/>
      <c r="W9" s="306"/>
      <c r="X9" s="306"/>
      <c r="Y9" s="306"/>
      <c r="Z9" s="306"/>
      <c r="AA9" s="306"/>
      <c r="AB9" s="306"/>
      <c r="AC9" s="306"/>
      <c r="AD9" s="306"/>
      <c r="AE9" s="306"/>
      <c r="AF9" s="306"/>
      <c r="AG9" s="306"/>
      <c r="AH9" s="306"/>
      <c r="AI9" s="306"/>
      <c r="AJ9" s="306"/>
      <c r="AK9" s="306"/>
      <c r="AL9" s="306"/>
      <c r="AM9" s="306"/>
      <c r="AN9" s="306"/>
      <c r="AO9" s="306"/>
      <c r="AP9" s="306"/>
      <c r="AQ9" s="306"/>
      <c r="AR9" s="306"/>
      <c r="AS9" s="306"/>
      <c r="AT9" s="306"/>
      <c r="AU9" s="306"/>
      <c r="AV9" s="306"/>
      <c r="AW9" s="306"/>
      <c r="AX9" s="82"/>
      <c r="AY9" s="83"/>
      <c r="AZ9" s="73"/>
      <c r="BA9" s="73"/>
      <c r="BB9" s="76"/>
      <c r="BC9" s="73"/>
      <c r="BD9" s="73"/>
      <c r="BE9" s="64"/>
      <c r="BF9" s="64"/>
      <c r="BG9" s="73"/>
      <c r="BH9" s="64"/>
      <c r="BI9" s="64"/>
      <c r="BJ9" s="64"/>
      <c r="BK9" s="64"/>
      <c r="BL9" s="64"/>
      <c r="BM9" s="73"/>
      <c r="BN9" s="73"/>
      <c r="BO9" s="64"/>
      <c r="BP9" s="64"/>
      <c r="BQ9" s="64"/>
    </row>
    <row r="10" spans="1:69" ht="13.5" customHeight="1" x14ac:dyDescent="0.15">
      <c r="A10" s="81"/>
      <c r="B10" s="82"/>
      <c r="C10" s="306"/>
      <c r="D10" s="306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  <c r="Y10" s="306"/>
      <c r="Z10" s="306"/>
      <c r="AA10" s="306"/>
      <c r="AB10" s="306"/>
      <c r="AC10" s="306"/>
      <c r="AD10" s="306"/>
      <c r="AE10" s="306"/>
      <c r="AF10" s="306"/>
      <c r="AG10" s="306"/>
      <c r="AH10" s="306"/>
      <c r="AI10" s="306"/>
      <c r="AJ10" s="306"/>
      <c r="AK10" s="306"/>
      <c r="AL10" s="306"/>
      <c r="AM10" s="306"/>
      <c r="AN10" s="306"/>
      <c r="AO10" s="306"/>
      <c r="AP10" s="306"/>
      <c r="AQ10" s="306"/>
      <c r="AR10" s="306"/>
      <c r="AS10" s="306"/>
      <c r="AT10" s="306"/>
      <c r="AU10" s="306"/>
      <c r="AV10" s="306"/>
      <c r="AW10" s="306"/>
      <c r="AX10" s="82"/>
      <c r="AY10" s="83"/>
      <c r="AZ10" s="73"/>
      <c r="BA10" s="73"/>
      <c r="BB10" s="76"/>
      <c r="BC10" s="73"/>
      <c r="BD10" s="73"/>
      <c r="BE10" s="64"/>
      <c r="BF10" s="64"/>
      <c r="BG10" s="73"/>
      <c r="BH10" s="64"/>
      <c r="BI10" s="64"/>
      <c r="BJ10" s="64"/>
      <c r="BK10" s="64"/>
      <c r="BL10" s="64"/>
      <c r="BM10" s="73"/>
      <c r="BN10" s="73"/>
      <c r="BO10" s="64"/>
      <c r="BP10" s="64"/>
      <c r="BQ10" s="64"/>
    </row>
    <row r="11" spans="1:69" ht="13.5" customHeight="1" x14ac:dyDescent="0.15">
      <c r="A11" s="81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3"/>
      <c r="AZ11" s="73"/>
      <c r="BA11" s="73"/>
      <c r="BB11" s="76"/>
      <c r="BC11" s="80"/>
      <c r="BD11" s="80"/>
      <c r="BE11" s="64"/>
      <c r="BF11" s="64"/>
      <c r="BG11" s="73"/>
      <c r="BH11" s="64"/>
      <c r="BI11" s="64"/>
      <c r="BJ11" s="64"/>
      <c r="BK11" s="64"/>
      <c r="BL11" s="64"/>
      <c r="BM11" s="73"/>
      <c r="BN11" s="73"/>
      <c r="BO11" s="64"/>
      <c r="BP11" s="64"/>
      <c r="BQ11" s="64"/>
    </row>
    <row r="12" spans="1:69" ht="13.5" customHeight="1" x14ac:dyDescent="0.15">
      <c r="A12" s="81"/>
      <c r="B12" s="82"/>
      <c r="C12" s="82"/>
      <c r="D12" s="82"/>
      <c r="E12" s="84"/>
      <c r="F12" s="313" t="s">
        <v>47</v>
      </c>
      <c r="G12" s="313"/>
      <c r="H12" s="313"/>
      <c r="I12" s="313"/>
      <c r="J12" s="313"/>
      <c r="K12" s="313"/>
      <c r="L12" s="313"/>
      <c r="M12" s="313"/>
      <c r="N12" s="313"/>
      <c r="O12" s="313"/>
      <c r="P12" s="313"/>
      <c r="Q12" s="313"/>
      <c r="R12" s="313"/>
      <c r="S12" s="313"/>
      <c r="T12" s="313"/>
      <c r="U12" s="313"/>
      <c r="V12" s="313"/>
      <c r="W12" s="313"/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82"/>
      <c r="AY12" s="83"/>
      <c r="AZ12" s="73"/>
      <c r="BA12" s="73"/>
      <c r="BB12" s="76"/>
      <c r="BC12" s="73"/>
      <c r="BD12" s="73"/>
      <c r="BE12" s="64"/>
      <c r="BF12" s="64"/>
      <c r="BG12" s="73"/>
      <c r="BH12" s="64"/>
      <c r="BI12" s="64"/>
      <c r="BJ12" s="64"/>
      <c r="BK12" s="64"/>
      <c r="BL12" s="64"/>
      <c r="BM12" s="73"/>
      <c r="BN12" s="73"/>
      <c r="BO12" s="64"/>
      <c r="BP12" s="64"/>
      <c r="BQ12" s="64"/>
    </row>
    <row r="13" spans="1:69" ht="13.5" customHeight="1" x14ac:dyDescent="0.15">
      <c r="A13" s="81"/>
      <c r="B13" s="82"/>
      <c r="C13" s="82"/>
      <c r="D13" s="82"/>
      <c r="E13" s="82"/>
      <c r="F13" s="313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82"/>
      <c r="AY13" s="83"/>
      <c r="AZ13" s="73"/>
      <c r="BA13" s="73"/>
      <c r="BB13" s="76"/>
      <c r="BC13" s="73"/>
      <c r="BD13" s="73"/>
      <c r="BE13" s="64"/>
      <c r="BF13" s="64"/>
      <c r="BG13" s="80"/>
      <c r="BH13" s="64"/>
      <c r="BI13" s="64"/>
      <c r="BJ13" s="64"/>
      <c r="BK13" s="64"/>
      <c r="BL13" s="64"/>
      <c r="BM13" s="80"/>
      <c r="BN13" s="80"/>
      <c r="BO13" s="64"/>
      <c r="BP13" s="64"/>
      <c r="BQ13" s="64"/>
    </row>
    <row r="14" spans="1:69" ht="13.5" customHeight="1" x14ac:dyDescent="0.15">
      <c r="A14" s="85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7"/>
      <c r="AZ14" s="73"/>
      <c r="BA14" s="73"/>
      <c r="BB14" s="76"/>
      <c r="BC14" s="73"/>
      <c r="BD14" s="73"/>
      <c r="BE14" s="64"/>
      <c r="BF14" s="64"/>
      <c r="BG14" s="73"/>
      <c r="BH14" s="64"/>
      <c r="BI14" s="64"/>
      <c r="BJ14" s="64"/>
      <c r="BK14" s="64"/>
      <c r="BL14" s="64"/>
      <c r="BM14" s="73"/>
      <c r="BN14" s="73"/>
      <c r="BO14" s="64"/>
      <c r="BP14" s="64"/>
      <c r="BQ14" s="64"/>
    </row>
    <row r="15" spans="1:69" ht="13.5" customHeight="1" x14ac:dyDescent="0.15">
      <c r="A15" s="85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7"/>
      <c r="AZ15" s="73"/>
      <c r="BA15" s="73"/>
      <c r="BB15" s="76"/>
      <c r="BC15" s="73"/>
      <c r="BD15" s="73"/>
      <c r="BE15" s="64"/>
      <c r="BF15" s="64"/>
      <c r="BG15" s="73"/>
      <c r="BH15" s="64"/>
      <c r="BI15" s="64"/>
      <c r="BJ15" s="64"/>
      <c r="BK15" s="64"/>
      <c r="BL15" s="64"/>
      <c r="BM15" s="73"/>
      <c r="BN15" s="73"/>
      <c r="BO15" s="64"/>
      <c r="BP15" s="64"/>
      <c r="BQ15" s="64"/>
    </row>
    <row r="16" spans="1:69" ht="13.5" customHeight="1" x14ac:dyDescent="0.15">
      <c r="A16" s="85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7"/>
      <c r="AZ16" s="73"/>
      <c r="BA16" s="73"/>
      <c r="BB16" s="76"/>
      <c r="BC16" s="73"/>
      <c r="BD16" s="73"/>
      <c r="BE16" s="64"/>
      <c r="BF16" s="64"/>
      <c r="BG16" s="73"/>
      <c r="BH16" s="64"/>
      <c r="BI16" s="64"/>
      <c r="BJ16" s="64"/>
      <c r="BK16" s="64"/>
      <c r="BL16" s="64"/>
      <c r="BM16" s="73"/>
      <c r="BN16" s="73"/>
      <c r="BO16" s="64"/>
      <c r="BP16" s="64"/>
      <c r="BQ16" s="64"/>
    </row>
    <row r="17" spans="1:69" ht="13.5" customHeight="1" x14ac:dyDescent="0.15">
      <c r="A17" s="85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7"/>
      <c r="AZ17" s="73"/>
      <c r="BA17" s="73"/>
      <c r="BB17" s="76"/>
      <c r="BC17" s="73"/>
      <c r="BD17" s="73"/>
      <c r="BE17" s="64"/>
      <c r="BF17" s="64"/>
      <c r="BG17" s="73"/>
      <c r="BH17" s="64"/>
      <c r="BI17" s="64"/>
      <c r="BJ17" s="64"/>
      <c r="BK17" s="64"/>
      <c r="BL17" s="64"/>
      <c r="BM17" s="73"/>
      <c r="BN17" s="73"/>
      <c r="BO17" s="64"/>
      <c r="BP17" s="64"/>
      <c r="BQ17" s="64"/>
    </row>
    <row r="18" spans="1:69" ht="13.5" customHeight="1" x14ac:dyDescent="0.15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7"/>
      <c r="AZ18" s="88"/>
      <c r="BA18" s="88"/>
      <c r="BB18" s="89"/>
      <c r="BC18" s="88"/>
      <c r="BD18" s="88"/>
      <c r="BE18" s="64"/>
      <c r="BF18" s="64"/>
      <c r="BG18" s="88"/>
      <c r="BH18" s="64"/>
      <c r="BI18" s="64"/>
      <c r="BJ18" s="64"/>
      <c r="BK18" s="64"/>
      <c r="BL18" s="64"/>
      <c r="BM18" s="88"/>
      <c r="BN18" s="88"/>
      <c r="BO18" s="69"/>
      <c r="BP18" s="64"/>
      <c r="BQ18" s="64"/>
    </row>
    <row r="19" spans="1:69" ht="13.5" customHeight="1" x14ac:dyDescent="0.15">
      <c r="A19" s="310" t="s">
        <v>36</v>
      </c>
      <c r="B19" s="311"/>
      <c r="C19" s="311"/>
      <c r="D19" s="311"/>
      <c r="E19" s="311"/>
      <c r="F19" s="311"/>
      <c r="G19" s="311"/>
      <c r="H19" s="311"/>
      <c r="I19" s="311"/>
      <c r="J19" s="311"/>
      <c r="K19" s="311"/>
      <c r="L19" s="311"/>
      <c r="M19" s="311"/>
      <c r="N19" s="311"/>
      <c r="O19" s="311"/>
      <c r="P19" s="311"/>
      <c r="Q19" s="311"/>
      <c r="R19" s="311"/>
      <c r="S19" s="311"/>
      <c r="T19" s="311"/>
      <c r="U19" s="311"/>
      <c r="V19" s="311"/>
      <c r="W19" s="311"/>
      <c r="X19" s="311"/>
      <c r="Y19" s="311"/>
      <c r="Z19" s="311"/>
      <c r="AA19" s="311"/>
      <c r="AB19" s="311"/>
      <c r="AC19" s="311"/>
      <c r="AD19" s="311"/>
      <c r="AE19" s="311"/>
      <c r="AF19" s="311"/>
      <c r="AG19" s="311"/>
      <c r="AH19" s="311"/>
      <c r="AI19" s="311"/>
      <c r="AJ19" s="311"/>
      <c r="AK19" s="311"/>
      <c r="AL19" s="311"/>
      <c r="AM19" s="311"/>
      <c r="AN19" s="311"/>
      <c r="AO19" s="311"/>
      <c r="AP19" s="311"/>
      <c r="AQ19" s="311"/>
      <c r="AR19" s="311"/>
      <c r="AS19" s="311"/>
      <c r="AT19" s="311"/>
      <c r="AU19" s="311"/>
      <c r="AV19" s="311"/>
      <c r="AW19" s="311"/>
      <c r="AX19" s="311"/>
      <c r="AY19" s="312"/>
      <c r="AZ19" s="88"/>
      <c r="BA19" s="88"/>
      <c r="BB19" s="89"/>
      <c r="BC19" s="88"/>
      <c r="BD19" s="88"/>
      <c r="BE19" s="64"/>
      <c r="BF19" s="64"/>
      <c r="BG19" s="88"/>
      <c r="BH19" s="64"/>
      <c r="BI19" s="64"/>
      <c r="BJ19" s="64"/>
      <c r="BK19" s="64"/>
      <c r="BL19" s="64"/>
      <c r="BM19" s="88"/>
      <c r="BN19" s="88"/>
      <c r="BO19" s="69"/>
      <c r="BP19" s="64"/>
      <c r="BQ19" s="64"/>
    </row>
    <row r="20" spans="1:69" ht="14.25" customHeight="1" x14ac:dyDescent="0.15">
      <c r="A20" s="310"/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311"/>
      <c r="T20" s="311"/>
      <c r="U20" s="311"/>
      <c r="V20" s="311"/>
      <c r="W20" s="311"/>
      <c r="X20" s="311"/>
      <c r="Y20" s="311"/>
      <c r="Z20" s="311"/>
      <c r="AA20" s="311"/>
      <c r="AB20" s="311"/>
      <c r="AC20" s="311"/>
      <c r="AD20" s="311"/>
      <c r="AE20" s="311"/>
      <c r="AF20" s="311"/>
      <c r="AG20" s="311"/>
      <c r="AH20" s="311"/>
      <c r="AI20" s="311"/>
      <c r="AJ20" s="311"/>
      <c r="AK20" s="311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/>
      <c r="AV20" s="311"/>
      <c r="AW20" s="311"/>
      <c r="AX20" s="311"/>
      <c r="AY20" s="312"/>
      <c r="AZ20" s="90"/>
      <c r="BA20" s="90"/>
      <c r="BB20" s="91"/>
      <c r="BC20" s="90"/>
      <c r="BD20" s="90"/>
      <c r="BE20" s="64"/>
      <c r="BF20" s="64"/>
      <c r="BG20" s="90"/>
      <c r="BH20" s="64"/>
      <c r="BI20" s="64"/>
      <c r="BJ20" s="64"/>
      <c r="BK20" s="64"/>
      <c r="BL20" s="64"/>
      <c r="BM20" s="90"/>
      <c r="BN20" s="90"/>
      <c r="BO20" s="92"/>
      <c r="BP20" s="64"/>
      <c r="BQ20" s="64"/>
    </row>
    <row r="21" spans="1:69" ht="14.25" customHeight="1" x14ac:dyDescent="0.15">
      <c r="A21" s="310"/>
      <c r="B21" s="311"/>
      <c r="C21" s="311"/>
      <c r="D21" s="311"/>
      <c r="E21" s="311"/>
      <c r="F21" s="311"/>
      <c r="G21" s="311"/>
      <c r="H21" s="311"/>
      <c r="I21" s="311"/>
      <c r="J21" s="311"/>
      <c r="K21" s="311"/>
      <c r="L21" s="311"/>
      <c r="M21" s="311"/>
      <c r="N21" s="311"/>
      <c r="O21" s="311"/>
      <c r="P21" s="311"/>
      <c r="Q21" s="311"/>
      <c r="R21" s="311"/>
      <c r="S21" s="311"/>
      <c r="T21" s="311"/>
      <c r="U21" s="311"/>
      <c r="V21" s="311"/>
      <c r="W21" s="311"/>
      <c r="X21" s="311"/>
      <c r="Y21" s="311"/>
      <c r="Z21" s="311"/>
      <c r="AA21" s="311"/>
      <c r="AB21" s="311"/>
      <c r="AC21" s="311"/>
      <c r="AD21" s="311"/>
      <c r="AE21" s="311"/>
      <c r="AF21" s="311"/>
      <c r="AG21" s="311"/>
      <c r="AH21" s="311"/>
      <c r="AI21" s="311"/>
      <c r="AJ21" s="311"/>
      <c r="AK21" s="311"/>
      <c r="AL21" s="311"/>
      <c r="AM21" s="311"/>
      <c r="AN21" s="311"/>
      <c r="AO21" s="311"/>
      <c r="AP21" s="311"/>
      <c r="AQ21" s="311"/>
      <c r="AR21" s="311"/>
      <c r="AS21" s="311"/>
      <c r="AT21" s="311"/>
      <c r="AU21" s="311"/>
      <c r="AV21" s="311"/>
      <c r="AW21" s="311"/>
      <c r="AX21" s="311"/>
      <c r="AY21" s="312"/>
      <c r="AZ21" s="90"/>
      <c r="BA21" s="90"/>
      <c r="BB21" s="91"/>
      <c r="BC21" s="90"/>
      <c r="BD21" s="90"/>
      <c r="BE21" s="64"/>
      <c r="BF21" s="64"/>
      <c r="BG21" s="90"/>
      <c r="BH21" s="64"/>
      <c r="BI21" s="64"/>
      <c r="BJ21" s="64"/>
      <c r="BK21" s="64"/>
      <c r="BL21" s="64"/>
      <c r="BM21" s="90"/>
      <c r="BN21" s="90"/>
      <c r="BO21" s="92"/>
      <c r="BP21" s="64"/>
      <c r="BQ21" s="64"/>
    </row>
    <row r="22" spans="1:69" ht="14.25" customHeight="1" x14ac:dyDescent="0.15">
      <c r="A22" s="310"/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2"/>
      <c r="AZ22" s="90"/>
      <c r="BA22" s="90"/>
      <c r="BB22" s="91"/>
      <c r="BC22" s="90"/>
      <c r="BD22" s="90"/>
      <c r="BE22" s="64"/>
      <c r="BF22" s="64"/>
      <c r="BG22" s="90"/>
      <c r="BH22" s="64"/>
      <c r="BI22" s="64"/>
      <c r="BJ22" s="64"/>
      <c r="BK22" s="64"/>
      <c r="BL22" s="64"/>
      <c r="BM22" s="90"/>
      <c r="BN22" s="90"/>
      <c r="BO22" s="92"/>
      <c r="BP22" s="64"/>
      <c r="BQ22" s="64"/>
    </row>
    <row r="23" spans="1:69" ht="14.25" customHeight="1" x14ac:dyDescent="0.15">
      <c r="A23" s="310"/>
      <c r="B23" s="311"/>
      <c r="C23" s="311"/>
      <c r="D23" s="311"/>
      <c r="E23" s="311"/>
      <c r="F23" s="311"/>
      <c r="G23" s="311"/>
      <c r="H23" s="311"/>
      <c r="I23" s="311"/>
      <c r="J23" s="311"/>
      <c r="K23" s="311"/>
      <c r="L23" s="311"/>
      <c r="M23" s="311"/>
      <c r="N23" s="311"/>
      <c r="O23" s="311"/>
      <c r="P23" s="311"/>
      <c r="Q23" s="311"/>
      <c r="R23" s="311"/>
      <c r="S23" s="311"/>
      <c r="T23" s="311"/>
      <c r="U23" s="311"/>
      <c r="V23" s="311"/>
      <c r="W23" s="311"/>
      <c r="X23" s="311"/>
      <c r="Y23" s="311"/>
      <c r="Z23" s="311"/>
      <c r="AA23" s="311"/>
      <c r="AB23" s="311"/>
      <c r="AC23" s="311"/>
      <c r="AD23" s="311"/>
      <c r="AE23" s="311"/>
      <c r="AF23" s="311"/>
      <c r="AG23" s="311"/>
      <c r="AH23" s="311"/>
      <c r="AI23" s="311"/>
      <c r="AJ23" s="311"/>
      <c r="AK23" s="311"/>
      <c r="AL23" s="311"/>
      <c r="AM23" s="311"/>
      <c r="AN23" s="311"/>
      <c r="AO23" s="311"/>
      <c r="AP23" s="311"/>
      <c r="AQ23" s="311"/>
      <c r="AR23" s="311"/>
      <c r="AS23" s="311"/>
      <c r="AT23" s="311"/>
      <c r="AU23" s="311"/>
      <c r="AV23" s="311"/>
      <c r="AW23" s="311"/>
      <c r="AX23" s="311"/>
      <c r="AY23" s="312"/>
      <c r="AZ23" s="90"/>
      <c r="BA23" s="90"/>
      <c r="BB23" s="91"/>
      <c r="BC23" s="90"/>
      <c r="BD23" s="90"/>
      <c r="BE23" s="64"/>
      <c r="BF23" s="64"/>
      <c r="BG23" s="90"/>
      <c r="BH23" s="64"/>
      <c r="BI23" s="64"/>
      <c r="BJ23" s="64"/>
      <c r="BK23" s="64"/>
      <c r="BL23" s="64"/>
      <c r="BM23" s="90"/>
      <c r="BN23" s="90"/>
      <c r="BO23" s="92"/>
      <c r="BP23" s="64"/>
      <c r="BQ23" s="64"/>
    </row>
    <row r="24" spans="1:69" ht="14.25" customHeight="1" x14ac:dyDescent="0.15">
      <c r="A24" s="8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3"/>
      <c r="AZ24" s="90"/>
      <c r="BA24" s="90"/>
      <c r="BB24" s="91"/>
      <c r="BC24" s="90"/>
      <c r="BD24" s="90"/>
      <c r="BE24" s="64"/>
      <c r="BF24" s="64"/>
      <c r="BG24" s="90"/>
      <c r="BH24" s="64"/>
      <c r="BI24" s="64"/>
      <c r="BJ24" s="64"/>
      <c r="BK24" s="64"/>
      <c r="BL24" s="64"/>
      <c r="BM24" s="90"/>
      <c r="BN24" s="90"/>
      <c r="BO24" s="92"/>
      <c r="BP24" s="64"/>
      <c r="BQ24" s="64"/>
    </row>
    <row r="25" spans="1:69" ht="14.25" customHeight="1" x14ac:dyDescent="0.15">
      <c r="A25" s="8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3"/>
      <c r="AZ25" s="93"/>
      <c r="BA25" s="93"/>
      <c r="BB25" s="94"/>
      <c r="BC25" s="93"/>
      <c r="BD25" s="90"/>
      <c r="BE25" s="64"/>
      <c r="BF25" s="64"/>
      <c r="BG25" s="90"/>
      <c r="BH25" s="64"/>
      <c r="BI25" s="64"/>
      <c r="BJ25" s="64"/>
      <c r="BK25" s="64"/>
      <c r="BL25" s="64"/>
      <c r="BM25" s="90"/>
      <c r="BN25" s="90"/>
      <c r="BO25" s="92"/>
      <c r="BP25" s="64"/>
      <c r="BQ25" s="64"/>
    </row>
    <row r="26" spans="1:69" ht="14.25" customHeight="1" x14ac:dyDescent="0.15">
      <c r="A26" s="8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3"/>
      <c r="AZ26" s="93"/>
      <c r="BA26" s="93"/>
      <c r="BB26" s="94"/>
      <c r="BC26" s="93"/>
      <c r="BD26" s="90"/>
      <c r="BE26" s="64"/>
      <c r="BF26" s="64"/>
      <c r="BG26" s="90"/>
      <c r="BH26" s="64"/>
      <c r="BI26" s="64"/>
      <c r="BJ26" s="64"/>
      <c r="BK26" s="64"/>
      <c r="BL26" s="64"/>
      <c r="BM26" s="90"/>
      <c r="BN26" s="90"/>
      <c r="BO26" s="92"/>
      <c r="BP26" s="64"/>
      <c r="BQ26" s="64"/>
    </row>
    <row r="27" spans="1:69" ht="14.25" customHeight="1" x14ac:dyDescent="0.15">
      <c r="A27" s="8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3"/>
      <c r="AZ27" s="93"/>
      <c r="BA27" s="93"/>
      <c r="BB27" s="94"/>
      <c r="BC27" s="93"/>
      <c r="BD27" s="90"/>
      <c r="BE27" s="64"/>
      <c r="BF27" s="64"/>
      <c r="BG27" s="90"/>
      <c r="BH27" s="64"/>
      <c r="BI27" s="64"/>
      <c r="BJ27" s="64"/>
      <c r="BK27" s="64"/>
      <c r="BL27" s="64"/>
      <c r="BM27" s="90"/>
      <c r="BN27" s="90"/>
      <c r="BO27" s="92"/>
      <c r="BP27" s="64"/>
      <c r="BQ27" s="64"/>
    </row>
    <row r="28" spans="1:69" ht="14.25" customHeight="1" x14ac:dyDescent="0.15">
      <c r="A28" s="8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314" t="s">
        <v>0</v>
      </c>
      <c r="S28" s="314"/>
      <c r="T28" s="314"/>
      <c r="U28" s="314"/>
      <c r="V28" s="314"/>
      <c r="W28" s="314"/>
      <c r="X28" s="314"/>
      <c r="Y28" s="314"/>
      <c r="Z28" s="314"/>
      <c r="AA28" s="314"/>
      <c r="AB28" s="314"/>
      <c r="AC28" s="314"/>
      <c r="AD28" s="314"/>
      <c r="AE28" s="314"/>
      <c r="AF28" s="314"/>
      <c r="AG28" s="314"/>
      <c r="AH28" s="314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3"/>
      <c r="AZ28" s="93"/>
      <c r="BA28" s="93"/>
      <c r="BB28" s="94"/>
      <c r="BC28" s="93"/>
      <c r="BD28" s="90"/>
      <c r="BE28" s="64"/>
      <c r="BF28" s="64"/>
      <c r="BG28" s="90"/>
      <c r="BH28" s="64"/>
      <c r="BI28" s="64"/>
      <c r="BJ28" s="64"/>
      <c r="BK28" s="64"/>
      <c r="BL28" s="64"/>
      <c r="BM28" s="90"/>
      <c r="BN28" s="90"/>
      <c r="BO28" s="92"/>
      <c r="BP28" s="64"/>
      <c r="BQ28" s="64"/>
    </row>
    <row r="29" spans="1:69" ht="14.25" customHeight="1" x14ac:dyDescent="0.15">
      <c r="A29" s="8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314"/>
      <c r="S29" s="314"/>
      <c r="T29" s="314"/>
      <c r="U29" s="314"/>
      <c r="V29" s="314"/>
      <c r="W29" s="314"/>
      <c r="X29" s="314"/>
      <c r="Y29" s="314"/>
      <c r="Z29" s="314"/>
      <c r="AA29" s="314"/>
      <c r="AB29" s="314"/>
      <c r="AC29" s="314"/>
      <c r="AD29" s="314"/>
      <c r="AE29" s="314"/>
      <c r="AF29" s="314"/>
      <c r="AG29" s="314"/>
      <c r="AH29" s="314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3"/>
      <c r="AZ29" s="93"/>
      <c r="BA29" s="93"/>
      <c r="BB29" s="94"/>
      <c r="BC29" s="93"/>
      <c r="BD29" s="90"/>
      <c r="BE29" s="64"/>
      <c r="BF29" s="64"/>
      <c r="BG29" s="90"/>
      <c r="BH29" s="64"/>
      <c r="BI29" s="64"/>
      <c r="BJ29" s="64"/>
      <c r="BK29" s="64"/>
      <c r="BL29" s="64"/>
      <c r="BM29" s="90"/>
      <c r="BN29" s="90"/>
      <c r="BO29" s="92"/>
      <c r="BP29" s="64"/>
      <c r="BQ29" s="64"/>
    </row>
    <row r="30" spans="1:69" ht="14.25" customHeight="1" x14ac:dyDescent="0.15">
      <c r="A30" s="8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3"/>
      <c r="AZ30" s="93"/>
      <c r="BA30" s="93"/>
      <c r="BB30" s="94"/>
      <c r="BC30" s="93"/>
      <c r="BD30" s="90"/>
      <c r="BE30" s="64"/>
      <c r="BF30" s="64"/>
      <c r="BG30" s="90"/>
      <c r="BH30" s="64"/>
      <c r="BI30" s="64"/>
      <c r="BJ30" s="64"/>
      <c r="BK30" s="64"/>
      <c r="BL30" s="64"/>
      <c r="BM30" s="90"/>
      <c r="BN30" s="80"/>
      <c r="BO30" s="69"/>
      <c r="BP30" s="64"/>
      <c r="BQ30" s="64"/>
    </row>
    <row r="31" spans="1:69" ht="14.25" customHeight="1" x14ac:dyDescent="0.15">
      <c r="A31" s="8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3"/>
      <c r="AZ31" s="93"/>
      <c r="BA31" s="93"/>
      <c r="BB31" s="94"/>
      <c r="BC31" s="93"/>
      <c r="BD31" s="90"/>
      <c r="BE31" s="64"/>
      <c r="BF31" s="64"/>
      <c r="BG31" s="90"/>
      <c r="BH31" s="64"/>
      <c r="BI31" s="64"/>
      <c r="BJ31" s="64"/>
      <c r="BK31" s="64"/>
      <c r="BL31" s="64"/>
      <c r="BM31" s="90"/>
      <c r="BN31" s="80"/>
      <c r="BO31" s="69"/>
      <c r="BP31" s="64"/>
      <c r="BQ31" s="64"/>
    </row>
    <row r="32" spans="1:69" ht="14.25" customHeight="1" x14ac:dyDescent="0.15">
      <c r="A32" s="8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3"/>
      <c r="AZ32" s="93"/>
      <c r="BA32" s="93"/>
      <c r="BB32" s="94"/>
      <c r="BC32" s="93"/>
      <c r="BD32" s="90"/>
      <c r="BE32" s="64"/>
      <c r="BF32" s="64"/>
      <c r="BG32" s="90"/>
      <c r="BH32" s="64"/>
      <c r="BI32" s="64"/>
      <c r="BJ32" s="64"/>
      <c r="BK32" s="64"/>
      <c r="BL32" s="64"/>
      <c r="BM32" s="90"/>
      <c r="BN32" s="80"/>
      <c r="BO32" s="69"/>
      <c r="BP32" s="64"/>
      <c r="BQ32" s="64"/>
    </row>
    <row r="33" spans="1:69" ht="14.25" customHeight="1" x14ac:dyDescent="0.15">
      <c r="A33" s="8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3"/>
      <c r="AZ33" s="93"/>
      <c r="BA33" s="93"/>
      <c r="BB33" s="94"/>
      <c r="BC33" s="93"/>
      <c r="BD33" s="90"/>
      <c r="BE33" s="64"/>
      <c r="BF33" s="64"/>
      <c r="BG33" s="90"/>
      <c r="BH33" s="64"/>
      <c r="BI33" s="64"/>
      <c r="BJ33" s="64"/>
      <c r="BK33" s="64"/>
      <c r="BL33" s="64"/>
      <c r="BM33" s="90"/>
      <c r="BN33" s="80"/>
      <c r="BO33" s="69"/>
      <c r="BP33" s="64"/>
      <c r="BQ33" s="64"/>
    </row>
    <row r="34" spans="1:69" ht="14.25" customHeight="1" x14ac:dyDescent="0.15">
      <c r="A34" s="8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3"/>
      <c r="AZ34" s="93"/>
      <c r="BA34" s="93"/>
      <c r="BB34" s="94"/>
      <c r="BC34" s="93"/>
      <c r="BD34" s="90"/>
      <c r="BE34" s="64"/>
      <c r="BF34" s="64"/>
      <c r="BG34" s="90"/>
      <c r="BH34" s="64"/>
      <c r="BI34" s="64"/>
      <c r="BJ34" s="64"/>
      <c r="BK34" s="64"/>
      <c r="BL34" s="64"/>
      <c r="BM34" s="90"/>
      <c r="BN34" s="80"/>
      <c r="BO34" s="69"/>
      <c r="BP34" s="64"/>
      <c r="BQ34" s="64"/>
    </row>
    <row r="35" spans="1:69" ht="14.25" customHeight="1" x14ac:dyDescent="0.15">
      <c r="A35" s="8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3"/>
      <c r="AZ35" s="93"/>
      <c r="BA35" s="93"/>
      <c r="BB35" s="94"/>
      <c r="BC35" s="93"/>
      <c r="BD35" s="90"/>
      <c r="BE35" s="64"/>
      <c r="BF35" s="64"/>
      <c r="BG35" s="90"/>
      <c r="BH35" s="64"/>
      <c r="BI35" s="64"/>
      <c r="BJ35" s="64"/>
      <c r="BK35" s="64"/>
      <c r="BL35" s="64"/>
      <c r="BM35" s="90"/>
      <c r="BN35" s="80"/>
      <c r="BO35" s="69"/>
      <c r="BP35" s="64"/>
      <c r="BQ35" s="64"/>
    </row>
    <row r="36" spans="1:69" ht="14.25" customHeight="1" x14ac:dyDescent="0.15">
      <c r="A36" s="95"/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7"/>
      <c r="AZ36" s="93"/>
      <c r="BA36" s="93"/>
      <c r="BB36" s="94"/>
      <c r="BC36" s="93"/>
      <c r="BD36" s="90"/>
      <c r="BE36" s="64"/>
      <c r="BF36" s="64"/>
      <c r="BG36" s="90"/>
      <c r="BH36" s="64"/>
      <c r="BI36" s="64"/>
      <c r="BJ36" s="64"/>
      <c r="BK36" s="64"/>
      <c r="BL36" s="64"/>
      <c r="BM36" s="90"/>
      <c r="BN36" s="80"/>
      <c r="BO36" s="69"/>
      <c r="BP36" s="64"/>
      <c r="BQ36" s="64"/>
    </row>
    <row r="37" spans="1:69" ht="14.25" x14ac:dyDescent="0.15">
      <c r="A37" s="68"/>
      <c r="B37" s="98"/>
      <c r="C37" s="98"/>
      <c r="D37" s="98"/>
      <c r="E37" s="98"/>
      <c r="F37" s="98"/>
      <c r="G37" s="98"/>
      <c r="H37" s="98"/>
      <c r="I37" s="98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64"/>
      <c r="U37" s="64"/>
      <c r="V37" s="64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4"/>
      <c r="BC37" s="93"/>
      <c r="BD37" s="90"/>
      <c r="BE37" s="64"/>
      <c r="BF37" s="64"/>
      <c r="BG37" s="90"/>
      <c r="BH37" s="64"/>
      <c r="BI37" s="64"/>
      <c r="BJ37" s="64"/>
      <c r="BK37" s="64"/>
      <c r="BL37" s="64"/>
      <c r="BM37" s="90"/>
      <c r="BN37" s="80"/>
      <c r="BO37" s="69"/>
      <c r="BP37" s="64"/>
      <c r="BQ37" s="64"/>
    </row>
    <row r="38" spans="1:69" s="1" customFormat="1" ht="21" x14ac:dyDescent="0.15">
      <c r="A38" s="2"/>
      <c r="B38" s="308"/>
      <c r="C38" s="308"/>
      <c r="D38" s="308"/>
      <c r="E38" s="308"/>
      <c r="F38" s="308"/>
      <c r="G38" s="308"/>
      <c r="H38" s="308"/>
      <c r="I38" s="308"/>
      <c r="J38" s="5"/>
      <c r="K38" s="5"/>
      <c r="L38" s="5"/>
      <c r="M38" s="5"/>
      <c r="N38" s="5"/>
      <c r="O38" s="5"/>
      <c r="P38" s="5"/>
      <c r="Q38" s="5"/>
      <c r="R38" s="5"/>
      <c r="S38" s="5"/>
      <c r="T38" s="4"/>
      <c r="U38" s="4"/>
      <c r="V38" s="4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309">
        <v>43990</v>
      </c>
      <c r="AI38" s="309"/>
      <c r="AJ38" s="309"/>
      <c r="AK38" s="309"/>
      <c r="AL38" s="309"/>
      <c r="AM38" s="309"/>
      <c r="AN38" s="309"/>
      <c r="AO38" s="309"/>
      <c r="AP38" s="309"/>
      <c r="AQ38" s="309"/>
      <c r="AR38" s="309"/>
      <c r="AS38" s="309"/>
      <c r="AT38" s="309"/>
      <c r="AU38" s="309"/>
      <c r="AV38" s="309"/>
      <c r="AW38" s="309"/>
      <c r="AX38" s="309"/>
      <c r="AY38" s="309"/>
      <c r="AZ38" s="8"/>
      <c r="BA38" s="8"/>
      <c r="BB38" s="12"/>
      <c r="BC38" s="8"/>
      <c r="BD38" s="8"/>
      <c r="BE38" s="8"/>
      <c r="BF38" s="7"/>
      <c r="BG38" s="7"/>
      <c r="BH38" s="4"/>
      <c r="BI38" s="4"/>
      <c r="BJ38" s="4"/>
      <c r="BK38" s="4"/>
      <c r="BL38" s="4"/>
      <c r="BM38" s="7"/>
      <c r="BN38" s="6"/>
      <c r="BO38" s="3"/>
      <c r="BP38" s="4"/>
      <c r="BQ38" s="4"/>
    </row>
    <row r="39" spans="1:69" s="1" customFormat="1" ht="14.25" x14ac:dyDescent="0.15">
      <c r="A39" s="2"/>
      <c r="B39" s="308"/>
      <c r="C39" s="308"/>
      <c r="D39" s="308"/>
      <c r="E39" s="308"/>
      <c r="F39" s="308"/>
      <c r="G39" s="308"/>
      <c r="H39" s="308"/>
      <c r="I39" s="308"/>
      <c r="J39" s="5"/>
      <c r="K39" s="5"/>
      <c r="L39" s="5"/>
      <c r="M39" s="5"/>
      <c r="N39" s="5"/>
      <c r="O39" s="5"/>
      <c r="P39" s="5"/>
      <c r="Q39" s="5"/>
      <c r="R39" s="5"/>
      <c r="S39" s="5"/>
      <c r="T39" s="4"/>
      <c r="U39" s="4"/>
      <c r="V39" s="4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2"/>
      <c r="BC39" s="8"/>
      <c r="BD39" s="8"/>
      <c r="BE39" s="8"/>
      <c r="BF39" s="8"/>
      <c r="BG39" s="8"/>
      <c r="BH39" s="8"/>
      <c r="BI39" s="8"/>
      <c r="BJ39" s="8"/>
      <c r="BK39" s="7"/>
      <c r="BL39" s="7"/>
      <c r="BM39" s="7"/>
      <c r="BN39" s="6"/>
      <c r="BO39" s="3"/>
      <c r="BP39" s="4"/>
      <c r="BQ39" s="4"/>
    </row>
    <row r="40" spans="1:69" s="1" customFormat="1" ht="13.5" customHeight="1" x14ac:dyDescent="0.15">
      <c r="A40" s="2"/>
      <c r="B40" s="319" t="s">
        <v>45</v>
      </c>
      <c r="C40" s="319"/>
      <c r="D40" s="319"/>
      <c r="E40" s="319"/>
      <c r="F40" s="319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19"/>
      <c r="R40" s="319"/>
      <c r="S40" s="319"/>
      <c r="T40" s="319"/>
      <c r="U40" s="319"/>
      <c r="V40" s="319"/>
      <c r="W40" s="319"/>
      <c r="X40" s="319"/>
      <c r="Y40" s="319"/>
      <c r="Z40" s="319"/>
      <c r="AA40" s="319"/>
      <c r="AB40" s="319"/>
      <c r="AC40" s="319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319"/>
      <c r="AO40" s="319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7"/>
      <c r="BA40" s="7"/>
      <c r="BB40" s="11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6"/>
      <c r="BO40" s="3"/>
      <c r="BP40" s="4"/>
      <c r="BQ40" s="4"/>
    </row>
    <row r="41" spans="1:69" s="1" customFormat="1" ht="14.25" customHeight="1" x14ac:dyDescent="0.15">
      <c r="A41" s="2"/>
      <c r="B41" s="319"/>
      <c r="C41" s="319"/>
      <c r="D41" s="319"/>
      <c r="E41" s="319"/>
      <c r="F41" s="319"/>
      <c r="G41" s="319"/>
      <c r="H41" s="319"/>
      <c r="I41" s="319"/>
      <c r="J41" s="319"/>
      <c r="K41" s="319"/>
      <c r="L41" s="319"/>
      <c r="M41" s="319"/>
      <c r="N41" s="319"/>
      <c r="O41" s="319"/>
      <c r="P41" s="319"/>
      <c r="Q41" s="319"/>
      <c r="R41" s="319"/>
      <c r="S41" s="319"/>
      <c r="T41" s="319"/>
      <c r="U41" s="319"/>
      <c r="V41" s="319"/>
      <c r="W41" s="319"/>
      <c r="X41" s="319"/>
      <c r="Y41" s="319"/>
      <c r="Z41" s="319"/>
      <c r="AA41" s="319"/>
      <c r="AB41" s="319"/>
      <c r="AC41" s="319"/>
      <c r="AD41" s="319"/>
      <c r="AE41" s="319"/>
      <c r="AF41" s="319"/>
      <c r="AG41" s="319"/>
      <c r="AH41" s="319"/>
      <c r="AI41" s="319"/>
      <c r="AJ41" s="319"/>
      <c r="AK41" s="319"/>
      <c r="AL41" s="319"/>
      <c r="AM41" s="319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19"/>
      <c r="AY41" s="319"/>
      <c r="AZ41" s="7"/>
      <c r="BA41" s="7"/>
      <c r="BB41" s="11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6"/>
      <c r="BO41" s="3"/>
      <c r="BP41" s="4"/>
      <c r="BQ41" s="4"/>
    </row>
    <row r="42" spans="1:69" ht="18.75" x14ac:dyDescent="0.15">
      <c r="A42" s="99"/>
      <c r="B42" s="100"/>
      <c r="C42" s="100"/>
      <c r="D42" s="100"/>
      <c r="E42" s="100"/>
      <c r="F42" s="100"/>
      <c r="G42" s="100"/>
      <c r="H42" s="100"/>
      <c r="I42" s="100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2"/>
      <c r="W42" s="102"/>
      <c r="X42" s="102"/>
      <c r="Y42" s="101"/>
      <c r="Z42" s="103"/>
      <c r="AA42" s="103"/>
      <c r="AB42" s="103"/>
      <c r="AC42" s="103"/>
      <c r="AD42" s="101"/>
      <c r="AE42" s="101"/>
      <c r="AF42" s="317"/>
      <c r="AG42" s="317"/>
      <c r="AH42" s="317"/>
      <c r="AI42" s="317"/>
      <c r="AJ42" s="317"/>
      <c r="AK42" s="317"/>
      <c r="AL42" s="316"/>
      <c r="AM42" s="316"/>
      <c r="AN42" s="316"/>
      <c r="AO42" s="101"/>
      <c r="AP42" s="101"/>
      <c r="AQ42" s="104"/>
      <c r="AR42" s="103"/>
      <c r="AS42" s="104"/>
      <c r="AT42" s="104"/>
      <c r="AU42" s="104"/>
      <c r="AV42" s="104"/>
      <c r="AW42" s="104"/>
      <c r="AX42" s="104"/>
      <c r="AY42" s="104"/>
      <c r="AZ42" s="104"/>
      <c r="BA42" s="105"/>
      <c r="BB42" s="106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80"/>
      <c r="BO42" s="69"/>
      <c r="BP42" s="64"/>
      <c r="BQ42" s="64"/>
    </row>
    <row r="43" spans="1:69" ht="14.25" x14ac:dyDescent="0.15">
      <c r="A43" s="69"/>
      <c r="B43" s="98"/>
      <c r="C43" s="98"/>
      <c r="D43" s="98"/>
      <c r="E43" s="98"/>
      <c r="F43" s="98"/>
      <c r="G43" s="98"/>
      <c r="H43" s="98"/>
      <c r="I43" s="98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107"/>
      <c r="W43" s="107"/>
      <c r="X43" s="107"/>
      <c r="Y43" s="75"/>
      <c r="Z43" s="64"/>
      <c r="AA43" s="64"/>
      <c r="AB43" s="64"/>
      <c r="AC43" s="64"/>
      <c r="AD43" s="75"/>
      <c r="AE43" s="75"/>
      <c r="AF43" s="302"/>
      <c r="AG43" s="302"/>
      <c r="AH43" s="302"/>
      <c r="AI43" s="302"/>
      <c r="AJ43" s="302"/>
      <c r="AK43" s="302"/>
      <c r="AL43" s="302"/>
      <c r="AM43" s="302"/>
      <c r="AN43" s="302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80"/>
      <c r="BO43" s="69"/>
      <c r="BP43" s="64"/>
      <c r="BQ43" s="64"/>
    </row>
    <row r="44" spans="1:69" ht="18.75" x14ac:dyDescent="0.15">
      <c r="A44" s="69"/>
      <c r="B44" s="315"/>
      <c r="C44" s="315"/>
      <c r="D44" s="315"/>
      <c r="E44" s="315"/>
      <c r="F44" s="315"/>
      <c r="G44" s="315"/>
      <c r="H44" s="315"/>
      <c r="I44" s="31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107"/>
      <c r="W44" s="107"/>
      <c r="X44" s="107"/>
      <c r="Y44" s="75"/>
      <c r="Z44" s="64"/>
      <c r="AA44" s="64"/>
      <c r="AB44" s="64"/>
      <c r="AC44" s="64"/>
      <c r="AD44" s="75"/>
      <c r="AE44" s="75"/>
      <c r="AF44" s="302"/>
      <c r="AG44" s="302"/>
      <c r="AH44" s="302"/>
      <c r="AI44" s="302"/>
      <c r="AJ44" s="302"/>
      <c r="AK44" s="302"/>
      <c r="AL44" s="305"/>
      <c r="AM44" s="305"/>
      <c r="AN44" s="305"/>
      <c r="AO44" s="75"/>
      <c r="AP44" s="75"/>
      <c r="AQ44" s="75"/>
      <c r="AR44" s="64"/>
      <c r="AS44" s="75"/>
      <c r="AT44" s="75"/>
      <c r="AU44" s="75"/>
      <c r="AV44" s="64"/>
      <c r="AW44" s="75"/>
      <c r="AX44" s="75"/>
      <c r="AY44" s="90"/>
      <c r="AZ44" s="90"/>
      <c r="BA44" s="90"/>
      <c r="BB44" s="90"/>
      <c r="BC44" s="108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80"/>
      <c r="BO44" s="69"/>
      <c r="BP44" s="64"/>
      <c r="BQ44" s="64"/>
    </row>
    <row r="45" spans="1:69" ht="21" customHeight="1" x14ac:dyDescent="0.15">
      <c r="A45" s="69"/>
      <c r="B45" s="315"/>
      <c r="C45" s="315"/>
      <c r="D45" s="315"/>
      <c r="E45" s="315"/>
      <c r="F45" s="315"/>
      <c r="G45" s="315"/>
      <c r="H45" s="315"/>
      <c r="I45" s="31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109"/>
      <c r="W45" s="107"/>
      <c r="X45" s="107"/>
      <c r="Y45" s="75"/>
      <c r="Z45" s="64"/>
      <c r="AA45" s="64"/>
      <c r="AB45" s="64"/>
      <c r="AC45" s="64"/>
      <c r="AD45" s="75"/>
      <c r="AE45" s="75"/>
      <c r="AF45" s="302"/>
      <c r="AG45" s="302"/>
      <c r="AH45" s="302"/>
      <c r="AI45" s="302"/>
      <c r="AJ45" s="302"/>
      <c r="AK45" s="302"/>
      <c r="AL45" s="302"/>
      <c r="AM45" s="302"/>
      <c r="AN45" s="302"/>
      <c r="AO45" s="75"/>
      <c r="AP45" s="75"/>
      <c r="AQ45" s="75"/>
      <c r="AR45" s="75"/>
      <c r="AS45" s="75"/>
      <c r="AT45" s="75"/>
      <c r="AU45" s="75"/>
      <c r="AV45" s="64"/>
      <c r="AW45" s="75"/>
      <c r="AX45" s="75"/>
      <c r="AY45" s="90"/>
      <c r="AZ45" s="90"/>
      <c r="BA45" s="90"/>
      <c r="BB45" s="90"/>
      <c r="BC45" s="64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80"/>
      <c r="BO45" s="69"/>
      <c r="BP45" s="64"/>
      <c r="BQ45" s="64"/>
    </row>
    <row r="46" spans="1:69" ht="14.25" x14ac:dyDescent="0.15">
      <c r="A46" s="69"/>
      <c r="B46" s="315"/>
      <c r="C46" s="315"/>
      <c r="D46" s="315"/>
      <c r="E46" s="315"/>
      <c r="F46" s="315"/>
      <c r="G46" s="315"/>
      <c r="H46" s="315"/>
      <c r="I46" s="31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107"/>
      <c r="W46" s="107"/>
      <c r="X46" s="107"/>
      <c r="Y46" s="75"/>
      <c r="Z46" s="64"/>
      <c r="AA46" s="64"/>
      <c r="AB46" s="64"/>
      <c r="AC46" s="64"/>
      <c r="AD46" s="75"/>
      <c r="AE46" s="75"/>
      <c r="AF46" s="302"/>
      <c r="AG46" s="302"/>
      <c r="AH46" s="302"/>
      <c r="AI46" s="302"/>
      <c r="AJ46" s="302"/>
      <c r="AK46" s="302"/>
      <c r="AL46" s="302"/>
      <c r="AM46" s="302"/>
      <c r="AN46" s="302"/>
      <c r="AO46" s="75"/>
      <c r="AP46" s="75"/>
      <c r="AQ46" s="75"/>
      <c r="AR46" s="75"/>
      <c r="AS46" s="75"/>
      <c r="AT46" s="75"/>
      <c r="AU46" s="75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80"/>
      <c r="BO46" s="69"/>
      <c r="BP46" s="64"/>
      <c r="BQ46" s="64"/>
    </row>
    <row r="47" spans="1:69" x14ac:dyDescent="0.15">
      <c r="A47" s="69"/>
      <c r="B47" s="315"/>
      <c r="C47" s="315"/>
      <c r="D47" s="315"/>
      <c r="E47" s="315"/>
      <c r="F47" s="315"/>
      <c r="G47" s="315"/>
      <c r="H47" s="315"/>
      <c r="I47" s="31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302"/>
      <c r="AG47" s="302"/>
      <c r="AH47" s="302"/>
      <c r="AI47" s="302"/>
      <c r="AJ47" s="302"/>
      <c r="AK47" s="302"/>
      <c r="AL47" s="302"/>
      <c r="AM47" s="302"/>
      <c r="AN47" s="302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80"/>
      <c r="BO47" s="69"/>
      <c r="BP47" s="64"/>
      <c r="BQ47" s="64"/>
    </row>
    <row r="48" spans="1:69" x14ac:dyDescent="0.15">
      <c r="A48" s="69"/>
      <c r="B48" s="315"/>
      <c r="C48" s="315"/>
      <c r="D48" s="315"/>
      <c r="E48" s="315"/>
      <c r="F48" s="315"/>
      <c r="G48" s="315"/>
      <c r="H48" s="315"/>
      <c r="I48" s="31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302"/>
      <c r="AG48" s="302"/>
      <c r="AH48" s="302"/>
      <c r="AI48" s="303"/>
      <c r="AJ48" s="303"/>
      <c r="AK48" s="303"/>
      <c r="AL48" s="305"/>
      <c r="AM48" s="305"/>
      <c r="AN48" s="30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80"/>
      <c r="BO48" s="69"/>
      <c r="BP48" s="64"/>
      <c r="BQ48" s="64"/>
    </row>
    <row r="49" spans="1:69" x14ac:dyDescent="0.15">
      <c r="A49" s="69"/>
      <c r="B49" s="315"/>
      <c r="C49" s="315"/>
      <c r="D49" s="315"/>
      <c r="E49" s="315"/>
      <c r="F49" s="315"/>
      <c r="G49" s="315"/>
      <c r="H49" s="315"/>
      <c r="I49" s="31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302"/>
      <c r="AG49" s="302"/>
      <c r="AH49" s="302"/>
      <c r="AI49" s="302"/>
      <c r="AJ49" s="302"/>
      <c r="AK49" s="302"/>
      <c r="AL49" s="302"/>
      <c r="AM49" s="302"/>
      <c r="AN49" s="302"/>
      <c r="AO49" s="75"/>
      <c r="AP49" s="75"/>
      <c r="AQ49" s="75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80"/>
      <c r="BO49" s="69"/>
      <c r="BP49" s="64"/>
      <c r="BQ49" s="64"/>
    </row>
    <row r="50" spans="1:69" ht="13.5" customHeight="1" x14ac:dyDescent="0.15">
      <c r="A50" s="69"/>
      <c r="B50" s="315"/>
      <c r="C50" s="315"/>
      <c r="D50" s="315"/>
      <c r="E50" s="315"/>
      <c r="F50" s="315"/>
      <c r="G50" s="315"/>
      <c r="H50" s="315"/>
      <c r="I50" s="31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304"/>
      <c r="AG50" s="304"/>
      <c r="AH50" s="304"/>
      <c r="AI50" s="304"/>
      <c r="AJ50" s="304"/>
      <c r="AK50" s="304"/>
      <c r="AL50" s="304"/>
      <c r="AM50" s="304"/>
      <c r="AN50" s="304"/>
      <c r="AO50" s="75"/>
      <c r="AP50" s="75"/>
      <c r="AQ50" s="75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80"/>
      <c r="BO50" s="69"/>
      <c r="BP50" s="64"/>
      <c r="BQ50" s="64"/>
    </row>
    <row r="51" spans="1:69" x14ac:dyDescent="0.15">
      <c r="A51" s="69"/>
      <c r="B51" s="315"/>
      <c r="C51" s="315"/>
      <c r="D51" s="315"/>
      <c r="E51" s="315"/>
      <c r="F51" s="315"/>
      <c r="G51" s="315"/>
      <c r="H51" s="315"/>
      <c r="I51" s="31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302"/>
      <c r="AG51" s="302"/>
      <c r="AH51" s="302"/>
      <c r="AI51" s="302"/>
      <c r="AJ51" s="302"/>
      <c r="AK51" s="302"/>
      <c r="AL51" s="301"/>
      <c r="AM51" s="301"/>
      <c r="AN51" s="301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80"/>
      <c r="BO51" s="69"/>
      <c r="BP51" s="64"/>
      <c r="BQ51" s="64"/>
    </row>
    <row r="52" spans="1:69" x14ac:dyDescent="0.15">
      <c r="A52" s="69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  <c r="AY52" s="92"/>
      <c r="AZ52" s="92"/>
      <c r="BA52" s="69"/>
      <c r="BB52" s="69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</row>
    <row r="53" spans="1:69" x14ac:dyDescent="0.1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</row>
    <row r="54" spans="1:69" x14ac:dyDescent="0.15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</row>
    <row r="55" spans="1:69" x14ac:dyDescent="0.1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</row>
    <row r="56" spans="1:69" x14ac:dyDescent="0.15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</row>
    <row r="57" spans="1:69" x14ac:dyDescent="0.15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</row>
    <row r="58" spans="1:69" x14ac:dyDescent="0.15"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</row>
    <row r="59" spans="1:69" x14ac:dyDescent="0.15"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</row>
    <row r="60" spans="1:69" x14ac:dyDescent="0.15"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</row>
    <row r="61" spans="1:69" x14ac:dyDescent="0.15"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</row>
    <row r="62" spans="1:69" x14ac:dyDescent="0.15"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</row>
    <row r="63" spans="1:69" x14ac:dyDescent="0.15"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</row>
    <row r="64" spans="1:69" x14ac:dyDescent="0.15"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</row>
    <row r="65" spans="2:49" x14ac:dyDescent="0.15"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</row>
    <row r="66" spans="2:49" x14ac:dyDescent="0.15"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</row>
    <row r="67" spans="2:49" x14ac:dyDescent="0.15"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</row>
    <row r="68" spans="2:49" x14ac:dyDescent="0.15"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</row>
    <row r="69" spans="2:49" x14ac:dyDescent="0.15"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</row>
    <row r="70" spans="2:49" x14ac:dyDescent="0.15"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</row>
    <row r="71" spans="2:49" x14ac:dyDescent="0.15"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</row>
    <row r="72" spans="2:49" x14ac:dyDescent="0.15"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</row>
    <row r="73" spans="2:49" x14ac:dyDescent="0.15"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</row>
    <row r="74" spans="2:49" x14ac:dyDescent="0.15"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</row>
    <row r="75" spans="2:49" x14ac:dyDescent="0.15"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</row>
    <row r="76" spans="2:49" x14ac:dyDescent="0.15"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</row>
    <row r="77" spans="2:49" x14ac:dyDescent="0.15"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</row>
    <row r="78" spans="2:49" x14ac:dyDescent="0.15"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</row>
    <row r="79" spans="2:49" x14ac:dyDescent="0.15"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</row>
    <row r="80" spans="2:49" x14ac:dyDescent="0.15"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</row>
    <row r="81" spans="2:49" x14ac:dyDescent="0.15"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</row>
    <row r="82" spans="2:49" x14ac:dyDescent="0.15"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</row>
    <row r="83" spans="2:49" x14ac:dyDescent="0.15"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</row>
    <row r="84" spans="2:49" x14ac:dyDescent="0.15"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</row>
    <row r="85" spans="2:49" x14ac:dyDescent="0.15"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</row>
    <row r="86" spans="2:49" x14ac:dyDescent="0.15"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</row>
    <row r="87" spans="2:49" x14ac:dyDescent="0.15"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</row>
    <row r="88" spans="2:49" x14ac:dyDescent="0.15"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</row>
    <row r="89" spans="2:49" x14ac:dyDescent="0.15"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</row>
    <row r="90" spans="2:49" x14ac:dyDescent="0.15"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</row>
    <row r="91" spans="2:49" x14ac:dyDescent="0.15"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</row>
    <row r="92" spans="2:49" x14ac:dyDescent="0.15"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</row>
    <row r="93" spans="2:49" x14ac:dyDescent="0.15"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</row>
    <row r="94" spans="2:49" x14ac:dyDescent="0.15"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</row>
  </sheetData>
  <mergeCells count="45">
    <mergeCell ref="BC5:BE5"/>
    <mergeCell ref="AY5:BB5"/>
    <mergeCell ref="AL43:AN43"/>
    <mergeCell ref="AL45:AN45"/>
    <mergeCell ref="B40:AY41"/>
    <mergeCell ref="AF45:AH45"/>
    <mergeCell ref="AF44:AH44"/>
    <mergeCell ref="AF42:AH42"/>
    <mergeCell ref="AF43:AH43"/>
    <mergeCell ref="AI43:AK43"/>
    <mergeCell ref="B50:I51"/>
    <mergeCell ref="B48:I49"/>
    <mergeCell ref="AL42:AN42"/>
    <mergeCell ref="AL47:AN47"/>
    <mergeCell ref="AI47:AK47"/>
    <mergeCell ref="AL46:AN46"/>
    <mergeCell ref="AI45:AK45"/>
    <mergeCell ref="AL44:AN44"/>
    <mergeCell ref="AI46:AK46"/>
    <mergeCell ref="AI42:AK42"/>
    <mergeCell ref="AI44:AK44"/>
    <mergeCell ref="AF49:AH49"/>
    <mergeCell ref="AI49:AK49"/>
    <mergeCell ref="B46:I47"/>
    <mergeCell ref="B44:I45"/>
    <mergeCell ref="AF46:AH46"/>
    <mergeCell ref="AF47:AH47"/>
    <mergeCell ref="C9:AW10"/>
    <mergeCell ref="B5:I5"/>
    <mergeCell ref="B6:I7"/>
    <mergeCell ref="B38:I39"/>
    <mergeCell ref="AH38:AY38"/>
    <mergeCell ref="A19:AY23"/>
    <mergeCell ref="F12:AW13"/>
    <mergeCell ref="R28:AH29"/>
    <mergeCell ref="AL51:AN51"/>
    <mergeCell ref="AI51:AK51"/>
    <mergeCell ref="AF51:AH51"/>
    <mergeCell ref="AF48:AH48"/>
    <mergeCell ref="AI48:AK48"/>
    <mergeCell ref="AL50:AN50"/>
    <mergeCell ref="AI50:AK50"/>
    <mergeCell ref="AL48:AN48"/>
    <mergeCell ref="AL49:AN49"/>
    <mergeCell ref="AF50:AH50"/>
  </mergeCells>
  <phoneticPr fontId="16"/>
  <pageMargins left="0.39370078740157483" right="0.39370078740157483" top="0.19685039370078741" bottom="0" header="0.51181102362204722" footer="0.51181102362204722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indexed="14"/>
  </sheetPr>
  <dimension ref="A1:BQ166"/>
  <sheetViews>
    <sheetView showGridLines="0" view="pageBreakPreview" zoomScaleNormal="75" workbookViewId="0">
      <pane ySplit="2" topLeftCell="A72" activePane="bottomLeft" state="frozen"/>
      <selection activeCell="F12" sqref="F12:AW14"/>
      <selection pane="bottomLeft" activeCell="M93" sqref="M93:AV93"/>
    </sheetView>
  </sheetViews>
  <sheetFormatPr defaultRowHeight="13.5" x14ac:dyDescent="0.15"/>
  <cols>
    <col min="1" max="68" width="2.625" style="20" customWidth="1"/>
    <col min="69" max="16384" width="9" style="20"/>
  </cols>
  <sheetData>
    <row r="1" spans="1:69" s="23" customFormat="1" ht="14.25" customHeight="1" x14ac:dyDescent="0.15">
      <c r="A1" s="351" t="s">
        <v>17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9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3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5"/>
      <c r="AM1" s="332" t="s">
        <v>1</v>
      </c>
      <c r="AN1" s="333"/>
      <c r="AO1" s="333"/>
      <c r="AP1" s="334" t="s">
        <v>171</v>
      </c>
      <c r="AQ1" s="335"/>
      <c r="AR1" s="335"/>
      <c r="AS1" s="336"/>
      <c r="AT1" s="332" t="s">
        <v>2</v>
      </c>
      <c r="AU1" s="333"/>
      <c r="AV1" s="333"/>
      <c r="AW1" s="337"/>
      <c r="AX1" s="338">
        <v>43997</v>
      </c>
      <c r="AY1" s="339"/>
      <c r="AZ1" s="339"/>
      <c r="BA1" s="339"/>
      <c r="BB1" s="340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21"/>
      <c r="BQ1" s="22"/>
    </row>
    <row r="2" spans="1:69" s="23" customFormat="1" ht="14.25" customHeight="1" x14ac:dyDescent="0.15">
      <c r="A2" s="354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6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6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8"/>
      <c r="AM2" s="332" t="s">
        <v>4</v>
      </c>
      <c r="AN2" s="333"/>
      <c r="AO2" s="333"/>
      <c r="AP2" s="334" t="s">
        <v>282</v>
      </c>
      <c r="AQ2" s="335"/>
      <c r="AR2" s="335"/>
      <c r="AS2" s="336"/>
      <c r="AT2" s="332" t="s">
        <v>3</v>
      </c>
      <c r="AU2" s="333"/>
      <c r="AV2" s="333"/>
      <c r="AW2" s="337"/>
      <c r="AX2" s="338">
        <v>44068</v>
      </c>
      <c r="AY2" s="339"/>
      <c r="AZ2" s="339"/>
      <c r="BA2" s="339"/>
      <c r="BB2" s="340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21"/>
      <c r="BQ2" s="22"/>
    </row>
    <row r="3" spans="1:69" ht="14.25" customHeight="1" x14ac:dyDescent="0.15">
      <c r="A3" s="27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8"/>
      <c r="BC3" s="360"/>
      <c r="BD3" s="360"/>
      <c r="BE3" s="360"/>
      <c r="BF3" s="25"/>
      <c r="BG3" s="26"/>
      <c r="BH3" s="24"/>
      <c r="BI3" s="24"/>
      <c r="BJ3" s="24"/>
      <c r="BK3" s="24"/>
      <c r="BL3" s="24"/>
      <c r="BM3" s="24"/>
      <c r="BN3" s="24"/>
      <c r="BO3" s="21"/>
      <c r="BP3" s="21"/>
      <c r="BQ3" s="21"/>
    </row>
    <row r="4" spans="1:69" ht="13.5" customHeight="1" x14ac:dyDescent="0.15">
      <c r="A4" s="27"/>
      <c r="B4" s="24"/>
      <c r="C4" s="24"/>
      <c r="D4" s="60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8"/>
      <c r="BC4" s="24"/>
      <c r="BD4" s="24"/>
      <c r="BE4" s="21"/>
      <c r="BF4" s="21"/>
      <c r="BG4" s="24"/>
      <c r="BH4" s="21"/>
      <c r="BI4" s="21"/>
      <c r="BJ4" s="21"/>
      <c r="BK4" s="21"/>
      <c r="BL4" s="21"/>
      <c r="BM4" s="24"/>
      <c r="BN4" s="24"/>
      <c r="BO4" s="21"/>
      <c r="BP4" s="21"/>
      <c r="BQ4" s="21"/>
    </row>
    <row r="5" spans="1:69" ht="13.5" customHeight="1" x14ac:dyDescent="0.15">
      <c r="A5" s="27"/>
      <c r="B5" s="24"/>
      <c r="C5" s="341" t="s">
        <v>5</v>
      </c>
      <c r="D5" s="341"/>
      <c r="E5" s="341" t="s">
        <v>6</v>
      </c>
      <c r="F5" s="341"/>
      <c r="G5" s="341"/>
      <c r="H5" s="341"/>
      <c r="I5" s="341"/>
      <c r="J5" s="342" t="s">
        <v>7</v>
      </c>
      <c r="K5" s="343"/>
      <c r="L5" s="344"/>
      <c r="M5" s="342" t="s">
        <v>10</v>
      </c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4"/>
      <c r="AW5" s="341" t="s">
        <v>8</v>
      </c>
      <c r="AX5" s="341"/>
      <c r="AY5" s="341"/>
      <c r="AZ5" s="341"/>
      <c r="BA5" s="24"/>
      <c r="BB5" s="28"/>
      <c r="BC5" s="14"/>
      <c r="BD5" s="14"/>
      <c r="BE5" s="21"/>
      <c r="BF5" s="21"/>
      <c r="BG5" s="24"/>
      <c r="BH5" s="21"/>
      <c r="BI5" s="21"/>
      <c r="BJ5" s="21"/>
      <c r="BK5" s="21"/>
      <c r="BL5" s="21"/>
      <c r="BM5" s="24"/>
      <c r="BN5" s="24"/>
      <c r="BO5" s="21"/>
      <c r="BP5" s="21"/>
      <c r="BQ5" s="21"/>
    </row>
    <row r="6" spans="1:69" ht="13.5" customHeight="1" x14ac:dyDescent="0.15">
      <c r="A6" s="27"/>
      <c r="B6" s="24"/>
      <c r="C6" s="320">
        <f>ROW()-5</f>
        <v>1</v>
      </c>
      <c r="D6" s="320"/>
      <c r="E6" s="321">
        <v>43990</v>
      </c>
      <c r="F6" s="321"/>
      <c r="G6" s="321"/>
      <c r="H6" s="321"/>
      <c r="I6" s="321"/>
      <c r="J6" s="322">
        <v>0.1</v>
      </c>
      <c r="K6" s="323"/>
      <c r="L6" s="324"/>
      <c r="M6" s="345" t="s">
        <v>15</v>
      </c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  <c r="AL6" s="346"/>
      <c r="AM6" s="346"/>
      <c r="AN6" s="346"/>
      <c r="AO6" s="346"/>
      <c r="AP6" s="346"/>
      <c r="AQ6" s="346"/>
      <c r="AR6" s="346"/>
      <c r="AS6" s="346"/>
      <c r="AT6" s="346"/>
      <c r="AU6" s="346"/>
      <c r="AV6" s="347"/>
      <c r="AW6" s="329" t="s">
        <v>171</v>
      </c>
      <c r="AX6" s="321"/>
      <c r="AY6" s="321"/>
      <c r="AZ6" s="321"/>
      <c r="BA6" s="24"/>
      <c r="BB6" s="28"/>
      <c r="BC6" s="24"/>
      <c r="BD6" s="24"/>
      <c r="BE6" s="21"/>
      <c r="BF6" s="21"/>
      <c r="BG6" s="24"/>
      <c r="BH6" s="21"/>
      <c r="BI6" s="21"/>
      <c r="BJ6" s="21"/>
      <c r="BK6" s="21"/>
      <c r="BL6" s="21"/>
      <c r="BM6" s="24"/>
      <c r="BN6" s="24"/>
      <c r="BO6" s="21"/>
      <c r="BP6" s="21"/>
      <c r="BQ6" s="21"/>
    </row>
    <row r="7" spans="1:69" ht="13.5" customHeight="1" x14ac:dyDescent="0.15">
      <c r="A7" s="27"/>
      <c r="B7" s="24"/>
      <c r="C7" s="320">
        <f t="shared" ref="C7:C70" si="0">ROW()-5</f>
        <v>2</v>
      </c>
      <c r="D7" s="320"/>
      <c r="E7" s="321">
        <v>44012</v>
      </c>
      <c r="F7" s="321"/>
      <c r="G7" s="321"/>
      <c r="H7" s="321"/>
      <c r="I7" s="321"/>
      <c r="J7" s="322">
        <v>0.1</v>
      </c>
      <c r="K7" s="323"/>
      <c r="L7" s="324"/>
      <c r="M7" s="328" t="s">
        <v>1207</v>
      </c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7"/>
      <c r="AW7" s="329" t="s">
        <v>282</v>
      </c>
      <c r="AX7" s="321"/>
      <c r="AY7" s="321"/>
      <c r="AZ7" s="321"/>
      <c r="BA7" s="24"/>
      <c r="BB7" s="28"/>
      <c r="BC7" s="24"/>
      <c r="BD7" s="24"/>
      <c r="BE7" s="21"/>
      <c r="BF7" s="21"/>
      <c r="BG7" s="14"/>
      <c r="BH7" s="21"/>
      <c r="BI7" s="21"/>
      <c r="BJ7" s="21"/>
      <c r="BK7" s="21"/>
      <c r="BL7" s="21"/>
      <c r="BM7" s="14"/>
      <c r="BN7" s="14"/>
      <c r="BO7" s="21"/>
      <c r="BP7" s="21"/>
      <c r="BQ7" s="21"/>
    </row>
    <row r="8" spans="1:69" ht="13.5" customHeight="1" x14ac:dyDescent="0.15">
      <c r="A8" s="27"/>
      <c r="B8" s="24"/>
      <c r="C8" s="320">
        <f t="shared" si="0"/>
        <v>3</v>
      </c>
      <c r="D8" s="320"/>
      <c r="E8" s="321">
        <v>44013</v>
      </c>
      <c r="F8" s="321"/>
      <c r="G8" s="321"/>
      <c r="H8" s="321"/>
      <c r="I8" s="321"/>
      <c r="J8" s="322">
        <v>0.1</v>
      </c>
      <c r="K8" s="323"/>
      <c r="L8" s="324"/>
      <c r="M8" s="328" t="s">
        <v>1185</v>
      </c>
      <c r="N8" s="326"/>
      <c r="O8" s="326"/>
      <c r="P8" s="326"/>
      <c r="Q8" s="326"/>
      <c r="R8" s="326"/>
      <c r="S8" s="326"/>
      <c r="T8" s="326"/>
      <c r="U8" s="326"/>
      <c r="V8" s="326"/>
      <c r="W8" s="326"/>
      <c r="X8" s="326"/>
      <c r="Y8" s="326"/>
      <c r="Z8" s="326"/>
      <c r="AA8" s="326"/>
      <c r="AB8" s="326"/>
      <c r="AC8" s="326"/>
      <c r="AD8" s="326"/>
      <c r="AE8" s="326"/>
      <c r="AF8" s="326"/>
      <c r="AG8" s="326"/>
      <c r="AH8" s="326"/>
      <c r="AI8" s="326"/>
      <c r="AJ8" s="326"/>
      <c r="AK8" s="326"/>
      <c r="AL8" s="326"/>
      <c r="AM8" s="326"/>
      <c r="AN8" s="326"/>
      <c r="AO8" s="326"/>
      <c r="AP8" s="326"/>
      <c r="AQ8" s="326"/>
      <c r="AR8" s="326"/>
      <c r="AS8" s="326"/>
      <c r="AT8" s="326"/>
      <c r="AU8" s="326"/>
      <c r="AV8" s="327"/>
      <c r="AW8" s="329" t="s">
        <v>282</v>
      </c>
      <c r="AX8" s="321"/>
      <c r="AY8" s="321"/>
      <c r="AZ8" s="321"/>
      <c r="BA8" s="24"/>
      <c r="BB8" s="28"/>
      <c r="BC8" s="24"/>
      <c r="BD8" s="24"/>
      <c r="BE8" s="21"/>
      <c r="BF8" s="21"/>
      <c r="BG8" s="24"/>
      <c r="BH8" s="21"/>
      <c r="BI8" s="21"/>
      <c r="BJ8" s="21"/>
      <c r="BK8" s="21"/>
      <c r="BL8" s="21"/>
      <c r="BM8" s="24"/>
      <c r="BN8" s="24"/>
      <c r="BO8" s="21"/>
      <c r="BP8" s="21"/>
      <c r="BQ8" s="21"/>
    </row>
    <row r="9" spans="1:69" ht="13.5" customHeight="1" x14ac:dyDescent="0.15">
      <c r="A9" s="27"/>
      <c r="B9" s="24"/>
      <c r="C9" s="320">
        <f t="shared" si="0"/>
        <v>4</v>
      </c>
      <c r="D9" s="320"/>
      <c r="E9" s="321">
        <v>44015</v>
      </c>
      <c r="F9" s="321"/>
      <c r="G9" s="321"/>
      <c r="H9" s="321"/>
      <c r="I9" s="321"/>
      <c r="J9" s="322">
        <v>0.1</v>
      </c>
      <c r="K9" s="323"/>
      <c r="L9" s="324"/>
      <c r="M9" s="328" t="s">
        <v>1239</v>
      </c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6"/>
      <c r="AC9" s="326"/>
      <c r="AD9" s="326"/>
      <c r="AE9" s="326"/>
      <c r="AF9" s="326"/>
      <c r="AG9" s="326"/>
      <c r="AH9" s="326"/>
      <c r="AI9" s="326"/>
      <c r="AJ9" s="326"/>
      <c r="AK9" s="326"/>
      <c r="AL9" s="326"/>
      <c r="AM9" s="326"/>
      <c r="AN9" s="326"/>
      <c r="AO9" s="326"/>
      <c r="AP9" s="326"/>
      <c r="AQ9" s="326"/>
      <c r="AR9" s="326"/>
      <c r="AS9" s="326"/>
      <c r="AT9" s="326"/>
      <c r="AU9" s="326"/>
      <c r="AV9" s="327"/>
      <c r="AW9" s="329" t="s">
        <v>282</v>
      </c>
      <c r="AX9" s="321"/>
      <c r="AY9" s="321"/>
      <c r="AZ9" s="321"/>
      <c r="BA9" s="24"/>
      <c r="BB9" s="28"/>
      <c r="BC9" s="24"/>
      <c r="BD9" s="24"/>
      <c r="BE9" s="21"/>
      <c r="BF9" s="21"/>
      <c r="BG9" s="24"/>
      <c r="BH9" s="21"/>
      <c r="BI9" s="21"/>
      <c r="BJ9" s="21"/>
      <c r="BK9" s="21"/>
      <c r="BL9" s="21"/>
      <c r="BM9" s="24"/>
      <c r="BN9" s="24"/>
      <c r="BO9" s="21"/>
      <c r="BP9" s="21"/>
      <c r="BQ9" s="21"/>
    </row>
    <row r="10" spans="1:69" ht="13.5" customHeight="1" x14ac:dyDescent="0.15">
      <c r="A10" s="27"/>
      <c r="B10" s="24"/>
      <c r="C10" s="320">
        <f t="shared" si="0"/>
        <v>5</v>
      </c>
      <c r="D10" s="320"/>
      <c r="E10" s="321">
        <v>44019</v>
      </c>
      <c r="F10" s="321"/>
      <c r="G10" s="321"/>
      <c r="H10" s="321"/>
      <c r="I10" s="321"/>
      <c r="J10" s="322">
        <v>0.1</v>
      </c>
      <c r="K10" s="323"/>
      <c r="L10" s="324"/>
      <c r="M10" s="328" t="s">
        <v>1249</v>
      </c>
      <c r="N10" s="326"/>
      <c r="O10" s="326"/>
      <c r="P10" s="326"/>
      <c r="Q10" s="326"/>
      <c r="R10" s="326"/>
      <c r="S10" s="326"/>
      <c r="T10" s="326"/>
      <c r="U10" s="326"/>
      <c r="V10" s="326"/>
      <c r="W10" s="326"/>
      <c r="X10" s="326"/>
      <c r="Y10" s="326"/>
      <c r="Z10" s="326"/>
      <c r="AA10" s="326"/>
      <c r="AB10" s="326"/>
      <c r="AC10" s="326"/>
      <c r="AD10" s="326"/>
      <c r="AE10" s="326"/>
      <c r="AF10" s="326"/>
      <c r="AG10" s="326"/>
      <c r="AH10" s="326"/>
      <c r="AI10" s="326"/>
      <c r="AJ10" s="32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6"/>
      <c r="AU10" s="326"/>
      <c r="AV10" s="327"/>
      <c r="AW10" s="329" t="s">
        <v>1250</v>
      </c>
      <c r="AX10" s="321"/>
      <c r="AY10" s="321"/>
      <c r="AZ10" s="321"/>
      <c r="BA10" s="24"/>
      <c r="BB10" s="28"/>
      <c r="BC10" s="24"/>
      <c r="BD10" s="24"/>
      <c r="BE10" s="21"/>
      <c r="BF10" s="21"/>
      <c r="BG10" s="24"/>
      <c r="BH10" s="21"/>
      <c r="BI10" s="21"/>
      <c r="BJ10" s="21"/>
      <c r="BK10" s="21"/>
      <c r="BL10" s="21"/>
      <c r="BM10" s="24"/>
      <c r="BN10" s="24"/>
      <c r="BO10" s="21"/>
      <c r="BP10" s="21"/>
      <c r="BQ10" s="21"/>
    </row>
    <row r="11" spans="1:69" ht="13.5" customHeight="1" x14ac:dyDescent="0.15">
      <c r="A11" s="27"/>
      <c r="B11" s="24"/>
      <c r="C11" s="320">
        <f t="shared" si="0"/>
        <v>6</v>
      </c>
      <c r="D11" s="320"/>
      <c r="E11" s="321">
        <v>44019</v>
      </c>
      <c r="F11" s="321"/>
      <c r="G11" s="321"/>
      <c r="H11" s="321"/>
      <c r="I11" s="321"/>
      <c r="J11" s="322">
        <v>0.1</v>
      </c>
      <c r="K11" s="323"/>
      <c r="L11" s="324"/>
      <c r="M11" s="328" t="s">
        <v>1252</v>
      </c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6"/>
      <c r="AC11" s="326"/>
      <c r="AD11" s="326"/>
      <c r="AE11" s="326"/>
      <c r="AF11" s="326"/>
      <c r="AG11" s="326"/>
      <c r="AH11" s="326"/>
      <c r="AI11" s="326"/>
      <c r="AJ11" s="32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6"/>
      <c r="AU11" s="326"/>
      <c r="AV11" s="327"/>
      <c r="AW11" s="329" t="s">
        <v>1253</v>
      </c>
      <c r="AX11" s="321"/>
      <c r="AY11" s="321"/>
      <c r="AZ11" s="321"/>
      <c r="BA11" s="24"/>
      <c r="BB11" s="28"/>
      <c r="BC11" s="24"/>
      <c r="BD11" s="24"/>
      <c r="BE11" s="21"/>
      <c r="BF11" s="21"/>
      <c r="BG11" s="24"/>
      <c r="BH11" s="21"/>
      <c r="BI11" s="21"/>
      <c r="BJ11" s="21"/>
      <c r="BK11" s="21"/>
      <c r="BL11" s="21"/>
      <c r="BM11" s="24"/>
      <c r="BN11" s="24"/>
      <c r="BO11" s="21"/>
      <c r="BP11" s="21"/>
      <c r="BQ11" s="21"/>
    </row>
    <row r="12" spans="1:69" ht="13.5" customHeight="1" x14ac:dyDescent="0.15">
      <c r="A12" s="27"/>
      <c r="B12" s="24"/>
      <c r="C12" s="320">
        <f t="shared" si="0"/>
        <v>7</v>
      </c>
      <c r="D12" s="320"/>
      <c r="E12" s="321">
        <v>44019</v>
      </c>
      <c r="F12" s="321"/>
      <c r="G12" s="321"/>
      <c r="H12" s="321"/>
      <c r="I12" s="321"/>
      <c r="J12" s="322">
        <v>0.1</v>
      </c>
      <c r="K12" s="323"/>
      <c r="L12" s="324"/>
      <c r="M12" s="328" t="s">
        <v>1275</v>
      </c>
      <c r="N12" s="326"/>
      <c r="O12" s="326"/>
      <c r="P12" s="326"/>
      <c r="Q12" s="326"/>
      <c r="R12" s="326"/>
      <c r="S12" s="326"/>
      <c r="T12" s="326"/>
      <c r="U12" s="326"/>
      <c r="V12" s="326"/>
      <c r="W12" s="326"/>
      <c r="X12" s="326"/>
      <c r="Y12" s="326"/>
      <c r="Z12" s="326"/>
      <c r="AA12" s="326"/>
      <c r="AB12" s="326"/>
      <c r="AC12" s="326"/>
      <c r="AD12" s="326"/>
      <c r="AE12" s="326"/>
      <c r="AF12" s="326"/>
      <c r="AG12" s="326"/>
      <c r="AH12" s="326"/>
      <c r="AI12" s="326"/>
      <c r="AJ12" s="326"/>
      <c r="AK12" s="326"/>
      <c r="AL12" s="326"/>
      <c r="AM12" s="326"/>
      <c r="AN12" s="326"/>
      <c r="AO12" s="326"/>
      <c r="AP12" s="326"/>
      <c r="AQ12" s="326"/>
      <c r="AR12" s="326"/>
      <c r="AS12" s="326"/>
      <c r="AT12" s="326"/>
      <c r="AU12" s="326"/>
      <c r="AV12" s="327"/>
      <c r="AW12" s="329" t="s">
        <v>1254</v>
      </c>
      <c r="AX12" s="321"/>
      <c r="AY12" s="321"/>
      <c r="AZ12" s="321"/>
      <c r="BA12" s="24"/>
      <c r="BB12" s="28"/>
      <c r="BC12" s="15"/>
      <c r="BD12" s="15"/>
      <c r="BE12" s="21"/>
      <c r="BF12" s="21"/>
      <c r="BG12" s="15"/>
      <c r="BH12" s="21"/>
      <c r="BI12" s="21"/>
      <c r="BJ12" s="21"/>
      <c r="BK12" s="21"/>
      <c r="BL12" s="21"/>
      <c r="BM12" s="15"/>
      <c r="BN12" s="15"/>
      <c r="BO12" s="13"/>
      <c r="BP12" s="21"/>
      <c r="BQ12" s="21"/>
    </row>
    <row r="13" spans="1:69" ht="13.5" customHeight="1" x14ac:dyDescent="0.15">
      <c r="A13" s="27"/>
      <c r="B13" s="24"/>
      <c r="C13" s="320">
        <f t="shared" si="0"/>
        <v>8</v>
      </c>
      <c r="D13" s="320"/>
      <c r="E13" s="321">
        <v>44020</v>
      </c>
      <c r="F13" s="321"/>
      <c r="G13" s="321"/>
      <c r="H13" s="321"/>
      <c r="I13" s="321"/>
      <c r="J13" s="322">
        <v>0.1</v>
      </c>
      <c r="K13" s="323"/>
      <c r="L13" s="324"/>
      <c r="M13" s="348" t="s">
        <v>1277</v>
      </c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7"/>
      <c r="AW13" s="329" t="s">
        <v>1240</v>
      </c>
      <c r="AX13" s="321"/>
      <c r="AY13" s="321"/>
      <c r="AZ13" s="321"/>
      <c r="BA13" s="24"/>
      <c r="BB13" s="28"/>
      <c r="BC13" s="15"/>
      <c r="BD13" s="15"/>
      <c r="BE13" s="21"/>
      <c r="BF13" s="21"/>
      <c r="BG13" s="15"/>
      <c r="BH13" s="21"/>
      <c r="BI13" s="21"/>
      <c r="BJ13" s="21"/>
      <c r="BK13" s="21"/>
      <c r="BL13" s="21"/>
      <c r="BM13" s="15"/>
      <c r="BN13" s="15"/>
      <c r="BO13" s="13"/>
      <c r="BP13" s="21"/>
      <c r="BQ13" s="21"/>
    </row>
    <row r="14" spans="1:69" ht="14.25" customHeight="1" x14ac:dyDescent="0.15">
      <c r="A14" s="27"/>
      <c r="B14" s="24"/>
      <c r="C14" s="320">
        <f t="shared" si="0"/>
        <v>9</v>
      </c>
      <c r="D14" s="320"/>
      <c r="E14" s="321">
        <v>44020</v>
      </c>
      <c r="F14" s="321"/>
      <c r="G14" s="321"/>
      <c r="H14" s="321"/>
      <c r="I14" s="321"/>
      <c r="J14" s="322">
        <v>0.1</v>
      </c>
      <c r="K14" s="323"/>
      <c r="L14" s="324"/>
      <c r="M14" s="328" t="s">
        <v>1276</v>
      </c>
      <c r="N14" s="326"/>
      <c r="O14" s="326"/>
      <c r="P14" s="326"/>
      <c r="Q14" s="326"/>
      <c r="R14" s="326"/>
      <c r="S14" s="326"/>
      <c r="T14" s="326"/>
      <c r="U14" s="326"/>
      <c r="V14" s="326"/>
      <c r="W14" s="326"/>
      <c r="X14" s="326"/>
      <c r="Y14" s="326"/>
      <c r="Z14" s="326"/>
      <c r="AA14" s="326"/>
      <c r="AB14" s="326"/>
      <c r="AC14" s="326"/>
      <c r="AD14" s="326"/>
      <c r="AE14" s="326"/>
      <c r="AF14" s="326"/>
      <c r="AG14" s="326"/>
      <c r="AH14" s="326"/>
      <c r="AI14" s="326"/>
      <c r="AJ14" s="326"/>
      <c r="AK14" s="326"/>
      <c r="AL14" s="326"/>
      <c r="AM14" s="326"/>
      <c r="AN14" s="326"/>
      <c r="AO14" s="326"/>
      <c r="AP14" s="326"/>
      <c r="AQ14" s="326"/>
      <c r="AR14" s="326"/>
      <c r="AS14" s="326"/>
      <c r="AT14" s="326"/>
      <c r="AU14" s="326"/>
      <c r="AV14" s="327"/>
      <c r="AW14" s="329" t="s">
        <v>1240</v>
      </c>
      <c r="AX14" s="321"/>
      <c r="AY14" s="321"/>
      <c r="AZ14" s="321"/>
      <c r="BA14" s="24"/>
      <c r="BB14" s="28"/>
      <c r="BC14" s="16"/>
      <c r="BD14" s="16"/>
      <c r="BE14" s="21"/>
      <c r="BF14" s="21"/>
      <c r="BG14" s="16"/>
      <c r="BH14" s="21"/>
      <c r="BI14" s="21"/>
      <c r="BJ14" s="21"/>
      <c r="BK14" s="21"/>
      <c r="BL14" s="21"/>
      <c r="BM14" s="16"/>
      <c r="BN14" s="16"/>
      <c r="BO14" s="17"/>
      <c r="BP14" s="21"/>
      <c r="BQ14" s="21"/>
    </row>
    <row r="15" spans="1:69" ht="14.25" customHeight="1" x14ac:dyDescent="0.15">
      <c r="A15" s="27"/>
      <c r="B15" s="24"/>
      <c r="C15" s="320">
        <f t="shared" si="0"/>
        <v>10</v>
      </c>
      <c r="D15" s="320"/>
      <c r="E15" s="321">
        <v>44020</v>
      </c>
      <c r="F15" s="321"/>
      <c r="G15" s="321"/>
      <c r="H15" s="321"/>
      <c r="I15" s="321"/>
      <c r="J15" s="322">
        <v>0.1</v>
      </c>
      <c r="K15" s="323"/>
      <c r="L15" s="324"/>
      <c r="M15" s="328" t="s">
        <v>1285</v>
      </c>
      <c r="N15" s="326"/>
      <c r="O15" s="326"/>
      <c r="P15" s="326"/>
      <c r="Q15" s="326"/>
      <c r="R15" s="326"/>
      <c r="S15" s="326"/>
      <c r="T15" s="326"/>
      <c r="U15" s="326"/>
      <c r="V15" s="326"/>
      <c r="W15" s="326"/>
      <c r="X15" s="326"/>
      <c r="Y15" s="326"/>
      <c r="Z15" s="326"/>
      <c r="AA15" s="326"/>
      <c r="AB15" s="326"/>
      <c r="AC15" s="326"/>
      <c r="AD15" s="326"/>
      <c r="AE15" s="326"/>
      <c r="AF15" s="326"/>
      <c r="AG15" s="326"/>
      <c r="AH15" s="326"/>
      <c r="AI15" s="326"/>
      <c r="AJ15" s="326"/>
      <c r="AK15" s="326"/>
      <c r="AL15" s="326"/>
      <c r="AM15" s="326"/>
      <c r="AN15" s="326"/>
      <c r="AO15" s="326"/>
      <c r="AP15" s="326"/>
      <c r="AQ15" s="326"/>
      <c r="AR15" s="326"/>
      <c r="AS15" s="326"/>
      <c r="AT15" s="326"/>
      <c r="AU15" s="326"/>
      <c r="AV15" s="327"/>
      <c r="AW15" s="329" t="s">
        <v>1240</v>
      </c>
      <c r="AX15" s="321"/>
      <c r="AY15" s="321"/>
      <c r="AZ15" s="321"/>
      <c r="BA15" s="24"/>
      <c r="BB15" s="28"/>
      <c r="BC15" s="16"/>
      <c r="BD15" s="16"/>
      <c r="BE15" s="21"/>
      <c r="BF15" s="21"/>
      <c r="BG15" s="16"/>
      <c r="BH15" s="21"/>
      <c r="BI15" s="21"/>
      <c r="BJ15" s="21"/>
      <c r="BK15" s="21"/>
      <c r="BL15" s="21"/>
      <c r="BM15" s="16"/>
      <c r="BN15" s="16"/>
      <c r="BO15" s="17"/>
      <c r="BP15" s="21"/>
      <c r="BQ15" s="21"/>
    </row>
    <row r="16" spans="1:69" ht="14.25" customHeight="1" x14ac:dyDescent="0.15">
      <c r="A16" s="27"/>
      <c r="B16" s="24"/>
      <c r="C16" s="320">
        <f t="shared" si="0"/>
        <v>11</v>
      </c>
      <c r="D16" s="320"/>
      <c r="E16" s="321">
        <v>44020</v>
      </c>
      <c r="F16" s="321"/>
      <c r="G16" s="321"/>
      <c r="H16" s="321"/>
      <c r="I16" s="321"/>
      <c r="J16" s="322">
        <v>0.1</v>
      </c>
      <c r="K16" s="323"/>
      <c r="L16" s="324"/>
      <c r="M16" s="328" t="s">
        <v>1321</v>
      </c>
      <c r="N16" s="326"/>
      <c r="O16" s="326"/>
      <c r="P16" s="326"/>
      <c r="Q16" s="326"/>
      <c r="R16" s="326"/>
      <c r="S16" s="326"/>
      <c r="T16" s="326"/>
      <c r="U16" s="326"/>
      <c r="V16" s="326"/>
      <c r="W16" s="326"/>
      <c r="X16" s="326"/>
      <c r="Y16" s="326"/>
      <c r="Z16" s="326"/>
      <c r="AA16" s="326"/>
      <c r="AB16" s="326"/>
      <c r="AC16" s="326"/>
      <c r="AD16" s="326"/>
      <c r="AE16" s="326"/>
      <c r="AF16" s="326"/>
      <c r="AG16" s="326"/>
      <c r="AH16" s="326"/>
      <c r="AI16" s="326"/>
      <c r="AJ16" s="32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6"/>
      <c r="AU16" s="326"/>
      <c r="AV16" s="327"/>
      <c r="AW16" s="329" t="s">
        <v>1253</v>
      </c>
      <c r="AX16" s="321"/>
      <c r="AY16" s="321"/>
      <c r="AZ16" s="321"/>
      <c r="BA16" s="24"/>
      <c r="BB16" s="28"/>
      <c r="BC16" s="16"/>
      <c r="BD16" s="16"/>
      <c r="BE16" s="21"/>
      <c r="BF16" s="21"/>
      <c r="BG16" s="16"/>
      <c r="BH16" s="21"/>
      <c r="BI16" s="21"/>
      <c r="BJ16" s="21"/>
      <c r="BK16" s="21"/>
      <c r="BL16" s="21"/>
      <c r="BM16" s="16"/>
      <c r="BN16" s="16"/>
      <c r="BO16" s="17"/>
      <c r="BP16" s="21"/>
      <c r="BQ16" s="21"/>
    </row>
    <row r="17" spans="1:69" ht="14.25" customHeight="1" x14ac:dyDescent="0.15">
      <c r="A17" s="27"/>
      <c r="B17" s="24"/>
      <c r="C17" s="320">
        <f t="shared" si="0"/>
        <v>12</v>
      </c>
      <c r="D17" s="320"/>
      <c r="E17" s="321">
        <v>44020</v>
      </c>
      <c r="F17" s="321"/>
      <c r="G17" s="321"/>
      <c r="H17" s="321"/>
      <c r="I17" s="321"/>
      <c r="J17" s="322">
        <v>0.1</v>
      </c>
      <c r="K17" s="323"/>
      <c r="L17" s="324"/>
      <c r="M17" s="328" t="s">
        <v>1338</v>
      </c>
      <c r="N17" s="326"/>
      <c r="O17" s="326"/>
      <c r="P17" s="326"/>
      <c r="Q17" s="326"/>
      <c r="R17" s="326"/>
      <c r="S17" s="326"/>
      <c r="T17" s="326"/>
      <c r="U17" s="326"/>
      <c r="V17" s="326"/>
      <c r="W17" s="326"/>
      <c r="X17" s="326"/>
      <c r="Y17" s="326"/>
      <c r="Z17" s="326"/>
      <c r="AA17" s="326"/>
      <c r="AB17" s="326"/>
      <c r="AC17" s="326"/>
      <c r="AD17" s="326"/>
      <c r="AE17" s="326"/>
      <c r="AF17" s="326"/>
      <c r="AG17" s="326"/>
      <c r="AH17" s="326"/>
      <c r="AI17" s="326"/>
      <c r="AJ17" s="326"/>
      <c r="AK17" s="326"/>
      <c r="AL17" s="326"/>
      <c r="AM17" s="326"/>
      <c r="AN17" s="326"/>
      <c r="AO17" s="326"/>
      <c r="AP17" s="326"/>
      <c r="AQ17" s="326"/>
      <c r="AR17" s="326"/>
      <c r="AS17" s="326"/>
      <c r="AT17" s="326"/>
      <c r="AU17" s="326"/>
      <c r="AV17" s="327"/>
      <c r="AW17" s="329" t="s">
        <v>282</v>
      </c>
      <c r="AX17" s="321"/>
      <c r="AY17" s="321"/>
      <c r="AZ17" s="321"/>
      <c r="BA17" s="24"/>
      <c r="BB17" s="28"/>
      <c r="BC17" s="16"/>
      <c r="BD17" s="16"/>
      <c r="BE17" s="21"/>
      <c r="BF17" s="21"/>
      <c r="BG17" s="16"/>
      <c r="BH17" s="21"/>
      <c r="BI17" s="21"/>
      <c r="BJ17" s="21"/>
      <c r="BK17" s="21"/>
      <c r="BL17" s="21"/>
      <c r="BM17" s="16"/>
      <c r="BN17" s="16"/>
      <c r="BO17" s="17"/>
      <c r="BP17" s="21"/>
      <c r="BQ17" s="21"/>
    </row>
    <row r="18" spans="1:69" ht="14.25" customHeight="1" x14ac:dyDescent="0.15">
      <c r="A18" s="27"/>
      <c r="B18" s="24"/>
      <c r="C18" s="320">
        <f t="shared" si="0"/>
        <v>13</v>
      </c>
      <c r="D18" s="320"/>
      <c r="E18" s="321">
        <v>44021</v>
      </c>
      <c r="F18" s="321"/>
      <c r="G18" s="321"/>
      <c r="H18" s="321"/>
      <c r="I18" s="321"/>
      <c r="J18" s="322">
        <v>0.1</v>
      </c>
      <c r="K18" s="323"/>
      <c r="L18" s="324"/>
      <c r="M18" s="328" t="s">
        <v>1341</v>
      </c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6"/>
      <c r="AA18" s="326"/>
      <c r="AB18" s="326"/>
      <c r="AC18" s="326"/>
      <c r="AD18" s="326"/>
      <c r="AE18" s="326"/>
      <c r="AF18" s="326"/>
      <c r="AG18" s="326"/>
      <c r="AH18" s="326"/>
      <c r="AI18" s="326"/>
      <c r="AJ18" s="326"/>
      <c r="AK18" s="326"/>
      <c r="AL18" s="326"/>
      <c r="AM18" s="326"/>
      <c r="AN18" s="326"/>
      <c r="AO18" s="326"/>
      <c r="AP18" s="326"/>
      <c r="AQ18" s="326"/>
      <c r="AR18" s="326"/>
      <c r="AS18" s="326"/>
      <c r="AT18" s="326"/>
      <c r="AU18" s="326"/>
      <c r="AV18" s="327"/>
      <c r="AW18" s="329" t="s">
        <v>1240</v>
      </c>
      <c r="AX18" s="321"/>
      <c r="AY18" s="321"/>
      <c r="AZ18" s="321"/>
      <c r="BA18" s="24"/>
      <c r="BB18" s="28"/>
      <c r="BC18" s="16"/>
      <c r="BD18" s="16"/>
      <c r="BE18" s="21"/>
      <c r="BF18" s="21"/>
      <c r="BG18" s="16"/>
      <c r="BH18" s="21"/>
      <c r="BI18" s="21"/>
      <c r="BJ18" s="21"/>
      <c r="BK18" s="21"/>
      <c r="BL18" s="21"/>
      <c r="BM18" s="16"/>
      <c r="BN18" s="16"/>
      <c r="BO18" s="17"/>
      <c r="BP18" s="21"/>
      <c r="BQ18" s="21"/>
    </row>
    <row r="19" spans="1:69" ht="14.25" customHeight="1" x14ac:dyDescent="0.15">
      <c r="A19" s="27"/>
      <c r="B19" s="24"/>
      <c r="C19" s="320">
        <f t="shared" si="0"/>
        <v>14</v>
      </c>
      <c r="D19" s="320"/>
      <c r="E19" s="321">
        <v>44021</v>
      </c>
      <c r="F19" s="321"/>
      <c r="G19" s="321"/>
      <c r="H19" s="321"/>
      <c r="I19" s="321"/>
      <c r="J19" s="322">
        <v>0.1</v>
      </c>
      <c r="K19" s="323"/>
      <c r="L19" s="324"/>
      <c r="M19" s="325" t="s">
        <v>1353</v>
      </c>
      <c r="N19" s="326"/>
      <c r="O19" s="326"/>
      <c r="P19" s="326"/>
      <c r="Q19" s="326"/>
      <c r="R19" s="326"/>
      <c r="S19" s="326"/>
      <c r="T19" s="326"/>
      <c r="U19" s="326"/>
      <c r="V19" s="326"/>
      <c r="W19" s="326"/>
      <c r="X19" s="326"/>
      <c r="Y19" s="326"/>
      <c r="Z19" s="326"/>
      <c r="AA19" s="326"/>
      <c r="AB19" s="326"/>
      <c r="AC19" s="326"/>
      <c r="AD19" s="326"/>
      <c r="AE19" s="326"/>
      <c r="AF19" s="326"/>
      <c r="AG19" s="326"/>
      <c r="AH19" s="326"/>
      <c r="AI19" s="326"/>
      <c r="AJ19" s="326"/>
      <c r="AK19" s="326"/>
      <c r="AL19" s="326"/>
      <c r="AM19" s="326"/>
      <c r="AN19" s="326"/>
      <c r="AO19" s="326"/>
      <c r="AP19" s="326"/>
      <c r="AQ19" s="326"/>
      <c r="AR19" s="326"/>
      <c r="AS19" s="326"/>
      <c r="AT19" s="326"/>
      <c r="AU19" s="326"/>
      <c r="AV19" s="327"/>
      <c r="AW19" s="321" t="s">
        <v>1254</v>
      </c>
      <c r="AX19" s="321"/>
      <c r="AY19" s="321"/>
      <c r="AZ19" s="321"/>
      <c r="BA19" s="24"/>
      <c r="BB19" s="28"/>
      <c r="BC19" s="16"/>
      <c r="BD19" s="16"/>
      <c r="BE19" s="21"/>
      <c r="BF19" s="21"/>
      <c r="BG19" s="16"/>
      <c r="BH19" s="21"/>
      <c r="BI19" s="21"/>
      <c r="BJ19" s="21"/>
      <c r="BK19" s="21"/>
      <c r="BL19" s="21"/>
      <c r="BM19" s="16"/>
      <c r="BN19" s="16"/>
      <c r="BO19" s="17"/>
      <c r="BP19" s="21"/>
      <c r="BQ19" s="21"/>
    </row>
    <row r="20" spans="1:69" ht="14.25" customHeight="1" x14ac:dyDescent="0.15">
      <c r="A20" s="27"/>
      <c r="B20" s="24"/>
      <c r="C20" s="320">
        <f t="shared" si="0"/>
        <v>15</v>
      </c>
      <c r="D20" s="320"/>
      <c r="E20" s="321">
        <v>44022</v>
      </c>
      <c r="F20" s="321"/>
      <c r="G20" s="321"/>
      <c r="H20" s="321"/>
      <c r="I20" s="321"/>
      <c r="J20" s="322">
        <v>0.1</v>
      </c>
      <c r="K20" s="323"/>
      <c r="L20" s="324"/>
      <c r="M20" s="328" t="s">
        <v>1354</v>
      </c>
      <c r="N20" s="326"/>
      <c r="O20" s="326"/>
      <c r="P20" s="326"/>
      <c r="Q20" s="326"/>
      <c r="R20" s="326"/>
      <c r="S20" s="326"/>
      <c r="T20" s="326"/>
      <c r="U20" s="326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  <c r="AM20" s="326"/>
      <c r="AN20" s="326"/>
      <c r="AO20" s="326"/>
      <c r="AP20" s="326"/>
      <c r="AQ20" s="326"/>
      <c r="AR20" s="326"/>
      <c r="AS20" s="326"/>
      <c r="AT20" s="326"/>
      <c r="AU20" s="326"/>
      <c r="AV20" s="327"/>
      <c r="AW20" s="321" t="s">
        <v>1254</v>
      </c>
      <c r="AX20" s="321"/>
      <c r="AY20" s="321"/>
      <c r="AZ20" s="321"/>
      <c r="BA20" s="24"/>
      <c r="BB20" s="28"/>
      <c r="BC20" s="16"/>
      <c r="BD20" s="16"/>
      <c r="BE20" s="21"/>
      <c r="BF20" s="21"/>
      <c r="BG20" s="16"/>
      <c r="BH20" s="21"/>
      <c r="BI20" s="21"/>
      <c r="BJ20" s="21"/>
      <c r="BK20" s="21"/>
      <c r="BL20" s="21"/>
      <c r="BM20" s="16"/>
      <c r="BN20" s="16"/>
      <c r="BO20" s="17"/>
      <c r="BP20" s="21"/>
      <c r="BQ20" s="21"/>
    </row>
    <row r="21" spans="1:69" ht="14.25" customHeight="1" x14ac:dyDescent="0.15">
      <c r="A21" s="27"/>
      <c r="B21" s="24"/>
      <c r="C21" s="320">
        <f t="shared" si="0"/>
        <v>16</v>
      </c>
      <c r="D21" s="320"/>
      <c r="E21" s="321">
        <v>44022</v>
      </c>
      <c r="F21" s="321"/>
      <c r="G21" s="321"/>
      <c r="H21" s="321"/>
      <c r="I21" s="321"/>
      <c r="J21" s="322">
        <v>0.1</v>
      </c>
      <c r="K21" s="323"/>
      <c r="L21" s="324"/>
      <c r="M21" s="328" t="s">
        <v>1363</v>
      </c>
      <c r="N21" s="326"/>
      <c r="O21" s="326"/>
      <c r="P21" s="326"/>
      <c r="Q21" s="326"/>
      <c r="R21" s="326"/>
      <c r="S21" s="326"/>
      <c r="T21" s="326"/>
      <c r="U21" s="326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6"/>
      <c r="AJ21" s="326"/>
      <c r="AK21" s="326"/>
      <c r="AL21" s="326"/>
      <c r="AM21" s="326"/>
      <c r="AN21" s="326"/>
      <c r="AO21" s="326"/>
      <c r="AP21" s="326"/>
      <c r="AQ21" s="326"/>
      <c r="AR21" s="326"/>
      <c r="AS21" s="326"/>
      <c r="AT21" s="326"/>
      <c r="AU21" s="326"/>
      <c r="AV21" s="327"/>
      <c r="AW21" s="321" t="s">
        <v>1254</v>
      </c>
      <c r="AX21" s="321"/>
      <c r="AY21" s="321"/>
      <c r="AZ21" s="321"/>
      <c r="BA21" s="24"/>
      <c r="BB21" s="28"/>
      <c r="BC21" s="8"/>
      <c r="BD21" s="16"/>
      <c r="BE21" s="21"/>
      <c r="BF21" s="21"/>
      <c r="BG21" s="16"/>
      <c r="BH21" s="21"/>
      <c r="BI21" s="21"/>
      <c r="BJ21" s="21"/>
      <c r="BK21" s="21"/>
      <c r="BL21" s="21"/>
      <c r="BM21" s="16"/>
      <c r="BN21" s="16"/>
      <c r="BO21" s="17"/>
      <c r="BP21" s="21"/>
      <c r="BQ21" s="21"/>
    </row>
    <row r="22" spans="1:69" ht="14.25" customHeight="1" x14ac:dyDescent="0.15">
      <c r="A22" s="27"/>
      <c r="B22" s="24"/>
      <c r="C22" s="320">
        <f t="shared" si="0"/>
        <v>17</v>
      </c>
      <c r="D22" s="320"/>
      <c r="E22" s="321">
        <v>44022</v>
      </c>
      <c r="F22" s="321"/>
      <c r="G22" s="321"/>
      <c r="H22" s="321"/>
      <c r="I22" s="321"/>
      <c r="J22" s="322">
        <v>0.1</v>
      </c>
      <c r="K22" s="323"/>
      <c r="L22" s="324"/>
      <c r="M22" s="328" t="s">
        <v>1368</v>
      </c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349"/>
      <c r="AH22" s="349"/>
      <c r="AI22" s="349"/>
      <c r="AJ22" s="349"/>
      <c r="AK22" s="349"/>
      <c r="AL22" s="349"/>
      <c r="AM22" s="349"/>
      <c r="AN22" s="349"/>
      <c r="AO22" s="349"/>
      <c r="AP22" s="349"/>
      <c r="AQ22" s="349"/>
      <c r="AR22" s="349"/>
      <c r="AS22" s="349"/>
      <c r="AT22" s="349"/>
      <c r="AU22" s="349"/>
      <c r="AV22" s="350"/>
      <c r="AW22" s="329" t="s">
        <v>1250</v>
      </c>
      <c r="AX22" s="321"/>
      <c r="AY22" s="321"/>
      <c r="AZ22" s="321"/>
      <c r="BA22" s="24"/>
      <c r="BB22" s="28"/>
      <c r="BC22" s="8"/>
      <c r="BD22" s="16"/>
      <c r="BE22" s="21"/>
      <c r="BF22" s="21"/>
      <c r="BG22" s="16"/>
      <c r="BH22" s="21"/>
      <c r="BI22" s="21"/>
      <c r="BJ22" s="21"/>
      <c r="BK22" s="21"/>
      <c r="BL22" s="21"/>
      <c r="BM22" s="16"/>
      <c r="BN22" s="16"/>
      <c r="BO22" s="17"/>
      <c r="BP22" s="21"/>
      <c r="BQ22" s="21"/>
    </row>
    <row r="23" spans="1:69" ht="14.25" customHeight="1" x14ac:dyDescent="0.15">
      <c r="A23" s="27"/>
      <c r="B23" s="24"/>
      <c r="C23" s="320">
        <f t="shared" si="0"/>
        <v>18</v>
      </c>
      <c r="D23" s="320"/>
      <c r="E23" s="321">
        <v>44022</v>
      </c>
      <c r="F23" s="321"/>
      <c r="G23" s="321"/>
      <c r="H23" s="321"/>
      <c r="I23" s="321"/>
      <c r="J23" s="322">
        <v>0.1</v>
      </c>
      <c r="K23" s="323"/>
      <c r="L23" s="324"/>
      <c r="M23" s="328" t="s">
        <v>1369</v>
      </c>
      <c r="N23" s="326"/>
      <c r="O23" s="326"/>
      <c r="P23" s="326"/>
      <c r="Q23" s="326"/>
      <c r="R23" s="326"/>
      <c r="S23" s="326"/>
      <c r="T23" s="326"/>
      <c r="U23" s="326"/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326"/>
      <c r="AJ23" s="32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6"/>
      <c r="AU23" s="326"/>
      <c r="AV23" s="327"/>
      <c r="AW23" s="329" t="s">
        <v>1370</v>
      </c>
      <c r="AX23" s="321"/>
      <c r="AY23" s="321"/>
      <c r="AZ23" s="321"/>
      <c r="BA23" s="24"/>
      <c r="BB23" s="28"/>
      <c r="BC23" s="8"/>
      <c r="BD23" s="16"/>
      <c r="BE23" s="21"/>
      <c r="BF23" s="21"/>
      <c r="BG23" s="16"/>
      <c r="BH23" s="21"/>
      <c r="BI23" s="21"/>
      <c r="BJ23" s="21"/>
      <c r="BK23" s="21"/>
      <c r="BL23" s="21"/>
      <c r="BM23" s="16"/>
      <c r="BN23" s="16"/>
      <c r="BO23" s="17"/>
      <c r="BP23" s="21"/>
      <c r="BQ23" s="21"/>
    </row>
    <row r="24" spans="1:69" ht="14.25" customHeight="1" x14ac:dyDescent="0.15">
      <c r="A24" s="27"/>
      <c r="B24" s="24"/>
      <c r="C24" s="320">
        <f t="shared" si="0"/>
        <v>19</v>
      </c>
      <c r="D24" s="320"/>
      <c r="E24" s="321">
        <v>44022</v>
      </c>
      <c r="F24" s="321"/>
      <c r="G24" s="321"/>
      <c r="H24" s="321"/>
      <c r="I24" s="321"/>
      <c r="J24" s="322">
        <v>0.1</v>
      </c>
      <c r="K24" s="323"/>
      <c r="L24" s="324"/>
      <c r="M24" s="328" t="s">
        <v>1373</v>
      </c>
      <c r="N24" s="326"/>
      <c r="O24" s="326"/>
      <c r="P24" s="326"/>
      <c r="Q24" s="326"/>
      <c r="R24" s="326"/>
      <c r="S24" s="326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326"/>
      <c r="AE24" s="326"/>
      <c r="AF24" s="326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6"/>
      <c r="AU24" s="326"/>
      <c r="AV24" s="327"/>
      <c r="AW24" s="329" t="s">
        <v>1250</v>
      </c>
      <c r="AX24" s="321"/>
      <c r="AY24" s="321"/>
      <c r="AZ24" s="321"/>
      <c r="BA24" s="24"/>
      <c r="BB24" s="28"/>
      <c r="BC24" s="8"/>
      <c r="BD24" s="16"/>
      <c r="BE24" s="21"/>
      <c r="BF24" s="21"/>
      <c r="BG24" s="16"/>
      <c r="BH24" s="21"/>
      <c r="BI24" s="21"/>
      <c r="BJ24" s="21"/>
      <c r="BK24" s="21"/>
      <c r="BL24" s="21"/>
      <c r="BM24" s="16"/>
      <c r="BN24" s="16"/>
      <c r="BO24" s="17"/>
      <c r="BP24" s="21"/>
      <c r="BQ24" s="21"/>
    </row>
    <row r="25" spans="1:69" ht="14.25" customHeight="1" x14ac:dyDescent="0.15">
      <c r="A25" s="27"/>
      <c r="B25" s="24"/>
      <c r="C25" s="320">
        <f t="shared" si="0"/>
        <v>20</v>
      </c>
      <c r="D25" s="320"/>
      <c r="E25" s="321">
        <v>44025</v>
      </c>
      <c r="F25" s="321"/>
      <c r="G25" s="321"/>
      <c r="H25" s="321"/>
      <c r="I25" s="321"/>
      <c r="J25" s="322">
        <v>0.1</v>
      </c>
      <c r="K25" s="323"/>
      <c r="L25" s="324"/>
      <c r="M25" s="328" t="s">
        <v>1374</v>
      </c>
      <c r="N25" s="326"/>
      <c r="O25" s="326"/>
      <c r="P25" s="326"/>
      <c r="Q25" s="326"/>
      <c r="R25" s="326"/>
      <c r="S25" s="326"/>
      <c r="T25" s="326"/>
      <c r="U25" s="326"/>
      <c r="V25" s="326"/>
      <c r="W25" s="326"/>
      <c r="X25" s="326"/>
      <c r="Y25" s="326"/>
      <c r="Z25" s="326"/>
      <c r="AA25" s="326"/>
      <c r="AB25" s="326"/>
      <c r="AC25" s="326"/>
      <c r="AD25" s="326"/>
      <c r="AE25" s="326"/>
      <c r="AF25" s="326"/>
      <c r="AG25" s="326"/>
      <c r="AH25" s="326"/>
      <c r="AI25" s="326"/>
      <c r="AJ25" s="326"/>
      <c r="AK25" s="326"/>
      <c r="AL25" s="326"/>
      <c r="AM25" s="326"/>
      <c r="AN25" s="326"/>
      <c r="AO25" s="326"/>
      <c r="AP25" s="326"/>
      <c r="AQ25" s="326"/>
      <c r="AR25" s="326"/>
      <c r="AS25" s="326"/>
      <c r="AT25" s="326"/>
      <c r="AU25" s="326"/>
      <c r="AV25" s="327"/>
      <c r="AW25" s="329" t="s">
        <v>1240</v>
      </c>
      <c r="AX25" s="321"/>
      <c r="AY25" s="321"/>
      <c r="AZ25" s="321"/>
      <c r="BA25" s="24"/>
      <c r="BB25" s="28"/>
      <c r="BC25" s="8"/>
      <c r="BD25" s="16"/>
      <c r="BE25" s="21"/>
      <c r="BF25" s="21"/>
      <c r="BG25" s="16"/>
      <c r="BH25" s="21"/>
      <c r="BI25" s="21"/>
      <c r="BJ25" s="21"/>
      <c r="BK25" s="21"/>
      <c r="BL25" s="21"/>
      <c r="BM25" s="16"/>
      <c r="BN25" s="16"/>
      <c r="BO25" s="17"/>
      <c r="BP25" s="21"/>
      <c r="BQ25" s="21"/>
    </row>
    <row r="26" spans="1:69" ht="14.25" customHeight="1" x14ac:dyDescent="0.15">
      <c r="A26" s="27"/>
      <c r="B26" s="24"/>
      <c r="C26" s="320">
        <f t="shared" si="0"/>
        <v>21</v>
      </c>
      <c r="D26" s="320"/>
      <c r="E26" s="321">
        <v>44025</v>
      </c>
      <c r="F26" s="321"/>
      <c r="G26" s="321"/>
      <c r="H26" s="321"/>
      <c r="I26" s="321"/>
      <c r="J26" s="322">
        <v>0.1</v>
      </c>
      <c r="K26" s="323"/>
      <c r="L26" s="324"/>
      <c r="M26" s="328" t="s">
        <v>1380</v>
      </c>
      <c r="N26" s="326"/>
      <c r="O26" s="326"/>
      <c r="P26" s="326"/>
      <c r="Q26" s="326"/>
      <c r="R26" s="326"/>
      <c r="S26" s="326"/>
      <c r="T26" s="326"/>
      <c r="U26" s="326"/>
      <c r="V26" s="326"/>
      <c r="W26" s="326"/>
      <c r="X26" s="326"/>
      <c r="Y26" s="326"/>
      <c r="Z26" s="326"/>
      <c r="AA26" s="326"/>
      <c r="AB26" s="326"/>
      <c r="AC26" s="326"/>
      <c r="AD26" s="326"/>
      <c r="AE26" s="326"/>
      <c r="AF26" s="326"/>
      <c r="AG26" s="326"/>
      <c r="AH26" s="326"/>
      <c r="AI26" s="326"/>
      <c r="AJ26" s="32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6"/>
      <c r="AU26" s="326"/>
      <c r="AV26" s="327"/>
      <c r="AW26" s="329" t="s">
        <v>1253</v>
      </c>
      <c r="AX26" s="321"/>
      <c r="AY26" s="321"/>
      <c r="AZ26" s="321"/>
      <c r="BA26" s="24"/>
      <c r="BB26" s="28"/>
      <c r="BC26" s="8"/>
      <c r="BD26" s="16"/>
      <c r="BE26" s="21"/>
      <c r="BF26" s="21"/>
      <c r="BG26" s="16"/>
      <c r="BH26" s="21"/>
      <c r="BI26" s="21"/>
      <c r="BJ26" s="21"/>
      <c r="BK26" s="21"/>
      <c r="BL26" s="21"/>
      <c r="BM26" s="16"/>
      <c r="BN26" s="14"/>
      <c r="BO26" s="13"/>
      <c r="BP26" s="21"/>
      <c r="BQ26" s="21"/>
    </row>
    <row r="27" spans="1:69" ht="14.25" customHeight="1" x14ac:dyDescent="0.15">
      <c r="A27" s="27"/>
      <c r="B27" s="24"/>
      <c r="C27" s="320">
        <f t="shared" si="0"/>
        <v>22</v>
      </c>
      <c r="D27" s="320"/>
      <c r="E27" s="321">
        <v>44025</v>
      </c>
      <c r="F27" s="321"/>
      <c r="G27" s="321"/>
      <c r="H27" s="321"/>
      <c r="I27" s="321"/>
      <c r="J27" s="322">
        <v>0.1</v>
      </c>
      <c r="K27" s="323"/>
      <c r="L27" s="324"/>
      <c r="M27" s="328" t="s">
        <v>1383</v>
      </c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  <c r="AF27" s="326"/>
      <c r="AG27" s="326"/>
      <c r="AH27" s="326"/>
      <c r="AI27" s="326"/>
      <c r="AJ27" s="326"/>
      <c r="AK27" s="326"/>
      <c r="AL27" s="326"/>
      <c r="AM27" s="326"/>
      <c r="AN27" s="326"/>
      <c r="AO27" s="326"/>
      <c r="AP27" s="326"/>
      <c r="AQ27" s="326"/>
      <c r="AR27" s="326"/>
      <c r="AS27" s="326"/>
      <c r="AT27" s="326"/>
      <c r="AU27" s="326"/>
      <c r="AV27" s="327"/>
      <c r="AW27" s="329" t="s">
        <v>1240</v>
      </c>
      <c r="AX27" s="321"/>
      <c r="AY27" s="321"/>
      <c r="AZ27" s="321"/>
      <c r="BA27" s="24"/>
      <c r="BB27" s="28"/>
      <c r="BC27" s="8"/>
      <c r="BD27" s="16"/>
      <c r="BE27" s="21"/>
      <c r="BF27" s="21"/>
      <c r="BG27" s="16"/>
      <c r="BH27" s="21"/>
      <c r="BI27" s="21"/>
      <c r="BJ27" s="21"/>
      <c r="BK27" s="21"/>
      <c r="BL27" s="21"/>
      <c r="BM27" s="16"/>
      <c r="BN27" s="14"/>
      <c r="BO27" s="13"/>
      <c r="BP27" s="21"/>
      <c r="BQ27" s="21"/>
    </row>
    <row r="28" spans="1:69" ht="14.25" customHeight="1" x14ac:dyDescent="0.15">
      <c r="A28" s="27"/>
      <c r="B28" s="24"/>
      <c r="C28" s="320">
        <f t="shared" si="0"/>
        <v>23</v>
      </c>
      <c r="D28" s="320"/>
      <c r="E28" s="321">
        <v>44025</v>
      </c>
      <c r="F28" s="321"/>
      <c r="G28" s="321"/>
      <c r="H28" s="321"/>
      <c r="I28" s="321"/>
      <c r="J28" s="322">
        <v>0.1</v>
      </c>
      <c r="K28" s="323"/>
      <c r="L28" s="324"/>
      <c r="M28" s="328" t="s">
        <v>1386</v>
      </c>
      <c r="N28" s="326"/>
      <c r="O28" s="326"/>
      <c r="P28" s="326"/>
      <c r="Q28" s="326"/>
      <c r="R28" s="326"/>
      <c r="S28" s="326"/>
      <c r="T28" s="326"/>
      <c r="U28" s="326"/>
      <c r="V28" s="326"/>
      <c r="W28" s="326"/>
      <c r="X28" s="326"/>
      <c r="Y28" s="326"/>
      <c r="Z28" s="326"/>
      <c r="AA28" s="326"/>
      <c r="AB28" s="326"/>
      <c r="AC28" s="326"/>
      <c r="AD28" s="326"/>
      <c r="AE28" s="326"/>
      <c r="AF28" s="326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326"/>
      <c r="AR28" s="326"/>
      <c r="AS28" s="326"/>
      <c r="AT28" s="326"/>
      <c r="AU28" s="326"/>
      <c r="AV28" s="327"/>
      <c r="AW28" s="329" t="s">
        <v>1250</v>
      </c>
      <c r="AX28" s="321"/>
      <c r="AY28" s="321"/>
      <c r="AZ28" s="321"/>
      <c r="BA28" s="24"/>
      <c r="BB28" s="28"/>
      <c r="BC28" s="8"/>
      <c r="BD28" s="16"/>
      <c r="BE28" s="21"/>
      <c r="BF28" s="21"/>
      <c r="BG28" s="16"/>
      <c r="BH28" s="21"/>
      <c r="BI28" s="21"/>
      <c r="BJ28" s="21"/>
      <c r="BK28" s="21"/>
      <c r="BL28" s="21"/>
      <c r="BM28" s="16"/>
      <c r="BN28" s="14"/>
      <c r="BO28" s="13"/>
      <c r="BP28" s="21"/>
      <c r="BQ28" s="21"/>
    </row>
    <row r="29" spans="1:69" ht="14.25" customHeight="1" x14ac:dyDescent="0.15">
      <c r="A29" s="27"/>
      <c r="B29" s="24"/>
      <c r="C29" s="320">
        <f t="shared" si="0"/>
        <v>24</v>
      </c>
      <c r="D29" s="320"/>
      <c r="E29" s="321">
        <v>44025</v>
      </c>
      <c r="F29" s="321"/>
      <c r="G29" s="321"/>
      <c r="H29" s="321"/>
      <c r="I29" s="321"/>
      <c r="J29" s="322">
        <v>0.1</v>
      </c>
      <c r="K29" s="323"/>
      <c r="L29" s="324"/>
      <c r="M29" s="328" t="s">
        <v>1449</v>
      </c>
      <c r="N29" s="326"/>
      <c r="O29" s="326"/>
      <c r="P29" s="326"/>
      <c r="Q29" s="326"/>
      <c r="R29" s="326"/>
      <c r="S29" s="326"/>
      <c r="T29" s="326"/>
      <c r="U29" s="326"/>
      <c r="V29" s="326"/>
      <c r="W29" s="326"/>
      <c r="X29" s="326"/>
      <c r="Y29" s="326"/>
      <c r="Z29" s="326"/>
      <c r="AA29" s="326"/>
      <c r="AB29" s="326"/>
      <c r="AC29" s="326"/>
      <c r="AD29" s="326"/>
      <c r="AE29" s="326"/>
      <c r="AF29" s="326"/>
      <c r="AG29" s="326"/>
      <c r="AH29" s="326"/>
      <c r="AI29" s="326"/>
      <c r="AJ29" s="326"/>
      <c r="AK29" s="326"/>
      <c r="AL29" s="326"/>
      <c r="AM29" s="326"/>
      <c r="AN29" s="326"/>
      <c r="AO29" s="326"/>
      <c r="AP29" s="326"/>
      <c r="AQ29" s="326"/>
      <c r="AR29" s="326"/>
      <c r="AS29" s="326"/>
      <c r="AT29" s="326"/>
      <c r="AU29" s="326"/>
      <c r="AV29" s="327"/>
      <c r="AW29" s="329" t="s">
        <v>1250</v>
      </c>
      <c r="AX29" s="321"/>
      <c r="AY29" s="321"/>
      <c r="AZ29" s="321"/>
      <c r="BA29" s="24"/>
      <c r="BB29" s="28"/>
      <c r="BC29" s="8"/>
      <c r="BD29" s="16"/>
      <c r="BE29" s="21"/>
      <c r="BF29" s="21"/>
      <c r="BG29" s="16"/>
      <c r="BH29" s="21"/>
      <c r="BI29" s="21"/>
      <c r="BJ29" s="21"/>
      <c r="BK29" s="21"/>
      <c r="BL29" s="21"/>
      <c r="BM29" s="16"/>
      <c r="BN29" s="14"/>
      <c r="BO29" s="13"/>
      <c r="BP29" s="21"/>
      <c r="BQ29" s="21"/>
    </row>
    <row r="30" spans="1:69" ht="14.25" customHeight="1" x14ac:dyDescent="0.15">
      <c r="A30" s="27"/>
      <c r="B30" s="24"/>
      <c r="C30" s="320">
        <f t="shared" si="0"/>
        <v>25</v>
      </c>
      <c r="D30" s="320"/>
      <c r="E30" s="321">
        <v>44025</v>
      </c>
      <c r="F30" s="321"/>
      <c r="G30" s="321"/>
      <c r="H30" s="321"/>
      <c r="I30" s="321"/>
      <c r="J30" s="322">
        <v>0.1</v>
      </c>
      <c r="K30" s="323"/>
      <c r="L30" s="324"/>
      <c r="M30" s="328" t="s">
        <v>1450</v>
      </c>
      <c r="N30" s="326"/>
      <c r="O30" s="326"/>
      <c r="P30" s="326"/>
      <c r="Q30" s="326"/>
      <c r="R30" s="326"/>
      <c r="S30" s="326"/>
      <c r="T30" s="326"/>
      <c r="U30" s="326"/>
      <c r="V30" s="326"/>
      <c r="W30" s="326"/>
      <c r="X30" s="326"/>
      <c r="Y30" s="326"/>
      <c r="Z30" s="326"/>
      <c r="AA30" s="326"/>
      <c r="AB30" s="326"/>
      <c r="AC30" s="326"/>
      <c r="AD30" s="326"/>
      <c r="AE30" s="326"/>
      <c r="AF30" s="326"/>
      <c r="AG30" s="326"/>
      <c r="AH30" s="326"/>
      <c r="AI30" s="326"/>
      <c r="AJ30" s="326"/>
      <c r="AK30" s="326"/>
      <c r="AL30" s="326"/>
      <c r="AM30" s="326"/>
      <c r="AN30" s="326"/>
      <c r="AO30" s="326"/>
      <c r="AP30" s="326"/>
      <c r="AQ30" s="326"/>
      <c r="AR30" s="326"/>
      <c r="AS30" s="326"/>
      <c r="AT30" s="326"/>
      <c r="AU30" s="326"/>
      <c r="AV30" s="327"/>
      <c r="AW30" s="329" t="s">
        <v>1250</v>
      </c>
      <c r="AX30" s="321"/>
      <c r="AY30" s="321"/>
      <c r="AZ30" s="321"/>
      <c r="BA30" s="24"/>
      <c r="BB30" s="28"/>
      <c r="BC30" s="8"/>
      <c r="BD30" s="16"/>
      <c r="BE30" s="21"/>
      <c r="BF30" s="21"/>
      <c r="BG30" s="16"/>
      <c r="BH30" s="21"/>
      <c r="BI30" s="21"/>
      <c r="BJ30" s="21"/>
      <c r="BK30" s="21"/>
      <c r="BL30" s="21"/>
      <c r="BM30" s="16"/>
      <c r="BN30" s="14"/>
      <c r="BO30" s="13"/>
      <c r="BP30" s="21"/>
      <c r="BQ30" s="21"/>
    </row>
    <row r="31" spans="1:69" ht="14.25" customHeight="1" x14ac:dyDescent="0.15">
      <c r="A31" s="27"/>
      <c r="B31" s="24"/>
      <c r="C31" s="320">
        <f t="shared" si="0"/>
        <v>26</v>
      </c>
      <c r="D31" s="320"/>
      <c r="E31" s="321">
        <v>44026</v>
      </c>
      <c r="F31" s="321"/>
      <c r="G31" s="321"/>
      <c r="H31" s="321"/>
      <c r="I31" s="321"/>
      <c r="J31" s="322">
        <v>0.1</v>
      </c>
      <c r="K31" s="323"/>
      <c r="L31" s="324"/>
      <c r="M31" s="328" t="s">
        <v>1564</v>
      </c>
      <c r="N31" s="326"/>
      <c r="O31" s="326"/>
      <c r="P31" s="326"/>
      <c r="Q31" s="326"/>
      <c r="R31" s="326"/>
      <c r="S31" s="326"/>
      <c r="T31" s="326"/>
      <c r="U31" s="326"/>
      <c r="V31" s="326"/>
      <c r="W31" s="326"/>
      <c r="X31" s="326"/>
      <c r="Y31" s="326"/>
      <c r="Z31" s="326"/>
      <c r="AA31" s="326"/>
      <c r="AB31" s="326"/>
      <c r="AC31" s="326"/>
      <c r="AD31" s="326"/>
      <c r="AE31" s="326"/>
      <c r="AF31" s="326"/>
      <c r="AG31" s="326"/>
      <c r="AH31" s="326"/>
      <c r="AI31" s="326"/>
      <c r="AJ31" s="326"/>
      <c r="AK31" s="326"/>
      <c r="AL31" s="326"/>
      <c r="AM31" s="326"/>
      <c r="AN31" s="326"/>
      <c r="AO31" s="326"/>
      <c r="AP31" s="326"/>
      <c r="AQ31" s="326"/>
      <c r="AR31" s="326"/>
      <c r="AS31" s="326"/>
      <c r="AT31" s="326"/>
      <c r="AU31" s="326"/>
      <c r="AV31" s="327"/>
      <c r="AW31" s="329" t="s">
        <v>1254</v>
      </c>
      <c r="AX31" s="321"/>
      <c r="AY31" s="321"/>
      <c r="AZ31" s="321"/>
      <c r="BA31" s="24"/>
      <c r="BB31" s="28"/>
      <c r="BC31" s="8"/>
      <c r="BD31" s="16"/>
      <c r="BE31" s="21"/>
      <c r="BF31" s="21"/>
      <c r="BG31" s="16"/>
      <c r="BH31" s="21"/>
      <c r="BI31" s="21"/>
      <c r="BJ31" s="21"/>
      <c r="BK31" s="21"/>
      <c r="BL31" s="21"/>
      <c r="BM31" s="16"/>
      <c r="BN31" s="14"/>
      <c r="BO31" s="13"/>
      <c r="BP31" s="21"/>
      <c r="BQ31" s="21"/>
    </row>
    <row r="32" spans="1:69" ht="14.25" customHeight="1" x14ac:dyDescent="0.15">
      <c r="A32" s="27"/>
      <c r="B32" s="24"/>
      <c r="C32" s="320">
        <f t="shared" si="0"/>
        <v>27</v>
      </c>
      <c r="D32" s="320"/>
      <c r="E32" s="321">
        <v>44026</v>
      </c>
      <c r="F32" s="321"/>
      <c r="G32" s="321"/>
      <c r="H32" s="321"/>
      <c r="I32" s="321"/>
      <c r="J32" s="322">
        <v>0.1</v>
      </c>
      <c r="K32" s="323"/>
      <c r="L32" s="324"/>
      <c r="M32" s="328" t="s">
        <v>1574</v>
      </c>
      <c r="N32" s="326"/>
      <c r="O32" s="326"/>
      <c r="P32" s="326"/>
      <c r="Q32" s="326"/>
      <c r="R32" s="326"/>
      <c r="S32" s="326"/>
      <c r="T32" s="326"/>
      <c r="U32" s="326"/>
      <c r="V32" s="326"/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6"/>
      <c r="AJ32" s="326"/>
      <c r="AK32" s="326"/>
      <c r="AL32" s="326"/>
      <c r="AM32" s="326"/>
      <c r="AN32" s="326"/>
      <c r="AO32" s="326"/>
      <c r="AP32" s="326"/>
      <c r="AQ32" s="326"/>
      <c r="AR32" s="326"/>
      <c r="AS32" s="326"/>
      <c r="AT32" s="326"/>
      <c r="AU32" s="326"/>
      <c r="AV32" s="327"/>
      <c r="AW32" s="329" t="s">
        <v>282</v>
      </c>
      <c r="AX32" s="321"/>
      <c r="AY32" s="321"/>
      <c r="AZ32" s="321"/>
      <c r="BA32" s="24"/>
      <c r="BB32" s="28"/>
      <c r="BC32" s="8"/>
      <c r="BD32" s="16"/>
      <c r="BE32" s="21"/>
      <c r="BF32" s="21"/>
      <c r="BG32" s="16"/>
      <c r="BH32" s="21"/>
      <c r="BI32" s="21"/>
      <c r="BJ32" s="21"/>
      <c r="BK32" s="21"/>
      <c r="BL32" s="21"/>
      <c r="BM32" s="16"/>
      <c r="BN32" s="14"/>
      <c r="BO32" s="13"/>
      <c r="BP32" s="21"/>
      <c r="BQ32" s="21"/>
    </row>
    <row r="33" spans="1:69" ht="14.25" x14ac:dyDescent="0.15">
      <c r="A33" s="27"/>
      <c r="B33" s="24"/>
      <c r="C33" s="320">
        <f t="shared" si="0"/>
        <v>28</v>
      </c>
      <c r="D33" s="320"/>
      <c r="E33" s="321">
        <v>44027</v>
      </c>
      <c r="F33" s="321"/>
      <c r="G33" s="321"/>
      <c r="H33" s="321"/>
      <c r="I33" s="321"/>
      <c r="J33" s="322">
        <v>0.1</v>
      </c>
      <c r="K33" s="323"/>
      <c r="L33" s="324"/>
      <c r="M33" s="328" t="s">
        <v>1575</v>
      </c>
      <c r="N33" s="326"/>
      <c r="O33" s="326"/>
      <c r="P33" s="326"/>
      <c r="Q33" s="326"/>
      <c r="R33" s="326"/>
      <c r="S33" s="326"/>
      <c r="T33" s="326"/>
      <c r="U33" s="326"/>
      <c r="V33" s="326"/>
      <c r="W33" s="326"/>
      <c r="X33" s="326"/>
      <c r="Y33" s="326"/>
      <c r="Z33" s="326"/>
      <c r="AA33" s="326"/>
      <c r="AB33" s="326"/>
      <c r="AC33" s="326"/>
      <c r="AD33" s="326"/>
      <c r="AE33" s="326"/>
      <c r="AF33" s="326"/>
      <c r="AG33" s="326"/>
      <c r="AH33" s="326"/>
      <c r="AI33" s="326"/>
      <c r="AJ33" s="326"/>
      <c r="AK33" s="326"/>
      <c r="AL33" s="326"/>
      <c r="AM33" s="326"/>
      <c r="AN33" s="326"/>
      <c r="AO33" s="326"/>
      <c r="AP33" s="326"/>
      <c r="AQ33" s="326"/>
      <c r="AR33" s="326"/>
      <c r="AS33" s="326"/>
      <c r="AT33" s="326"/>
      <c r="AU33" s="326"/>
      <c r="AV33" s="327"/>
      <c r="AW33" s="329" t="s">
        <v>1576</v>
      </c>
      <c r="AX33" s="321"/>
      <c r="AY33" s="321"/>
      <c r="AZ33" s="321"/>
      <c r="BA33" s="24"/>
      <c r="BB33" s="28"/>
      <c r="BC33" s="8"/>
      <c r="BD33" s="16"/>
      <c r="BE33" s="21"/>
      <c r="BF33" s="21"/>
      <c r="BG33" s="16"/>
      <c r="BH33" s="21"/>
      <c r="BI33" s="21"/>
      <c r="BJ33" s="21"/>
      <c r="BK33" s="21"/>
      <c r="BL33" s="21"/>
      <c r="BM33" s="16"/>
      <c r="BN33" s="14"/>
      <c r="BO33" s="13"/>
      <c r="BP33" s="21"/>
      <c r="BQ33" s="21"/>
    </row>
    <row r="34" spans="1:69" ht="14.25" x14ac:dyDescent="0.15">
      <c r="A34" s="27"/>
      <c r="B34" s="24"/>
      <c r="C34" s="320">
        <f t="shared" si="0"/>
        <v>29</v>
      </c>
      <c r="D34" s="320"/>
      <c r="E34" s="321">
        <v>44028</v>
      </c>
      <c r="F34" s="321"/>
      <c r="G34" s="321"/>
      <c r="H34" s="321"/>
      <c r="I34" s="321"/>
      <c r="J34" s="322">
        <v>0.1</v>
      </c>
      <c r="K34" s="323"/>
      <c r="L34" s="324"/>
      <c r="M34" s="328" t="s">
        <v>1579</v>
      </c>
      <c r="N34" s="326"/>
      <c r="O34" s="326"/>
      <c r="P34" s="326"/>
      <c r="Q34" s="326"/>
      <c r="R34" s="326"/>
      <c r="S34" s="326"/>
      <c r="T34" s="326"/>
      <c r="U34" s="326"/>
      <c r="V34" s="326"/>
      <c r="W34" s="326"/>
      <c r="X34" s="326"/>
      <c r="Y34" s="326"/>
      <c r="Z34" s="326"/>
      <c r="AA34" s="326"/>
      <c r="AB34" s="326"/>
      <c r="AC34" s="326"/>
      <c r="AD34" s="326"/>
      <c r="AE34" s="326"/>
      <c r="AF34" s="326"/>
      <c r="AG34" s="326"/>
      <c r="AH34" s="326"/>
      <c r="AI34" s="326"/>
      <c r="AJ34" s="326"/>
      <c r="AK34" s="326"/>
      <c r="AL34" s="326"/>
      <c r="AM34" s="326"/>
      <c r="AN34" s="326"/>
      <c r="AO34" s="326"/>
      <c r="AP34" s="326"/>
      <c r="AQ34" s="326"/>
      <c r="AR34" s="326"/>
      <c r="AS34" s="326"/>
      <c r="AT34" s="326"/>
      <c r="AU34" s="326"/>
      <c r="AV34" s="327"/>
      <c r="AW34" s="321" t="s">
        <v>1580</v>
      </c>
      <c r="AX34" s="321"/>
      <c r="AY34" s="321"/>
      <c r="AZ34" s="321"/>
      <c r="BA34" s="24"/>
      <c r="BB34" s="28"/>
      <c r="BC34" s="8"/>
      <c r="BD34" s="8"/>
      <c r="BE34" s="8"/>
      <c r="BF34" s="16"/>
      <c r="BG34" s="16"/>
      <c r="BH34" s="21"/>
      <c r="BI34" s="21"/>
      <c r="BJ34" s="21"/>
      <c r="BK34" s="21"/>
      <c r="BL34" s="21"/>
      <c r="BM34" s="16"/>
      <c r="BN34" s="14"/>
      <c r="BO34" s="13"/>
      <c r="BP34" s="21"/>
      <c r="BQ34" s="21"/>
    </row>
    <row r="35" spans="1:69" ht="14.25" x14ac:dyDescent="0.15">
      <c r="A35" s="27"/>
      <c r="B35" s="24"/>
      <c r="C35" s="320">
        <f t="shared" si="0"/>
        <v>30</v>
      </c>
      <c r="D35" s="320"/>
      <c r="E35" s="321">
        <v>44029</v>
      </c>
      <c r="F35" s="321"/>
      <c r="G35" s="321"/>
      <c r="H35" s="321"/>
      <c r="I35" s="321"/>
      <c r="J35" s="322">
        <v>0.1</v>
      </c>
      <c r="K35" s="323"/>
      <c r="L35" s="324"/>
      <c r="M35" s="328" t="s">
        <v>1581</v>
      </c>
      <c r="N35" s="326"/>
      <c r="O35" s="326"/>
      <c r="P35" s="326"/>
      <c r="Q35" s="326"/>
      <c r="R35" s="326"/>
      <c r="S35" s="326"/>
      <c r="T35" s="326"/>
      <c r="U35" s="326"/>
      <c r="V35" s="326"/>
      <c r="W35" s="326"/>
      <c r="X35" s="326"/>
      <c r="Y35" s="326"/>
      <c r="Z35" s="326"/>
      <c r="AA35" s="326"/>
      <c r="AB35" s="326"/>
      <c r="AC35" s="326"/>
      <c r="AD35" s="326"/>
      <c r="AE35" s="326"/>
      <c r="AF35" s="326"/>
      <c r="AG35" s="326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7"/>
      <c r="AW35" s="329" t="s">
        <v>1240</v>
      </c>
      <c r="AX35" s="321"/>
      <c r="AY35" s="321"/>
      <c r="AZ35" s="321"/>
      <c r="BA35" s="24"/>
      <c r="BB35" s="28"/>
      <c r="BC35" s="8"/>
      <c r="BD35" s="8"/>
      <c r="BE35" s="8"/>
      <c r="BF35" s="8"/>
      <c r="BG35" s="8"/>
      <c r="BH35" s="8"/>
      <c r="BI35" s="8"/>
      <c r="BJ35" s="8"/>
      <c r="BK35" s="16"/>
      <c r="BL35" s="16"/>
      <c r="BM35" s="16"/>
      <c r="BN35" s="14"/>
      <c r="BO35" s="13"/>
      <c r="BP35" s="21"/>
      <c r="BQ35" s="21"/>
    </row>
    <row r="36" spans="1:69" ht="14.25" x14ac:dyDescent="0.15">
      <c r="A36" s="27"/>
      <c r="B36" s="24"/>
      <c r="C36" s="320">
        <f t="shared" si="0"/>
        <v>31</v>
      </c>
      <c r="D36" s="320"/>
      <c r="E36" s="321">
        <v>44029</v>
      </c>
      <c r="F36" s="321"/>
      <c r="G36" s="321"/>
      <c r="H36" s="321"/>
      <c r="I36" s="321"/>
      <c r="J36" s="322">
        <v>0.1</v>
      </c>
      <c r="K36" s="323"/>
      <c r="L36" s="324"/>
      <c r="M36" s="328" t="s">
        <v>1584</v>
      </c>
      <c r="N36" s="326"/>
      <c r="O36" s="326"/>
      <c r="P36" s="326"/>
      <c r="Q36" s="326"/>
      <c r="R36" s="326"/>
      <c r="S36" s="326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326"/>
      <c r="AE36" s="326"/>
      <c r="AF36" s="326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7"/>
      <c r="AW36" s="329" t="s">
        <v>282</v>
      </c>
      <c r="AX36" s="321"/>
      <c r="AY36" s="321"/>
      <c r="AZ36" s="321"/>
      <c r="BA36" s="24"/>
      <c r="BB36" s="28"/>
      <c r="BC36" s="8"/>
      <c r="BD36" s="8"/>
      <c r="BE36" s="8"/>
      <c r="BF36" s="8"/>
      <c r="BG36" s="8"/>
      <c r="BH36" s="8"/>
      <c r="BI36" s="8"/>
      <c r="BJ36" s="8"/>
      <c r="BK36" s="16"/>
      <c r="BL36" s="16"/>
      <c r="BM36" s="16"/>
      <c r="BN36" s="14"/>
      <c r="BO36" s="13"/>
      <c r="BP36" s="21"/>
      <c r="BQ36" s="21"/>
    </row>
    <row r="37" spans="1:69" ht="14.25" x14ac:dyDescent="0.15">
      <c r="A37" s="27"/>
      <c r="B37" s="24"/>
      <c r="C37" s="320">
        <f t="shared" si="0"/>
        <v>32</v>
      </c>
      <c r="D37" s="320"/>
      <c r="E37" s="321">
        <v>44029</v>
      </c>
      <c r="F37" s="321"/>
      <c r="G37" s="321"/>
      <c r="H37" s="321"/>
      <c r="I37" s="321"/>
      <c r="J37" s="322">
        <v>0.1</v>
      </c>
      <c r="K37" s="323"/>
      <c r="L37" s="324"/>
      <c r="M37" s="328" t="s">
        <v>1586</v>
      </c>
      <c r="N37" s="326"/>
      <c r="O37" s="326"/>
      <c r="P37" s="326"/>
      <c r="Q37" s="326"/>
      <c r="R37" s="326"/>
      <c r="S37" s="326"/>
      <c r="T37" s="326"/>
      <c r="U37" s="326"/>
      <c r="V37" s="326"/>
      <c r="W37" s="326"/>
      <c r="X37" s="326"/>
      <c r="Y37" s="326"/>
      <c r="Z37" s="326"/>
      <c r="AA37" s="326"/>
      <c r="AB37" s="326"/>
      <c r="AC37" s="326"/>
      <c r="AD37" s="326"/>
      <c r="AE37" s="326"/>
      <c r="AF37" s="326"/>
      <c r="AG37" s="326"/>
      <c r="AH37" s="326"/>
      <c r="AI37" s="326"/>
      <c r="AJ37" s="326"/>
      <c r="AK37" s="326"/>
      <c r="AL37" s="326"/>
      <c r="AM37" s="326"/>
      <c r="AN37" s="326"/>
      <c r="AO37" s="326"/>
      <c r="AP37" s="326"/>
      <c r="AQ37" s="326"/>
      <c r="AR37" s="326"/>
      <c r="AS37" s="326"/>
      <c r="AT37" s="326"/>
      <c r="AU37" s="326"/>
      <c r="AV37" s="327"/>
      <c r="AW37" s="329" t="s">
        <v>282</v>
      </c>
      <c r="AX37" s="321"/>
      <c r="AY37" s="321"/>
      <c r="AZ37" s="321"/>
      <c r="BA37" s="24"/>
      <c r="BB37" s="28"/>
      <c r="BC37" s="8"/>
      <c r="BD37" s="8"/>
      <c r="BE37" s="8"/>
      <c r="BF37" s="8"/>
      <c r="BG37" s="8"/>
      <c r="BH37" s="8"/>
      <c r="BI37" s="8"/>
      <c r="BJ37" s="8"/>
      <c r="BK37" s="16"/>
      <c r="BL37" s="16"/>
      <c r="BM37" s="16"/>
      <c r="BN37" s="14"/>
      <c r="BO37" s="13"/>
      <c r="BP37" s="21"/>
      <c r="BQ37" s="21"/>
    </row>
    <row r="38" spans="1:69" ht="14.25" x14ac:dyDescent="0.15">
      <c r="A38" s="27"/>
      <c r="B38" s="24"/>
      <c r="C38" s="320">
        <f t="shared" si="0"/>
        <v>33</v>
      </c>
      <c r="D38" s="320"/>
      <c r="E38" s="321">
        <v>44029</v>
      </c>
      <c r="F38" s="321"/>
      <c r="G38" s="321"/>
      <c r="H38" s="321"/>
      <c r="I38" s="321"/>
      <c r="J38" s="322">
        <v>0.1</v>
      </c>
      <c r="K38" s="323"/>
      <c r="L38" s="324"/>
      <c r="M38" s="325" t="s">
        <v>1592</v>
      </c>
      <c r="N38" s="326"/>
      <c r="O38" s="326"/>
      <c r="P38" s="326"/>
      <c r="Q38" s="326"/>
      <c r="R38" s="326"/>
      <c r="S38" s="326"/>
      <c r="T38" s="326"/>
      <c r="U38" s="326"/>
      <c r="V38" s="326"/>
      <c r="W38" s="326"/>
      <c r="X38" s="326"/>
      <c r="Y38" s="326"/>
      <c r="Z38" s="326"/>
      <c r="AA38" s="326"/>
      <c r="AB38" s="326"/>
      <c r="AC38" s="326"/>
      <c r="AD38" s="326"/>
      <c r="AE38" s="326"/>
      <c r="AF38" s="326"/>
      <c r="AG38" s="326"/>
      <c r="AH38" s="326"/>
      <c r="AI38" s="326"/>
      <c r="AJ38" s="326"/>
      <c r="AK38" s="326"/>
      <c r="AL38" s="326"/>
      <c r="AM38" s="326"/>
      <c r="AN38" s="326"/>
      <c r="AO38" s="326"/>
      <c r="AP38" s="326"/>
      <c r="AQ38" s="326"/>
      <c r="AR38" s="326"/>
      <c r="AS38" s="326"/>
      <c r="AT38" s="326"/>
      <c r="AU38" s="326"/>
      <c r="AV38" s="327"/>
      <c r="AW38" s="329" t="s">
        <v>1250</v>
      </c>
      <c r="AX38" s="321"/>
      <c r="AY38" s="321"/>
      <c r="AZ38" s="321"/>
      <c r="BA38" s="24"/>
      <c r="BB38" s="28"/>
      <c r="BC38" s="8"/>
      <c r="BD38" s="8"/>
      <c r="BE38" s="8"/>
      <c r="BF38" s="8"/>
      <c r="BG38" s="8"/>
      <c r="BH38" s="8"/>
      <c r="BI38" s="8"/>
      <c r="BJ38" s="8"/>
      <c r="BK38" s="16"/>
      <c r="BL38" s="16"/>
      <c r="BM38" s="16"/>
      <c r="BN38" s="14"/>
      <c r="BO38" s="13"/>
      <c r="BP38" s="21"/>
      <c r="BQ38" s="21"/>
    </row>
    <row r="39" spans="1:69" ht="14.25" x14ac:dyDescent="0.15">
      <c r="A39" s="27"/>
      <c r="B39" s="24"/>
      <c r="C39" s="320">
        <f t="shared" si="0"/>
        <v>34</v>
      </c>
      <c r="D39" s="320"/>
      <c r="E39" s="321">
        <v>44032</v>
      </c>
      <c r="F39" s="321"/>
      <c r="G39" s="321"/>
      <c r="H39" s="321"/>
      <c r="I39" s="321"/>
      <c r="J39" s="322">
        <v>0.1</v>
      </c>
      <c r="K39" s="323"/>
      <c r="L39" s="324"/>
      <c r="M39" s="328" t="s">
        <v>1634</v>
      </c>
      <c r="N39" s="326"/>
      <c r="O39" s="326"/>
      <c r="P39" s="326"/>
      <c r="Q39" s="326"/>
      <c r="R39" s="326"/>
      <c r="S39" s="326"/>
      <c r="T39" s="326"/>
      <c r="U39" s="326"/>
      <c r="V39" s="326"/>
      <c r="W39" s="326"/>
      <c r="X39" s="326"/>
      <c r="Y39" s="326"/>
      <c r="Z39" s="326"/>
      <c r="AA39" s="326"/>
      <c r="AB39" s="326"/>
      <c r="AC39" s="326"/>
      <c r="AD39" s="326"/>
      <c r="AE39" s="326"/>
      <c r="AF39" s="326"/>
      <c r="AG39" s="326"/>
      <c r="AH39" s="326"/>
      <c r="AI39" s="326"/>
      <c r="AJ39" s="326"/>
      <c r="AK39" s="326"/>
      <c r="AL39" s="326"/>
      <c r="AM39" s="326"/>
      <c r="AN39" s="326"/>
      <c r="AO39" s="326"/>
      <c r="AP39" s="326"/>
      <c r="AQ39" s="326"/>
      <c r="AR39" s="326"/>
      <c r="AS39" s="326"/>
      <c r="AT39" s="326"/>
      <c r="AU39" s="326"/>
      <c r="AV39" s="327"/>
      <c r="AW39" s="329" t="s">
        <v>1253</v>
      </c>
      <c r="AX39" s="321"/>
      <c r="AY39" s="321"/>
      <c r="AZ39" s="321"/>
      <c r="BA39" s="24"/>
      <c r="BB39" s="28"/>
      <c r="BC39" s="8"/>
      <c r="BD39" s="8"/>
      <c r="BE39" s="8"/>
      <c r="BF39" s="8"/>
      <c r="BG39" s="8"/>
      <c r="BH39" s="8"/>
      <c r="BI39" s="8"/>
      <c r="BJ39" s="8"/>
      <c r="BK39" s="16"/>
      <c r="BL39" s="16"/>
      <c r="BM39" s="16"/>
      <c r="BN39" s="14"/>
      <c r="BO39" s="13"/>
      <c r="BP39" s="21"/>
      <c r="BQ39" s="21"/>
    </row>
    <row r="40" spans="1:69" ht="14.25" x14ac:dyDescent="0.15">
      <c r="A40" s="27"/>
      <c r="B40" s="24"/>
      <c r="C40" s="320">
        <f t="shared" si="0"/>
        <v>35</v>
      </c>
      <c r="D40" s="320"/>
      <c r="E40" s="321">
        <v>44032</v>
      </c>
      <c r="F40" s="321"/>
      <c r="G40" s="321"/>
      <c r="H40" s="321"/>
      <c r="I40" s="321"/>
      <c r="J40" s="322">
        <v>0.1</v>
      </c>
      <c r="K40" s="323"/>
      <c r="L40" s="324"/>
      <c r="M40" s="328" t="s">
        <v>1641</v>
      </c>
      <c r="N40" s="326"/>
      <c r="O40" s="326"/>
      <c r="P40" s="326"/>
      <c r="Q40" s="326"/>
      <c r="R40" s="326"/>
      <c r="S40" s="326"/>
      <c r="T40" s="326"/>
      <c r="U40" s="326"/>
      <c r="V40" s="326"/>
      <c r="W40" s="326"/>
      <c r="X40" s="326"/>
      <c r="Y40" s="326"/>
      <c r="Z40" s="326"/>
      <c r="AA40" s="326"/>
      <c r="AB40" s="326"/>
      <c r="AC40" s="326"/>
      <c r="AD40" s="326"/>
      <c r="AE40" s="326"/>
      <c r="AF40" s="326"/>
      <c r="AG40" s="326"/>
      <c r="AH40" s="326"/>
      <c r="AI40" s="326"/>
      <c r="AJ40" s="326"/>
      <c r="AK40" s="326"/>
      <c r="AL40" s="326"/>
      <c r="AM40" s="326"/>
      <c r="AN40" s="326"/>
      <c r="AO40" s="326"/>
      <c r="AP40" s="326"/>
      <c r="AQ40" s="326"/>
      <c r="AR40" s="326"/>
      <c r="AS40" s="326"/>
      <c r="AT40" s="326"/>
      <c r="AU40" s="326"/>
      <c r="AV40" s="327"/>
      <c r="AW40" s="329" t="s">
        <v>1240</v>
      </c>
      <c r="AX40" s="321"/>
      <c r="AY40" s="321"/>
      <c r="AZ40" s="321"/>
      <c r="BA40" s="24"/>
      <c r="BB40" s="28"/>
      <c r="BC40" s="8"/>
      <c r="BD40" s="8"/>
      <c r="BE40" s="8"/>
      <c r="BF40" s="8"/>
      <c r="BG40" s="8"/>
      <c r="BH40" s="8"/>
      <c r="BI40" s="8"/>
      <c r="BJ40" s="8"/>
      <c r="BK40" s="16"/>
      <c r="BL40" s="16"/>
      <c r="BM40" s="16"/>
      <c r="BN40" s="14"/>
      <c r="BO40" s="13"/>
      <c r="BP40" s="21"/>
      <c r="BQ40" s="21"/>
    </row>
    <row r="41" spans="1:69" ht="14.25" x14ac:dyDescent="0.15">
      <c r="A41" s="27"/>
      <c r="B41" s="24"/>
      <c r="C41" s="320">
        <f t="shared" si="0"/>
        <v>36</v>
      </c>
      <c r="D41" s="320"/>
      <c r="E41" s="321">
        <v>44033</v>
      </c>
      <c r="F41" s="321"/>
      <c r="G41" s="321"/>
      <c r="H41" s="321"/>
      <c r="I41" s="321"/>
      <c r="J41" s="322">
        <v>0.1</v>
      </c>
      <c r="K41" s="323"/>
      <c r="L41" s="324"/>
      <c r="M41" s="328" t="s">
        <v>1651</v>
      </c>
      <c r="N41" s="326"/>
      <c r="O41" s="326"/>
      <c r="P41" s="326"/>
      <c r="Q41" s="326"/>
      <c r="R41" s="326"/>
      <c r="S41" s="326"/>
      <c r="T41" s="326"/>
      <c r="U41" s="326"/>
      <c r="V41" s="326"/>
      <c r="W41" s="326"/>
      <c r="X41" s="326"/>
      <c r="Y41" s="326"/>
      <c r="Z41" s="326"/>
      <c r="AA41" s="326"/>
      <c r="AB41" s="326"/>
      <c r="AC41" s="326"/>
      <c r="AD41" s="326"/>
      <c r="AE41" s="326"/>
      <c r="AF41" s="326"/>
      <c r="AG41" s="326"/>
      <c r="AH41" s="326"/>
      <c r="AI41" s="326"/>
      <c r="AJ41" s="326"/>
      <c r="AK41" s="326"/>
      <c r="AL41" s="326"/>
      <c r="AM41" s="326"/>
      <c r="AN41" s="326"/>
      <c r="AO41" s="326"/>
      <c r="AP41" s="326"/>
      <c r="AQ41" s="326"/>
      <c r="AR41" s="326"/>
      <c r="AS41" s="326"/>
      <c r="AT41" s="326"/>
      <c r="AU41" s="326"/>
      <c r="AV41" s="327"/>
      <c r="AW41" s="329" t="s">
        <v>1240</v>
      </c>
      <c r="AX41" s="321"/>
      <c r="AY41" s="321"/>
      <c r="AZ41" s="321"/>
      <c r="BA41" s="24"/>
      <c r="BB41" s="28"/>
      <c r="BC41" s="8"/>
      <c r="BD41" s="8"/>
      <c r="BE41" s="8"/>
      <c r="BF41" s="8"/>
      <c r="BG41" s="8"/>
      <c r="BH41" s="8"/>
      <c r="BI41" s="8"/>
      <c r="BJ41" s="8"/>
      <c r="BK41" s="16"/>
      <c r="BL41" s="16"/>
      <c r="BM41" s="16"/>
      <c r="BN41" s="14"/>
      <c r="BO41" s="13"/>
      <c r="BP41" s="21"/>
      <c r="BQ41" s="21"/>
    </row>
    <row r="42" spans="1:69" ht="14.25" x14ac:dyDescent="0.15">
      <c r="A42" s="27"/>
      <c r="B42" s="24"/>
      <c r="C42" s="320">
        <f t="shared" si="0"/>
        <v>37</v>
      </c>
      <c r="D42" s="320"/>
      <c r="E42" s="321">
        <v>44033</v>
      </c>
      <c r="F42" s="321"/>
      <c r="G42" s="321"/>
      <c r="H42" s="321"/>
      <c r="I42" s="321"/>
      <c r="J42" s="322">
        <v>0.1</v>
      </c>
      <c r="K42" s="323"/>
      <c r="L42" s="324"/>
      <c r="M42" s="328" t="s">
        <v>1686</v>
      </c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6"/>
      <c r="AC42" s="326"/>
      <c r="AD42" s="326"/>
      <c r="AE42" s="326"/>
      <c r="AF42" s="326"/>
      <c r="AG42" s="326"/>
      <c r="AH42" s="326"/>
      <c r="AI42" s="326"/>
      <c r="AJ42" s="326"/>
      <c r="AK42" s="326"/>
      <c r="AL42" s="326"/>
      <c r="AM42" s="326"/>
      <c r="AN42" s="326"/>
      <c r="AO42" s="326"/>
      <c r="AP42" s="326"/>
      <c r="AQ42" s="326"/>
      <c r="AR42" s="326"/>
      <c r="AS42" s="326"/>
      <c r="AT42" s="326"/>
      <c r="AU42" s="326"/>
      <c r="AV42" s="327"/>
      <c r="AW42" s="329" t="s">
        <v>1240</v>
      </c>
      <c r="AX42" s="321"/>
      <c r="AY42" s="321"/>
      <c r="AZ42" s="321"/>
      <c r="BA42" s="24"/>
      <c r="BB42" s="28"/>
      <c r="BC42" s="8"/>
      <c r="BD42" s="8"/>
      <c r="BE42" s="8"/>
      <c r="BF42" s="8"/>
      <c r="BG42" s="8"/>
      <c r="BH42" s="8"/>
      <c r="BI42" s="8"/>
      <c r="BJ42" s="8"/>
      <c r="BK42" s="16"/>
      <c r="BL42" s="16"/>
      <c r="BM42" s="16"/>
      <c r="BN42" s="14"/>
      <c r="BO42" s="13"/>
      <c r="BP42" s="21"/>
      <c r="BQ42" s="21"/>
    </row>
    <row r="43" spans="1:69" ht="14.25" x14ac:dyDescent="0.15">
      <c r="A43" s="27"/>
      <c r="B43" s="24"/>
      <c r="C43" s="320">
        <f t="shared" si="0"/>
        <v>38</v>
      </c>
      <c r="D43" s="320"/>
      <c r="E43" s="321">
        <v>44034</v>
      </c>
      <c r="F43" s="321"/>
      <c r="G43" s="321"/>
      <c r="H43" s="321"/>
      <c r="I43" s="321"/>
      <c r="J43" s="322">
        <v>0.1</v>
      </c>
      <c r="K43" s="323"/>
      <c r="L43" s="324"/>
      <c r="M43" s="328" t="s">
        <v>1693</v>
      </c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6"/>
      <c r="Y43" s="326"/>
      <c r="Z43" s="326"/>
      <c r="AA43" s="326"/>
      <c r="AB43" s="326"/>
      <c r="AC43" s="326"/>
      <c r="AD43" s="326"/>
      <c r="AE43" s="326"/>
      <c r="AF43" s="326"/>
      <c r="AG43" s="326"/>
      <c r="AH43" s="326"/>
      <c r="AI43" s="326"/>
      <c r="AJ43" s="326"/>
      <c r="AK43" s="326"/>
      <c r="AL43" s="326"/>
      <c r="AM43" s="326"/>
      <c r="AN43" s="326"/>
      <c r="AO43" s="326"/>
      <c r="AP43" s="326"/>
      <c r="AQ43" s="326"/>
      <c r="AR43" s="326"/>
      <c r="AS43" s="326"/>
      <c r="AT43" s="326"/>
      <c r="AU43" s="326"/>
      <c r="AV43" s="327"/>
      <c r="AW43" s="329" t="s">
        <v>282</v>
      </c>
      <c r="AX43" s="321"/>
      <c r="AY43" s="321"/>
      <c r="AZ43" s="321"/>
      <c r="BA43" s="24"/>
      <c r="BB43" s="28"/>
      <c r="BC43" s="8"/>
      <c r="BD43" s="8"/>
      <c r="BE43" s="8"/>
      <c r="BF43" s="8"/>
      <c r="BG43" s="8"/>
      <c r="BH43" s="8"/>
      <c r="BI43" s="8"/>
      <c r="BJ43" s="8"/>
      <c r="BK43" s="16"/>
      <c r="BL43" s="16"/>
      <c r="BM43" s="16"/>
      <c r="BN43" s="14"/>
      <c r="BO43" s="13"/>
      <c r="BP43" s="21"/>
      <c r="BQ43" s="21"/>
    </row>
    <row r="44" spans="1:69" ht="14.25" x14ac:dyDescent="0.15">
      <c r="A44" s="27"/>
      <c r="B44" s="24"/>
      <c r="C44" s="320">
        <f t="shared" si="0"/>
        <v>39</v>
      </c>
      <c r="D44" s="320"/>
      <c r="E44" s="321">
        <v>44034</v>
      </c>
      <c r="F44" s="321"/>
      <c r="G44" s="321"/>
      <c r="H44" s="321"/>
      <c r="I44" s="321"/>
      <c r="J44" s="322">
        <v>0.1</v>
      </c>
      <c r="K44" s="323"/>
      <c r="L44" s="324"/>
      <c r="M44" s="328" t="s">
        <v>1707</v>
      </c>
      <c r="N44" s="326"/>
      <c r="O44" s="326"/>
      <c r="P44" s="326"/>
      <c r="Q44" s="326"/>
      <c r="R44" s="326"/>
      <c r="S44" s="326"/>
      <c r="T44" s="326"/>
      <c r="U44" s="326"/>
      <c r="V44" s="326"/>
      <c r="W44" s="326"/>
      <c r="X44" s="326"/>
      <c r="Y44" s="326"/>
      <c r="Z44" s="326"/>
      <c r="AA44" s="326"/>
      <c r="AB44" s="326"/>
      <c r="AC44" s="326"/>
      <c r="AD44" s="326"/>
      <c r="AE44" s="326"/>
      <c r="AF44" s="326"/>
      <c r="AG44" s="326"/>
      <c r="AH44" s="326"/>
      <c r="AI44" s="326"/>
      <c r="AJ44" s="326"/>
      <c r="AK44" s="326"/>
      <c r="AL44" s="326"/>
      <c r="AM44" s="326"/>
      <c r="AN44" s="326"/>
      <c r="AO44" s="326"/>
      <c r="AP44" s="326"/>
      <c r="AQ44" s="326"/>
      <c r="AR44" s="326"/>
      <c r="AS44" s="326"/>
      <c r="AT44" s="326"/>
      <c r="AU44" s="326"/>
      <c r="AV44" s="327"/>
      <c r="AW44" s="329" t="s">
        <v>1708</v>
      </c>
      <c r="AX44" s="321"/>
      <c r="AY44" s="321"/>
      <c r="AZ44" s="321"/>
      <c r="BA44" s="24"/>
      <c r="BB44" s="28"/>
      <c r="BC44" s="8"/>
      <c r="BD44" s="8"/>
      <c r="BE44" s="8"/>
      <c r="BF44" s="8"/>
      <c r="BG44" s="8"/>
      <c r="BH44" s="8"/>
      <c r="BI44" s="8"/>
      <c r="BJ44" s="8"/>
      <c r="BK44" s="16"/>
      <c r="BL44" s="16"/>
      <c r="BM44" s="16"/>
      <c r="BN44" s="14"/>
      <c r="BO44" s="13"/>
      <c r="BP44" s="21"/>
      <c r="BQ44" s="21"/>
    </row>
    <row r="45" spans="1:69" ht="14.25" x14ac:dyDescent="0.15">
      <c r="A45" s="27"/>
      <c r="B45" s="24"/>
      <c r="C45" s="320">
        <f t="shared" si="0"/>
        <v>40</v>
      </c>
      <c r="D45" s="320"/>
      <c r="E45" s="321">
        <v>44039</v>
      </c>
      <c r="F45" s="321"/>
      <c r="G45" s="321"/>
      <c r="H45" s="321"/>
      <c r="I45" s="321"/>
      <c r="J45" s="322">
        <v>0.1</v>
      </c>
      <c r="K45" s="323"/>
      <c r="L45" s="324"/>
      <c r="M45" s="328" t="s">
        <v>1729</v>
      </c>
      <c r="N45" s="326"/>
      <c r="O45" s="326"/>
      <c r="P45" s="326"/>
      <c r="Q45" s="326"/>
      <c r="R45" s="326"/>
      <c r="S45" s="326"/>
      <c r="T45" s="326"/>
      <c r="U45" s="326"/>
      <c r="V45" s="326"/>
      <c r="W45" s="326"/>
      <c r="X45" s="326"/>
      <c r="Y45" s="326"/>
      <c r="Z45" s="326"/>
      <c r="AA45" s="326"/>
      <c r="AB45" s="326"/>
      <c r="AC45" s="326"/>
      <c r="AD45" s="326"/>
      <c r="AE45" s="326"/>
      <c r="AF45" s="326"/>
      <c r="AG45" s="326"/>
      <c r="AH45" s="326"/>
      <c r="AI45" s="326"/>
      <c r="AJ45" s="326"/>
      <c r="AK45" s="326"/>
      <c r="AL45" s="326"/>
      <c r="AM45" s="326"/>
      <c r="AN45" s="326"/>
      <c r="AO45" s="326"/>
      <c r="AP45" s="326"/>
      <c r="AQ45" s="326"/>
      <c r="AR45" s="326"/>
      <c r="AS45" s="326"/>
      <c r="AT45" s="326"/>
      <c r="AU45" s="326"/>
      <c r="AV45" s="327"/>
      <c r="AW45" s="329" t="s">
        <v>1708</v>
      </c>
      <c r="AX45" s="321"/>
      <c r="AY45" s="321"/>
      <c r="AZ45" s="321"/>
      <c r="BA45" s="24"/>
      <c r="BB45" s="28"/>
      <c r="BC45" s="8"/>
      <c r="BD45" s="8"/>
      <c r="BE45" s="8"/>
      <c r="BF45" s="8"/>
      <c r="BG45" s="8"/>
      <c r="BH45" s="8"/>
      <c r="BI45" s="8"/>
      <c r="BJ45" s="8"/>
      <c r="BK45" s="16"/>
      <c r="BL45" s="16"/>
      <c r="BM45" s="16"/>
      <c r="BN45" s="14"/>
      <c r="BO45" s="13"/>
      <c r="BP45" s="21"/>
      <c r="BQ45" s="21"/>
    </row>
    <row r="46" spans="1:69" ht="14.25" x14ac:dyDescent="0.15">
      <c r="A46" s="27"/>
      <c r="B46" s="24"/>
      <c r="C46" s="320">
        <f t="shared" si="0"/>
        <v>41</v>
      </c>
      <c r="D46" s="320"/>
      <c r="E46" s="321">
        <v>44041</v>
      </c>
      <c r="F46" s="321"/>
      <c r="G46" s="321"/>
      <c r="H46" s="321"/>
      <c r="I46" s="321"/>
      <c r="J46" s="322">
        <v>0.1</v>
      </c>
      <c r="K46" s="323"/>
      <c r="L46" s="324"/>
      <c r="M46" s="328" t="s">
        <v>1736</v>
      </c>
      <c r="N46" s="326"/>
      <c r="O46" s="326"/>
      <c r="P46" s="326"/>
      <c r="Q46" s="326"/>
      <c r="R46" s="326"/>
      <c r="S46" s="326"/>
      <c r="T46" s="326"/>
      <c r="U46" s="326"/>
      <c r="V46" s="326"/>
      <c r="W46" s="326"/>
      <c r="X46" s="326"/>
      <c r="Y46" s="326"/>
      <c r="Z46" s="326"/>
      <c r="AA46" s="326"/>
      <c r="AB46" s="326"/>
      <c r="AC46" s="326"/>
      <c r="AD46" s="326"/>
      <c r="AE46" s="326"/>
      <c r="AF46" s="326"/>
      <c r="AG46" s="326"/>
      <c r="AH46" s="326"/>
      <c r="AI46" s="326"/>
      <c r="AJ46" s="32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6"/>
      <c r="AU46" s="326"/>
      <c r="AV46" s="327"/>
      <c r="AW46" s="329" t="s">
        <v>1737</v>
      </c>
      <c r="AX46" s="321"/>
      <c r="AY46" s="321"/>
      <c r="AZ46" s="321"/>
      <c r="BA46" s="24"/>
      <c r="BB46" s="28"/>
      <c r="BC46" s="8"/>
      <c r="BD46" s="8"/>
      <c r="BE46" s="8"/>
      <c r="BF46" s="8"/>
      <c r="BG46" s="8"/>
      <c r="BH46" s="8"/>
      <c r="BI46" s="8"/>
      <c r="BJ46" s="8"/>
      <c r="BK46" s="16"/>
      <c r="BL46" s="16"/>
      <c r="BM46" s="16"/>
      <c r="BN46" s="14"/>
      <c r="BO46" s="13"/>
      <c r="BP46" s="21"/>
      <c r="BQ46" s="21"/>
    </row>
    <row r="47" spans="1:69" ht="14.25" x14ac:dyDescent="0.15">
      <c r="A47" s="27"/>
      <c r="B47" s="24"/>
      <c r="C47" s="320">
        <f t="shared" si="0"/>
        <v>42</v>
      </c>
      <c r="D47" s="320"/>
      <c r="E47" s="321">
        <v>44041</v>
      </c>
      <c r="F47" s="321"/>
      <c r="G47" s="321"/>
      <c r="H47" s="321"/>
      <c r="I47" s="321"/>
      <c r="J47" s="322">
        <v>0.1</v>
      </c>
      <c r="K47" s="323"/>
      <c r="L47" s="324"/>
      <c r="M47" s="328" t="s">
        <v>1739</v>
      </c>
      <c r="N47" s="326"/>
      <c r="O47" s="326"/>
      <c r="P47" s="326"/>
      <c r="Q47" s="326"/>
      <c r="R47" s="326"/>
      <c r="S47" s="326"/>
      <c r="T47" s="326"/>
      <c r="U47" s="326"/>
      <c r="V47" s="326"/>
      <c r="W47" s="326"/>
      <c r="X47" s="326"/>
      <c r="Y47" s="326"/>
      <c r="Z47" s="326"/>
      <c r="AA47" s="326"/>
      <c r="AB47" s="326"/>
      <c r="AC47" s="326"/>
      <c r="AD47" s="326"/>
      <c r="AE47" s="326"/>
      <c r="AF47" s="326"/>
      <c r="AG47" s="326"/>
      <c r="AH47" s="326"/>
      <c r="AI47" s="326"/>
      <c r="AJ47" s="326"/>
      <c r="AK47" s="326"/>
      <c r="AL47" s="326"/>
      <c r="AM47" s="326"/>
      <c r="AN47" s="326"/>
      <c r="AO47" s="326"/>
      <c r="AP47" s="326"/>
      <c r="AQ47" s="326"/>
      <c r="AR47" s="326"/>
      <c r="AS47" s="326"/>
      <c r="AT47" s="326"/>
      <c r="AU47" s="326"/>
      <c r="AV47" s="327"/>
      <c r="AW47" s="329" t="s">
        <v>1708</v>
      </c>
      <c r="AX47" s="321"/>
      <c r="AY47" s="321"/>
      <c r="AZ47" s="321"/>
      <c r="BA47" s="24"/>
      <c r="BB47" s="28"/>
      <c r="BC47" s="8"/>
      <c r="BD47" s="8"/>
      <c r="BE47" s="8"/>
      <c r="BF47" s="8"/>
      <c r="BG47" s="8"/>
      <c r="BH47" s="8"/>
      <c r="BI47" s="8"/>
      <c r="BJ47" s="8"/>
      <c r="BK47" s="16"/>
      <c r="BL47" s="16"/>
      <c r="BM47" s="16"/>
      <c r="BN47" s="14"/>
      <c r="BO47" s="13"/>
      <c r="BP47" s="21"/>
      <c r="BQ47" s="21"/>
    </row>
    <row r="48" spans="1:69" ht="14.25" x14ac:dyDescent="0.15">
      <c r="A48" s="27"/>
      <c r="B48" s="24"/>
      <c r="C48" s="320">
        <f t="shared" si="0"/>
        <v>43</v>
      </c>
      <c r="D48" s="320"/>
      <c r="E48" s="321">
        <v>44041</v>
      </c>
      <c r="F48" s="321"/>
      <c r="G48" s="321"/>
      <c r="H48" s="321"/>
      <c r="I48" s="321"/>
      <c r="J48" s="322">
        <v>0.1</v>
      </c>
      <c r="K48" s="323"/>
      <c r="L48" s="324"/>
      <c r="M48" s="328" t="s">
        <v>1743</v>
      </c>
      <c r="N48" s="326"/>
      <c r="O48" s="326"/>
      <c r="P48" s="326"/>
      <c r="Q48" s="326"/>
      <c r="R48" s="326"/>
      <c r="S48" s="326"/>
      <c r="T48" s="326"/>
      <c r="U48" s="326"/>
      <c r="V48" s="326"/>
      <c r="W48" s="326"/>
      <c r="X48" s="326"/>
      <c r="Y48" s="326"/>
      <c r="Z48" s="326"/>
      <c r="AA48" s="326"/>
      <c r="AB48" s="326"/>
      <c r="AC48" s="326"/>
      <c r="AD48" s="326"/>
      <c r="AE48" s="326"/>
      <c r="AF48" s="326"/>
      <c r="AG48" s="326"/>
      <c r="AH48" s="326"/>
      <c r="AI48" s="326"/>
      <c r="AJ48" s="326"/>
      <c r="AK48" s="326"/>
      <c r="AL48" s="326"/>
      <c r="AM48" s="326"/>
      <c r="AN48" s="326"/>
      <c r="AO48" s="326"/>
      <c r="AP48" s="326"/>
      <c r="AQ48" s="326"/>
      <c r="AR48" s="326"/>
      <c r="AS48" s="326"/>
      <c r="AT48" s="326"/>
      <c r="AU48" s="326"/>
      <c r="AV48" s="327"/>
      <c r="AW48" s="329" t="s">
        <v>282</v>
      </c>
      <c r="AX48" s="321"/>
      <c r="AY48" s="321"/>
      <c r="AZ48" s="321"/>
      <c r="BA48" s="24"/>
      <c r="BB48" s="28"/>
      <c r="BC48" s="8"/>
      <c r="BD48" s="8"/>
      <c r="BE48" s="8"/>
      <c r="BF48" s="8"/>
      <c r="BG48" s="8"/>
      <c r="BH48" s="8"/>
      <c r="BI48" s="8"/>
      <c r="BJ48" s="8"/>
      <c r="BK48" s="16"/>
      <c r="BL48" s="16"/>
      <c r="BM48" s="16"/>
      <c r="BN48" s="14"/>
      <c r="BO48" s="13"/>
      <c r="BP48" s="21"/>
      <c r="BQ48" s="21"/>
    </row>
    <row r="49" spans="1:69" ht="14.25" x14ac:dyDescent="0.15">
      <c r="A49" s="27"/>
      <c r="B49" s="24"/>
      <c r="C49" s="320">
        <f t="shared" si="0"/>
        <v>44</v>
      </c>
      <c r="D49" s="320"/>
      <c r="E49" s="321">
        <v>44041</v>
      </c>
      <c r="F49" s="321"/>
      <c r="G49" s="321"/>
      <c r="H49" s="321"/>
      <c r="I49" s="321"/>
      <c r="J49" s="322">
        <v>0.1</v>
      </c>
      <c r="K49" s="323"/>
      <c r="L49" s="324"/>
      <c r="M49" s="328" t="s">
        <v>1744</v>
      </c>
      <c r="N49" s="326"/>
      <c r="O49" s="326"/>
      <c r="P49" s="326"/>
      <c r="Q49" s="326"/>
      <c r="R49" s="326"/>
      <c r="S49" s="326"/>
      <c r="T49" s="326"/>
      <c r="U49" s="326"/>
      <c r="V49" s="326"/>
      <c r="W49" s="326"/>
      <c r="X49" s="326"/>
      <c r="Y49" s="326"/>
      <c r="Z49" s="326"/>
      <c r="AA49" s="326"/>
      <c r="AB49" s="326"/>
      <c r="AC49" s="326"/>
      <c r="AD49" s="326"/>
      <c r="AE49" s="326"/>
      <c r="AF49" s="326"/>
      <c r="AG49" s="326"/>
      <c r="AH49" s="326"/>
      <c r="AI49" s="326"/>
      <c r="AJ49" s="326"/>
      <c r="AK49" s="326"/>
      <c r="AL49" s="326"/>
      <c r="AM49" s="326"/>
      <c r="AN49" s="326"/>
      <c r="AO49" s="326"/>
      <c r="AP49" s="326"/>
      <c r="AQ49" s="326"/>
      <c r="AR49" s="326"/>
      <c r="AS49" s="326"/>
      <c r="AT49" s="326"/>
      <c r="AU49" s="326"/>
      <c r="AV49" s="327"/>
      <c r="AW49" s="329" t="s">
        <v>282</v>
      </c>
      <c r="AX49" s="321"/>
      <c r="AY49" s="321"/>
      <c r="AZ49" s="321"/>
      <c r="BA49" s="24"/>
      <c r="BB49" s="28"/>
      <c r="BC49" s="8"/>
      <c r="BD49" s="8"/>
      <c r="BE49" s="8"/>
      <c r="BF49" s="8"/>
      <c r="BG49" s="8"/>
      <c r="BH49" s="8"/>
      <c r="BI49" s="8"/>
      <c r="BJ49" s="8"/>
      <c r="BK49" s="16"/>
      <c r="BL49" s="16"/>
      <c r="BM49" s="16"/>
      <c r="BN49" s="14"/>
      <c r="BO49" s="13"/>
      <c r="BP49" s="21"/>
      <c r="BQ49" s="21"/>
    </row>
    <row r="50" spans="1:69" ht="14.25" x14ac:dyDescent="0.15">
      <c r="A50" s="27"/>
      <c r="B50" s="24"/>
      <c r="C50" s="320">
        <f t="shared" si="0"/>
        <v>45</v>
      </c>
      <c r="D50" s="320"/>
      <c r="E50" s="321">
        <v>44042</v>
      </c>
      <c r="F50" s="321"/>
      <c r="G50" s="321"/>
      <c r="H50" s="321"/>
      <c r="I50" s="321"/>
      <c r="J50" s="322">
        <v>0.1</v>
      </c>
      <c r="K50" s="323"/>
      <c r="L50" s="324"/>
      <c r="M50" s="328" t="s">
        <v>1751</v>
      </c>
      <c r="N50" s="326"/>
      <c r="O50" s="326"/>
      <c r="P50" s="326"/>
      <c r="Q50" s="326"/>
      <c r="R50" s="326"/>
      <c r="S50" s="326"/>
      <c r="T50" s="326"/>
      <c r="U50" s="326"/>
      <c r="V50" s="326"/>
      <c r="W50" s="326"/>
      <c r="X50" s="326"/>
      <c r="Y50" s="326"/>
      <c r="Z50" s="326"/>
      <c r="AA50" s="326"/>
      <c r="AB50" s="326"/>
      <c r="AC50" s="326"/>
      <c r="AD50" s="326"/>
      <c r="AE50" s="326"/>
      <c r="AF50" s="326"/>
      <c r="AG50" s="326"/>
      <c r="AH50" s="326"/>
      <c r="AI50" s="326"/>
      <c r="AJ50" s="326"/>
      <c r="AK50" s="326"/>
      <c r="AL50" s="326"/>
      <c r="AM50" s="326"/>
      <c r="AN50" s="326"/>
      <c r="AO50" s="326"/>
      <c r="AP50" s="326"/>
      <c r="AQ50" s="326"/>
      <c r="AR50" s="326"/>
      <c r="AS50" s="326"/>
      <c r="AT50" s="326"/>
      <c r="AU50" s="326"/>
      <c r="AV50" s="327"/>
      <c r="AW50" s="329" t="s">
        <v>1254</v>
      </c>
      <c r="AX50" s="321"/>
      <c r="AY50" s="321"/>
      <c r="AZ50" s="321"/>
      <c r="BA50" s="24"/>
      <c r="BB50" s="28"/>
      <c r="BC50" s="8"/>
      <c r="BD50" s="8"/>
      <c r="BE50" s="8"/>
      <c r="BF50" s="8"/>
      <c r="BG50" s="8"/>
      <c r="BH50" s="8"/>
      <c r="BI50" s="8"/>
      <c r="BJ50" s="8"/>
      <c r="BK50" s="16"/>
      <c r="BL50" s="16"/>
      <c r="BM50" s="16"/>
      <c r="BN50" s="14"/>
      <c r="BO50" s="13"/>
      <c r="BP50" s="21"/>
      <c r="BQ50" s="21"/>
    </row>
    <row r="51" spans="1:69" ht="14.25" x14ac:dyDescent="0.15">
      <c r="A51" s="27"/>
      <c r="B51" s="24"/>
      <c r="C51" s="320">
        <f t="shared" si="0"/>
        <v>46</v>
      </c>
      <c r="D51" s="320"/>
      <c r="E51" s="321">
        <v>44042</v>
      </c>
      <c r="F51" s="321"/>
      <c r="G51" s="321"/>
      <c r="H51" s="321"/>
      <c r="I51" s="321"/>
      <c r="J51" s="322">
        <v>0.1</v>
      </c>
      <c r="K51" s="323"/>
      <c r="L51" s="324"/>
      <c r="M51" s="328" t="s">
        <v>1760</v>
      </c>
      <c r="N51" s="326"/>
      <c r="O51" s="326"/>
      <c r="P51" s="326"/>
      <c r="Q51" s="326"/>
      <c r="R51" s="326"/>
      <c r="S51" s="326"/>
      <c r="T51" s="326"/>
      <c r="U51" s="326"/>
      <c r="V51" s="326"/>
      <c r="W51" s="326"/>
      <c r="X51" s="326"/>
      <c r="Y51" s="326"/>
      <c r="Z51" s="326"/>
      <c r="AA51" s="326"/>
      <c r="AB51" s="326"/>
      <c r="AC51" s="326"/>
      <c r="AD51" s="326"/>
      <c r="AE51" s="326"/>
      <c r="AF51" s="326"/>
      <c r="AG51" s="326"/>
      <c r="AH51" s="326"/>
      <c r="AI51" s="326"/>
      <c r="AJ51" s="32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6"/>
      <c r="AU51" s="326"/>
      <c r="AV51" s="327"/>
      <c r="AW51" s="329" t="s">
        <v>1752</v>
      </c>
      <c r="AX51" s="321"/>
      <c r="AY51" s="321"/>
      <c r="AZ51" s="321"/>
      <c r="BA51" s="24"/>
      <c r="BB51" s="28"/>
      <c r="BC51" s="8"/>
      <c r="BD51" s="8"/>
      <c r="BE51" s="8"/>
      <c r="BF51" s="8"/>
      <c r="BG51" s="8"/>
      <c r="BH51" s="8"/>
      <c r="BI51" s="8"/>
      <c r="BJ51" s="8"/>
      <c r="BK51" s="16"/>
      <c r="BL51" s="16"/>
      <c r="BM51" s="16"/>
      <c r="BN51" s="14"/>
      <c r="BO51" s="13"/>
      <c r="BP51" s="21"/>
      <c r="BQ51" s="21"/>
    </row>
    <row r="52" spans="1:69" ht="14.25" x14ac:dyDescent="0.15">
      <c r="A52" s="27"/>
      <c r="B52" s="24"/>
      <c r="C52" s="320">
        <f t="shared" si="0"/>
        <v>47</v>
      </c>
      <c r="D52" s="320"/>
      <c r="E52" s="321">
        <v>44043</v>
      </c>
      <c r="F52" s="321"/>
      <c r="G52" s="321"/>
      <c r="H52" s="321"/>
      <c r="I52" s="321"/>
      <c r="J52" s="322">
        <v>0.1</v>
      </c>
      <c r="K52" s="323"/>
      <c r="L52" s="324"/>
      <c r="M52" s="328" t="s">
        <v>1766</v>
      </c>
      <c r="N52" s="326"/>
      <c r="O52" s="326"/>
      <c r="P52" s="326"/>
      <c r="Q52" s="326"/>
      <c r="R52" s="326"/>
      <c r="S52" s="326"/>
      <c r="T52" s="326"/>
      <c r="U52" s="326"/>
      <c r="V52" s="326"/>
      <c r="W52" s="326"/>
      <c r="X52" s="326"/>
      <c r="Y52" s="326"/>
      <c r="Z52" s="326"/>
      <c r="AA52" s="326"/>
      <c r="AB52" s="326"/>
      <c r="AC52" s="326"/>
      <c r="AD52" s="326"/>
      <c r="AE52" s="326"/>
      <c r="AF52" s="326"/>
      <c r="AG52" s="326"/>
      <c r="AH52" s="326"/>
      <c r="AI52" s="326"/>
      <c r="AJ52" s="326"/>
      <c r="AK52" s="326"/>
      <c r="AL52" s="326"/>
      <c r="AM52" s="326"/>
      <c r="AN52" s="326"/>
      <c r="AO52" s="326"/>
      <c r="AP52" s="326"/>
      <c r="AQ52" s="326"/>
      <c r="AR52" s="326"/>
      <c r="AS52" s="326"/>
      <c r="AT52" s="326"/>
      <c r="AU52" s="326"/>
      <c r="AV52" s="327"/>
      <c r="AW52" s="329" t="s">
        <v>282</v>
      </c>
      <c r="AX52" s="321"/>
      <c r="AY52" s="321"/>
      <c r="AZ52" s="321"/>
      <c r="BA52" s="24"/>
      <c r="BB52" s="28"/>
      <c r="BC52" s="8"/>
      <c r="BD52" s="8"/>
      <c r="BE52" s="8"/>
      <c r="BF52" s="8"/>
      <c r="BG52" s="8"/>
      <c r="BH52" s="8"/>
      <c r="BI52" s="8"/>
      <c r="BJ52" s="8"/>
      <c r="BK52" s="16"/>
      <c r="BL52" s="16"/>
      <c r="BM52" s="16"/>
      <c r="BN52" s="14"/>
      <c r="BO52" s="13"/>
      <c r="BP52" s="21"/>
      <c r="BQ52" s="21"/>
    </row>
    <row r="53" spans="1:69" ht="14.25" x14ac:dyDescent="0.15">
      <c r="A53" s="27"/>
      <c r="B53" s="24"/>
      <c r="C53" s="320">
        <f t="shared" si="0"/>
        <v>48</v>
      </c>
      <c r="D53" s="320"/>
      <c r="E53" s="321">
        <v>44043</v>
      </c>
      <c r="F53" s="321"/>
      <c r="G53" s="321"/>
      <c r="H53" s="321"/>
      <c r="I53" s="321"/>
      <c r="J53" s="322">
        <v>0.1</v>
      </c>
      <c r="K53" s="323"/>
      <c r="L53" s="324"/>
      <c r="M53" s="328" t="s">
        <v>1779</v>
      </c>
      <c r="N53" s="326"/>
      <c r="O53" s="326"/>
      <c r="P53" s="326"/>
      <c r="Q53" s="326"/>
      <c r="R53" s="326"/>
      <c r="S53" s="326"/>
      <c r="T53" s="326"/>
      <c r="U53" s="326"/>
      <c r="V53" s="326"/>
      <c r="W53" s="326"/>
      <c r="X53" s="326"/>
      <c r="Y53" s="326"/>
      <c r="Z53" s="326"/>
      <c r="AA53" s="326"/>
      <c r="AB53" s="326"/>
      <c r="AC53" s="326"/>
      <c r="AD53" s="326"/>
      <c r="AE53" s="326"/>
      <c r="AF53" s="326"/>
      <c r="AG53" s="326"/>
      <c r="AH53" s="326"/>
      <c r="AI53" s="326"/>
      <c r="AJ53" s="326"/>
      <c r="AK53" s="326"/>
      <c r="AL53" s="326"/>
      <c r="AM53" s="326"/>
      <c r="AN53" s="326"/>
      <c r="AO53" s="326"/>
      <c r="AP53" s="326"/>
      <c r="AQ53" s="326"/>
      <c r="AR53" s="326"/>
      <c r="AS53" s="326"/>
      <c r="AT53" s="326"/>
      <c r="AU53" s="326"/>
      <c r="AV53" s="327"/>
      <c r="AW53" s="329" t="s">
        <v>1254</v>
      </c>
      <c r="AX53" s="321"/>
      <c r="AY53" s="321"/>
      <c r="AZ53" s="321"/>
      <c r="BA53" s="24"/>
      <c r="BB53" s="28"/>
      <c r="BC53" s="8"/>
      <c r="BD53" s="8"/>
      <c r="BE53" s="8"/>
      <c r="BF53" s="8"/>
      <c r="BG53" s="8"/>
      <c r="BH53" s="8"/>
      <c r="BI53" s="8"/>
      <c r="BJ53" s="8"/>
      <c r="BK53" s="16"/>
      <c r="BL53" s="16"/>
      <c r="BM53" s="16"/>
      <c r="BN53" s="14"/>
      <c r="BO53" s="13"/>
      <c r="BP53" s="21"/>
      <c r="BQ53" s="21"/>
    </row>
    <row r="54" spans="1:69" ht="14.25" x14ac:dyDescent="0.15">
      <c r="A54" s="27"/>
      <c r="B54" s="24"/>
      <c r="C54" s="320">
        <f t="shared" si="0"/>
        <v>49</v>
      </c>
      <c r="D54" s="320"/>
      <c r="E54" s="321">
        <v>44043</v>
      </c>
      <c r="F54" s="321"/>
      <c r="G54" s="321"/>
      <c r="H54" s="321"/>
      <c r="I54" s="321"/>
      <c r="J54" s="322">
        <v>0.1</v>
      </c>
      <c r="K54" s="323"/>
      <c r="L54" s="324"/>
      <c r="M54" s="328" t="s">
        <v>1782</v>
      </c>
      <c r="N54" s="326"/>
      <c r="O54" s="326"/>
      <c r="P54" s="326"/>
      <c r="Q54" s="326"/>
      <c r="R54" s="326"/>
      <c r="S54" s="326"/>
      <c r="T54" s="326"/>
      <c r="U54" s="326"/>
      <c r="V54" s="326"/>
      <c r="W54" s="326"/>
      <c r="X54" s="326"/>
      <c r="Y54" s="326"/>
      <c r="Z54" s="326"/>
      <c r="AA54" s="326"/>
      <c r="AB54" s="326"/>
      <c r="AC54" s="326"/>
      <c r="AD54" s="326"/>
      <c r="AE54" s="326"/>
      <c r="AF54" s="326"/>
      <c r="AG54" s="326"/>
      <c r="AH54" s="326"/>
      <c r="AI54" s="326"/>
      <c r="AJ54" s="326"/>
      <c r="AK54" s="326"/>
      <c r="AL54" s="326"/>
      <c r="AM54" s="326"/>
      <c r="AN54" s="326"/>
      <c r="AO54" s="326"/>
      <c r="AP54" s="326"/>
      <c r="AQ54" s="326"/>
      <c r="AR54" s="326"/>
      <c r="AS54" s="326"/>
      <c r="AT54" s="326"/>
      <c r="AU54" s="326"/>
      <c r="AV54" s="327"/>
      <c r="AW54" s="329" t="s">
        <v>1781</v>
      </c>
      <c r="AX54" s="321"/>
      <c r="AY54" s="321"/>
      <c r="AZ54" s="321"/>
      <c r="BA54" s="24"/>
      <c r="BB54" s="28"/>
      <c r="BC54" s="8"/>
      <c r="BD54" s="8"/>
      <c r="BE54" s="8"/>
      <c r="BF54" s="8"/>
      <c r="BG54" s="8"/>
      <c r="BH54" s="8"/>
      <c r="BI54" s="8"/>
      <c r="BJ54" s="8"/>
      <c r="BK54" s="16"/>
      <c r="BL54" s="16"/>
      <c r="BM54" s="16"/>
      <c r="BN54" s="14"/>
      <c r="BO54" s="13"/>
      <c r="BP54" s="21"/>
      <c r="BQ54" s="21"/>
    </row>
    <row r="55" spans="1:69" ht="14.25" x14ac:dyDescent="0.15">
      <c r="A55" s="27"/>
      <c r="B55" s="24"/>
      <c r="C55" s="320">
        <f t="shared" si="0"/>
        <v>50</v>
      </c>
      <c r="D55" s="320"/>
      <c r="E55" s="321">
        <v>44043</v>
      </c>
      <c r="F55" s="321"/>
      <c r="G55" s="321"/>
      <c r="H55" s="321"/>
      <c r="I55" s="321"/>
      <c r="J55" s="322">
        <v>0.1</v>
      </c>
      <c r="K55" s="323"/>
      <c r="L55" s="324"/>
      <c r="M55" s="328" t="s">
        <v>1787</v>
      </c>
      <c r="N55" s="326"/>
      <c r="O55" s="326"/>
      <c r="P55" s="326"/>
      <c r="Q55" s="326"/>
      <c r="R55" s="326"/>
      <c r="S55" s="326"/>
      <c r="T55" s="326"/>
      <c r="U55" s="326"/>
      <c r="V55" s="326"/>
      <c r="W55" s="326"/>
      <c r="X55" s="326"/>
      <c r="Y55" s="326"/>
      <c r="Z55" s="326"/>
      <c r="AA55" s="326"/>
      <c r="AB55" s="326"/>
      <c r="AC55" s="326"/>
      <c r="AD55" s="326"/>
      <c r="AE55" s="326"/>
      <c r="AF55" s="326"/>
      <c r="AG55" s="326"/>
      <c r="AH55" s="326"/>
      <c r="AI55" s="326"/>
      <c r="AJ55" s="326"/>
      <c r="AK55" s="326"/>
      <c r="AL55" s="326"/>
      <c r="AM55" s="326"/>
      <c r="AN55" s="326"/>
      <c r="AO55" s="326"/>
      <c r="AP55" s="326"/>
      <c r="AQ55" s="326"/>
      <c r="AR55" s="326"/>
      <c r="AS55" s="326"/>
      <c r="AT55" s="326"/>
      <c r="AU55" s="326"/>
      <c r="AV55" s="327"/>
      <c r="AW55" s="329" t="s">
        <v>1708</v>
      </c>
      <c r="AX55" s="321"/>
      <c r="AY55" s="321"/>
      <c r="AZ55" s="321"/>
      <c r="BA55" s="24"/>
      <c r="BB55" s="28"/>
      <c r="BC55" s="8"/>
      <c r="BD55" s="8"/>
      <c r="BE55" s="8"/>
      <c r="BF55" s="8"/>
      <c r="BG55" s="8"/>
      <c r="BH55" s="8"/>
      <c r="BI55" s="8"/>
      <c r="BJ55" s="8"/>
      <c r="BK55" s="16"/>
      <c r="BL55" s="16"/>
      <c r="BM55" s="16"/>
      <c r="BN55" s="14"/>
      <c r="BO55" s="13"/>
      <c r="BP55" s="21"/>
      <c r="BQ55" s="21"/>
    </row>
    <row r="56" spans="1:69" ht="14.25" x14ac:dyDescent="0.15">
      <c r="A56" s="27"/>
      <c r="B56" s="24"/>
      <c r="C56" s="320">
        <f t="shared" si="0"/>
        <v>51</v>
      </c>
      <c r="D56" s="320"/>
      <c r="E56" s="321">
        <v>44043</v>
      </c>
      <c r="F56" s="321"/>
      <c r="G56" s="321"/>
      <c r="H56" s="321"/>
      <c r="I56" s="321"/>
      <c r="J56" s="322">
        <v>0.1</v>
      </c>
      <c r="K56" s="323"/>
      <c r="L56" s="324"/>
      <c r="M56" s="328" t="s">
        <v>1794</v>
      </c>
      <c r="N56" s="326"/>
      <c r="O56" s="326"/>
      <c r="P56" s="326"/>
      <c r="Q56" s="326"/>
      <c r="R56" s="326"/>
      <c r="S56" s="326"/>
      <c r="T56" s="326"/>
      <c r="U56" s="326"/>
      <c r="V56" s="326"/>
      <c r="W56" s="326"/>
      <c r="X56" s="326"/>
      <c r="Y56" s="326"/>
      <c r="Z56" s="326"/>
      <c r="AA56" s="326"/>
      <c r="AB56" s="326"/>
      <c r="AC56" s="326"/>
      <c r="AD56" s="326"/>
      <c r="AE56" s="326"/>
      <c r="AF56" s="326"/>
      <c r="AG56" s="326"/>
      <c r="AH56" s="326"/>
      <c r="AI56" s="326"/>
      <c r="AJ56" s="326"/>
      <c r="AK56" s="326"/>
      <c r="AL56" s="326"/>
      <c r="AM56" s="326"/>
      <c r="AN56" s="326"/>
      <c r="AO56" s="326"/>
      <c r="AP56" s="326"/>
      <c r="AQ56" s="326"/>
      <c r="AR56" s="326"/>
      <c r="AS56" s="326"/>
      <c r="AT56" s="326"/>
      <c r="AU56" s="326"/>
      <c r="AV56" s="327"/>
      <c r="AW56" s="329" t="s">
        <v>282</v>
      </c>
      <c r="AX56" s="321"/>
      <c r="AY56" s="321"/>
      <c r="AZ56" s="321"/>
      <c r="BA56" s="24"/>
      <c r="BB56" s="28"/>
      <c r="BC56" s="8"/>
      <c r="BD56" s="8"/>
      <c r="BE56" s="8"/>
      <c r="BF56" s="8"/>
      <c r="BG56" s="8"/>
      <c r="BH56" s="8"/>
      <c r="BI56" s="8"/>
      <c r="BJ56" s="8"/>
      <c r="BK56" s="16"/>
      <c r="BL56" s="16"/>
      <c r="BM56" s="16"/>
      <c r="BN56" s="14"/>
      <c r="BO56" s="13"/>
      <c r="BP56" s="21"/>
      <c r="BQ56" s="21"/>
    </row>
    <row r="57" spans="1:69" ht="14.25" x14ac:dyDescent="0.15">
      <c r="A57" s="27"/>
      <c r="B57" s="24"/>
      <c r="C57" s="320">
        <f t="shared" si="0"/>
        <v>52</v>
      </c>
      <c r="D57" s="320"/>
      <c r="E57" s="321">
        <v>44047</v>
      </c>
      <c r="F57" s="321"/>
      <c r="G57" s="321"/>
      <c r="H57" s="321"/>
      <c r="I57" s="321"/>
      <c r="J57" s="322">
        <v>0.1</v>
      </c>
      <c r="K57" s="323"/>
      <c r="L57" s="324"/>
      <c r="M57" s="328" t="s">
        <v>1805</v>
      </c>
      <c r="N57" s="326"/>
      <c r="O57" s="326"/>
      <c r="P57" s="326"/>
      <c r="Q57" s="326"/>
      <c r="R57" s="326"/>
      <c r="S57" s="326"/>
      <c r="T57" s="326"/>
      <c r="U57" s="326"/>
      <c r="V57" s="326"/>
      <c r="W57" s="326"/>
      <c r="X57" s="326"/>
      <c r="Y57" s="326"/>
      <c r="Z57" s="326"/>
      <c r="AA57" s="326"/>
      <c r="AB57" s="326"/>
      <c r="AC57" s="326"/>
      <c r="AD57" s="326"/>
      <c r="AE57" s="326"/>
      <c r="AF57" s="326"/>
      <c r="AG57" s="326"/>
      <c r="AH57" s="326"/>
      <c r="AI57" s="326"/>
      <c r="AJ57" s="326"/>
      <c r="AK57" s="326"/>
      <c r="AL57" s="326"/>
      <c r="AM57" s="326"/>
      <c r="AN57" s="326"/>
      <c r="AO57" s="326"/>
      <c r="AP57" s="326"/>
      <c r="AQ57" s="326"/>
      <c r="AR57" s="326"/>
      <c r="AS57" s="326"/>
      <c r="AT57" s="326"/>
      <c r="AU57" s="326"/>
      <c r="AV57" s="327"/>
      <c r="AW57" s="329" t="s">
        <v>1806</v>
      </c>
      <c r="AX57" s="321"/>
      <c r="AY57" s="321"/>
      <c r="AZ57" s="321"/>
      <c r="BA57" s="24"/>
      <c r="BB57" s="28"/>
      <c r="BC57" s="8"/>
      <c r="BD57" s="8"/>
      <c r="BE57" s="8"/>
      <c r="BF57" s="8"/>
      <c r="BG57" s="8"/>
      <c r="BH57" s="8"/>
      <c r="BI57" s="8"/>
      <c r="BJ57" s="8"/>
      <c r="BK57" s="16"/>
      <c r="BL57" s="16"/>
      <c r="BM57" s="16"/>
      <c r="BN57" s="14"/>
      <c r="BO57" s="13"/>
      <c r="BP57" s="21"/>
      <c r="BQ57" s="21"/>
    </row>
    <row r="58" spans="1:69" ht="14.25" x14ac:dyDescent="0.15">
      <c r="A58" s="27"/>
      <c r="B58" s="24"/>
      <c r="C58" s="320">
        <f t="shared" si="0"/>
        <v>53</v>
      </c>
      <c r="D58" s="320"/>
      <c r="E58" s="321">
        <v>44047</v>
      </c>
      <c r="F58" s="321"/>
      <c r="G58" s="321"/>
      <c r="H58" s="321"/>
      <c r="I58" s="321"/>
      <c r="J58" s="322">
        <v>0.1</v>
      </c>
      <c r="K58" s="323"/>
      <c r="L58" s="324"/>
      <c r="M58" s="328" t="s">
        <v>1839</v>
      </c>
      <c r="N58" s="326"/>
      <c r="O58" s="326"/>
      <c r="P58" s="326"/>
      <c r="Q58" s="326"/>
      <c r="R58" s="326"/>
      <c r="S58" s="326"/>
      <c r="T58" s="326"/>
      <c r="U58" s="326"/>
      <c r="V58" s="326"/>
      <c r="W58" s="326"/>
      <c r="X58" s="326"/>
      <c r="Y58" s="326"/>
      <c r="Z58" s="326"/>
      <c r="AA58" s="326"/>
      <c r="AB58" s="326"/>
      <c r="AC58" s="326"/>
      <c r="AD58" s="326"/>
      <c r="AE58" s="326"/>
      <c r="AF58" s="326"/>
      <c r="AG58" s="326"/>
      <c r="AH58" s="326"/>
      <c r="AI58" s="326"/>
      <c r="AJ58" s="326"/>
      <c r="AK58" s="326"/>
      <c r="AL58" s="326"/>
      <c r="AM58" s="326"/>
      <c r="AN58" s="326"/>
      <c r="AO58" s="326"/>
      <c r="AP58" s="326"/>
      <c r="AQ58" s="326"/>
      <c r="AR58" s="326"/>
      <c r="AS58" s="326"/>
      <c r="AT58" s="326"/>
      <c r="AU58" s="326"/>
      <c r="AV58" s="327"/>
      <c r="AW58" s="329" t="s">
        <v>1840</v>
      </c>
      <c r="AX58" s="321"/>
      <c r="AY58" s="321"/>
      <c r="AZ58" s="321"/>
      <c r="BA58" s="24"/>
      <c r="BB58" s="28"/>
      <c r="BC58" s="8"/>
      <c r="BD58" s="8"/>
      <c r="BE58" s="8"/>
      <c r="BF58" s="8"/>
      <c r="BG58" s="8"/>
      <c r="BH58" s="8"/>
      <c r="BI58" s="8"/>
      <c r="BJ58" s="8"/>
      <c r="BK58" s="16"/>
      <c r="BL58" s="16"/>
      <c r="BM58" s="16"/>
      <c r="BN58" s="14"/>
      <c r="BO58" s="13"/>
      <c r="BP58" s="21"/>
      <c r="BQ58" s="21"/>
    </row>
    <row r="59" spans="1:69" ht="14.25" x14ac:dyDescent="0.15">
      <c r="A59" s="27"/>
      <c r="B59" s="24"/>
      <c r="C59" s="320">
        <f t="shared" si="0"/>
        <v>54</v>
      </c>
      <c r="D59" s="320"/>
      <c r="E59" s="321">
        <v>44048</v>
      </c>
      <c r="F59" s="321"/>
      <c r="G59" s="321"/>
      <c r="H59" s="321"/>
      <c r="I59" s="321"/>
      <c r="J59" s="322">
        <v>0.1</v>
      </c>
      <c r="K59" s="323"/>
      <c r="L59" s="324"/>
      <c r="M59" s="328" t="s">
        <v>1841</v>
      </c>
      <c r="N59" s="326"/>
      <c r="O59" s="326"/>
      <c r="P59" s="326"/>
      <c r="Q59" s="326"/>
      <c r="R59" s="326"/>
      <c r="S59" s="326"/>
      <c r="T59" s="326"/>
      <c r="U59" s="326"/>
      <c r="V59" s="326"/>
      <c r="W59" s="326"/>
      <c r="X59" s="326"/>
      <c r="Y59" s="326"/>
      <c r="Z59" s="326"/>
      <c r="AA59" s="326"/>
      <c r="AB59" s="326"/>
      <c r="AC59" s="326"/>
      <c r="AD59" s="326"/>
      <c r="AE59" s="326"/>
      <c r="AF59" s="326"/>
      <c r="AG59" s="326"/>
      <c r="AH59" s="326"/>
      <c r="AI59" s="326"/>
      <c r="AJ59" s="326"/>
      <c r="AK59" s="326"/>
      <c r="AL59" s="326"/>
      <c r="AM59" s="326"/>
      <c r="AN59" s="326"/>
      <c r="AO59" s="326"/>
      <c r="AP59" s="326"/>
      <c r="AQ59" s="326"/>
      <c r="AR59" s="326"/>
      <c r="AS59" s="326"/>
      <c r="AT59" s="326"/>
      <c r="AU59" s="326"/>
      <c r="AV59" s="327"/>
      <c r="AW59" s="329" t="s">
        <v>1250</v>
      </c>
      <c r="AX59" s="321"/>
      <c r="AY59" s="321"/>
      <c r="AZ59" s="321"/>
      <c r="BA59" s="24"/>
      <c r="BB59" s="28"/>
      <c r="BC59" s="8"/>
      <c r="BD59" s="8"/>
      <c r="BE59" s="8"/>
      <c r="BF59" s="8"/>
      <c r="BG59" s="8"/>
      <c r="BH59" s="8"/>
      <c r="BI59" s="8"/>
      <c r="BJ59" s="8"/>
      <c r="BK59" s="16"/>
      <c r="BL59" s="16"/>
      <c r="BM59" s="16"/>
      <c r="BN59" s="14"/>
      <c r="BO59" s="13"/>
      <c r="BP59" s="21"/>
      <c r="BQ59" s="21"/>
    </row>
    <row r="60" spans="1:69" ht="14.25" x14ac:dyDescent="0.15">
      <c r="A60" s="27"/>
      <c r="B60" s="24"/>
      <c r="C60" s="320">
        <f t="shared" si="0"/>
        <v>55</v>
      </c>
      <c r="D60" s="320"/>
      <c r="E60" s="321">
        <v>44049</v>
      </c>
      <c r="F60" s="321"/>
      <c r="G60" s="321"/>
      <c r="H60" s="321"/>
      <c r="I60" s="321"/>
      <c r="J60" s="322">
        <v>0.1</v>
      </c>
      <c r="K60" s="323"/>
      <c r="L60" s="324"/>
      <c r="M60" s="328" t="s">
        <v>1845</v>
      </c>
      <c r="N60" s="326"/>
      <c r="O60" s="326"/>
      <c r="P60" s="326"/>
      <c r="Q60" s="326"/>
      <c r="R60" s="326"/>
      <c r="S60" s="326"/>
      <c r="T60" s="326"/>
      <c r="U60" s="326"/>
      <c r="V60" s="326"/>
      <c r="W60" s="326"/>
      <c r="X60" s="326"/>
      <c r="Y60" s="326"/>
      <c r="Z60" s="326"/>
      <c r="AA60" s="326"/>
      <c r="AB60" s="326"/>
      <c r="AC60" s="326"/>
      <c r="AD60" s="326"/>
      <c r="AE60" s="326"/>
      <c r="AF60" s="326"/>
      <c r="AG60" s="326"/>
      <c r="AH60" s="326"/>
      <c r="AI60" s="326"/>
      <c r="AJ60" s="326"/>
      <c r="AK60" s="326"/>
      <c r="AL60" s="326"/>
      <c r="AM60" s="326"/>
      <c r="AN60" s="326"/>
      <c r="AO60" s="326"/>
      <c r="AP60" s="326"/>
      <c r="AQ60" s="326"/>
      <c r="AR60" s="326"/>
      <c r="AS60" s="326"/>
      <c r="AT60" s="326"/>
      <c r="AU60" s="326"/>
      <c r="AV60" s="327"/>
      <c r="AW60" s="329" t="s">
        <v>1253</v>
      </c>
      <c r="AX60" s="321"/>
      <c r="AY60" s="321"/>
      <c r="AZ60" s="321"/>
      <c r="BA60" s="24"/>
      <c r="BB60" s="28"/>
      <c r="BC60" s="8"/>
      <c r="BD60" s="8"/>
      <c r="BE60" s="8"/>
      <c r="BF60" s="8"/>
      <c r="BG60" s="8"/>
      <c r="BH60" s="8"/>
      <c r="BI60" s="8"/>
      <c r="BJ60" s="8"/>
      <c r="BK60" s="16"/>
      <c r="BL60" s="16"/>
      <c r="BM60" s="16"/>
      <c r="BN60" s="14"/>
      <c r="BO60" s="13"/>
      <c r="BP60" s="21"/>
      <c r="BQ60" s="21"/>
    </row>
    <row r="61" spans="1:69" ht="14.25" x14ac:dyDescent="0.15">
      <c r="A61" s="27"/>
      <c r="B61" s="24"/>
      <c r="C61" s="320">
        <f t="shared" si="0"/>
        <v>56</v>
      </c>
      <c r="D61" s="320"/>
      <c r="E61" s="321">
        <v>44050</v>
      </c>
      <c r="F61" s="321"/>
      <c r="G61" s="321"/>
      <c r="H61" s="321"/>
      <c r="I61" s="321"/>
      <c r="J61" s="322">
        <v>0.1</v>
      </c>
      <c r="K61" s="323"/>
      <c r="L61" s="324"/>
      <c r="M61" s="328" t="s">
        <v>1851</v>
      </c>
      <c r="N61" s="326"/>
      <c r="O61" s="326"/>
      <c r="P61" s="326"/>
      <c r="Q61" s="326"/>
      <c r="R61" s="326"/>
      <c r="S61" s="326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326"/>
      <c r="AE61" s="326"/>
      <c r="AF61" s="326"/>
      <c r="AG61" s="326"/>
      <c r="AH61" s="326"/>
      <c r="AI61" s="326"/>
      <c r="AJ61" s="326"/>
      <c r="AK61" s="326"/>
      <c r="AL61" s="326"/>
      <c r="AM61" s="326"/>
      <c r="AN61" s="326"/>
      <c r="AO61" s="326"/>
      <c r="AP61" s="326"/>
      <c r="AQ61" s="326"/>
      <c r="AR61" s="326"/>
      <c r="AS61" s="326"/>
      <c r="AT61" s="326"/>
      <c r="AU61" s="326"/>
      <c r="AV61" s="327"/>
      <c r="AW61" s="329" t="s">
        <v>1852</v>
      </c>
      <c r="AX61" s="321"/>
      <c r="AY61" s="321"/>
      <c r="AZ61" s="321"/>
      <c r="BA61" s="24"/>
      <c r="BB61" s="28"/>
      <c r="BC61" s="8"/>
      <c r="BD61" s="8"/>
      <c r="BE61" s="8"/>
      <c r="BF61" s="8"/>
      <c r="BG61" s="8"/>
      <c r="BH61" s="8"/>
      <c r="BI61" s="8"/>
      <c r="BJ61" s="8"/>
      <c r="BK61" s="16"/>
      <c r="BL61" s="16"/>
      <c r="BM61" s="16"/>
      <c r="BN61" s="14"/>
      <c r="BO61" s="13"/>
      <c r="BP61" s="21"/>
      <c r="BQ61" s="21"/>
    </row>
    <row r="62" spans="1:69" ht="14.25" x14ac:dyDescent="0.15">
      <c r="A62" s="27"/>
      <c r="B62" s="24"/>
      <c r="C62" s="320">
        <f t="shared" si="0"/>
        <v>57</v>
      </c>
      <c r="D62" s="320"/>
      <c r="E62" s="321">
        <v>44054</v>
      </c>
      <c r="F62" s="321"/>
      <c r="G62" s="321"/>
      <c r="H62" s="321"/>
      <c r="I62" s="321"/>
      <c r="J62" s="322">
        <v>0.1</v>
      </c>
      <c r="K62" s="323"/>
      <c r="L62" s="324"/>
      <c r="M62" s="328" t="s">
        <v>1886</v>
      </c>
      <c r="N62" s="326"/>
      <c r="O62" s="326"/>
      <c r="P62" s="326"/>
      <c r="Q62" s="326"/>
      <c r="R62" s="326"/>
      <c r="S62" s="326"/>
      <c r="T62" s="326"/>
      <c r="U62" s="326"/>
      <c r="V62" s="326"/>
      <c r="W62" s="326"/>
      <c r="X62" s="326"/>
      <c r="Y62" s="326"/>
      <c r="Z62" s="326"/>
      <c r="AA62" s="326"/>
      <c r="AB62" s="326"/>
      <c r="AC62" s="326"/>
      <c r="AD62" s="326"/>
      <c r="AE62" s="326"/>
      <c r="AF62" s="326"/>
      <c r="AG62" s="326"/>
      <c r="AH62" s="326"/>
      <c r="AI62" s="326"/>
      <c r="AJ62" s="326"/>
      <c r="AK62" s="326"/>
      <c r="AL62" s="326"/>
      <c r="AM62" s="326"/>
      <c r="AN62" s="326"/>
      <c r="AO62" s="326"/>
      <c r="AP62" s="326"/>
      <c r="AQ62" s="326"/>
      <c r="AR62" s="326"/>
      <c r="AS62" s="326"/>
      <c r="AT62" s="326"/>
      <c r="AU62" s="326"/>
      <c r="AV62" s="327"/>
      <c r="AW62" s="329" t="s">
        <v>1250</v>
      </c>
      <c r="AX62" s="321"/>
      <c r="AY62" s="321"/>
      <c r="AZ62" s="321"/>
      <c r="BA62" s="24"/>
      <c r="BB62" s="28"/>
      <c r="BC62" s="8"/>
      <c r="BD62" s="8"/>
      <c r="BE62" s="8"/>
      <c r="BF62" s="8"/>
      <c r="BG62" s="8"/>
      <c r="BH62" s="8"/>
      <c r="BI62" s="8"/>
      <c r="BJ62" s="8"/>
      <c r="BK62" s="16"/>
      <c r="BL62" s="16"/>
      <c r="BM62" s="16"/>
      <c r="BN62" s="14"/>
      <c r="BO62" s="13"/>
      <c r="BP62" s="21"/>
      <c r="BQ62" s="21"/>
    </row>
    <row r="63" spans="1:69" ht="14.25" x14ac:dyDescent="0.15">
      <c r="A63" s="27"/>
      <c r="B63" s="24"/>
      <c r="C63" s="320">
        <f t="shared" si="0"/>
        <v>58</v>
      </c>
      <c r="D63" s="320"/>
      <c r="E63" s="321">
        <v>44054</v>
      </c>
      <c r="F63" s="321"/>
      <c r="G63" s="321"/>
      <c r="H63" s="321"/>
      <c r="I63" s="321"/>
      <c r="J63" s="322">
        <v>0.1</v>
      </c>
      <c r="K63" s="323"/>
      <c r="L63" s="324"/>
      <c r="M63" s="328" t="s">
        <v>1887</v>
      </c>
      <c r="N63" s="326"/>
      <c r="O63" s="326"/>
      <c r="P63" s="326"/>
      <c r="Q63" s="326"/>
      <c r="R63" s="326"/>
      <c r="S63" s="326"/>
      <c r="T63" s="326"/>
      <c r="U63" s="326"/>
      <c r="V63" s="326"/>
      <c r="W63" s="326"/>
      <c r="X63" s="326"/>
      <c r="Y63" s="326"/>
      <c r="Z63" s="326"/>
      <c r="AA63" s="326"/>
      <c r="AB63" s="326"/>
      <c r="AC63" s="326"/>
      <c r="AD63" s="326"/>
      <c r="AE63" s="326"/>
      <c r="AF63" s="326"/>
      <c r="AG63" s="326"/>
      <c r="AH63" s="326"/>
      <c r="AI63" s="326"/>
      <c r="AJ63" s="326"/>
      <c r="AK63" s="326"/>
      <c r="AL63" s="326"/>
      <c r="AM63" s="326"/>
      <c r="AN63" s="326"/>
      <c r="AO63" s="326"/>
      <c r="AP63" s="326"/>
      <c r="AQ63" s="326"/>
      <c r="AR63" s="326"/>
      <c r="AS63" s="326"/>
      <c r="AT63" s="326"/>
      <c r="AU63" s="326"/>
      <c r="AV63" s="327"/>
      <c r="AW63" s="329" t="s">
        <v>1253</v>
      </c>
      <c r="AX63" s="321"/>
      <c r="AY63" s="321"/>
      <c r="AZ63" s="321"/>
      <c r="BA63" s="24"/>
      <c r="BB63" s="28"/>
      <c r="BC63" s="8"/>
      <c r="BD63" s="8"/>
      <c r="BE63" s="8"/>
      <c r="BF63" s="8"/>
      <c r="BG63" s="8"/>
      <c r="BH63" s="8"/>
      <c r="BI63" s="8"/>
      <c r="BJ63" s="8"/>
      <c r="BK63" s="16"/>
      <c r="BL63" s="16"/>
      <c r="BM63" s="16"/>
      <c r="BN63" s="14"/>
      <c r="BO63" s="13"/>
      <c r="BP63" s="21"/>
      <c r="BQ63" s="21"/>
    </row>
    <row r="64" spans="1:69" ht="14.25" x14ac:dyDescent="0.15">
      <c r="A64" s="27"/>
      <c r="B64" s="24"/>
      <c r="C64" s="320">
        <f t="shared" si="0"/>
        <v>59</v>
      </c>
      <c r="D64" s="320"/>
      <c r="E64" s="321">
        <v>44060</v>
      </c>
      <c r="F64" s="321"/>
      <c r="G64" s="321"/>
      <c r="H64" s="321"/>
      <c r="I64" s="321"/>
      <c r="J64" s="322">
        <v>0.1</v>
      </c>
      <c r="K64" s="323"/>
      <c r="L64" s="324"/>
      <c r="M64" s="328" t="s">
        <v>1890</v>
      </c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6"/>
      <c r="AB64" s="326"/>
      <c r="AC64" s="326"/>
      <c r="AD64" s="326"/>
      <c r="AE64" s="326"/>
      <c r="AF64" s="326"/>
      <c r="AG64" s="326"/>
      <c r="AH64" s="326"/>
      <c r="AI64" s="326"/>
      <c r="AJ64" s="326"/>
      <c r="AK64" s="326"/>
      <c r="AL64" s="326"/>
      <c r="AM64" s="326"/>
      <c r="AN64" s="326"/>
      <c r="AO64" s="326"/>
      <c r="AP64" s="326"/>
      <c r="AQ64" s="326"/>
      <c r="AR64" s="326"/>
      <c r="AS64" s="326"/>
      <c r="AT64" s="326"/>
      <c r="AU64" s="326"/>
      <c r="AV64" s="327"/>
      <c r="AW64" s="329" t="s">
        <v>1253</v>
      </c>
      <c r="AX64" s="321"/>
      <c r="AY64" s="321"/>
      <c r="AZ64" s="321"/>
      <c r="BA64" s="24"/>
      <c r="BB64" s="28"/>
      <c r="BC64" s="8"/>
      <c r="BD64" s="8"/>
      <c r="BE64" s="8"/>
      <c r="BF64" s="8"/>
      <c r="BG64" s="8"/>
      <c r="BH64" s="8"/>
      <c r="BI64" s="8"/>
      <c r="BJ64" s="8"/>
      <c r="BK64" s="16"/>
      <c r="BL64" s="16"/>
      <c r="BM64" s="16"/>
      <c r="BN64" s="14"/>
      <c r="BO64" s="13"/>
      <c r="BP64" s="21"/>
      <c r="BQ64" s="21"/>
    </row>
    <row r="65" spans="1:69" ht="14.25" x14ac:dyDescent="0.15">
      <c r="A65" s="27"/>
      <c r="B65" s="24"/>
      <c r="C65" s="320">
        <f t="shared" si="0"/>
        <v>60</v>
      </c>
      <c r="D65" s="320"/>
      <c r="E65" s="321">
        <v>44061</v>
      </c>
      <c r="F65" s="321"/>
      <c r="G65" s="321"/>
      <c r="H65" s="321"/>
      <c r="I65" s="321"/>
      <c r="J65" s="322">
        <v>0.1</v>
      </c>
      <c r="K65" s="323"/>
      <c r="L65" s="324"/>
      <c r="M65" s="328" t="s">
        <v>1892</v>
      </c>
      <c r="N65" s="326"/>
      <c r="O65" s="326"/>
      <c r="P65" s="326"/>
      <c r="Q65" s="326"/>
      <c r="R65" s="326"/>
      <c r="S65" s="326"/>
      <c r="T65" s="326"/>
      <c r="U65" s="326"/>
      <c r="V65" s="326"/>
      <c r="W65" s="326"/>
      <c r="X65" s="326"/>
      <c r="Y65" s="326"/>
      <c r="Z65" s="326"/>
      <c r="AA65" s="326"/>
      <c r="AB65" s="326"/>
      <c r="AC65" s="326"/>
      <c r="AD65" s="326"/>
      <c r="AE65" s="326"/>
      <c r="AF65" s="326"/>
      <c r="AG65" s="326"/>
      <c r="AH65" s="326"/>
      <c r="AI65" s="326"/>
      <c r="AJ65" s="326"/>
      <c r="AK65" s="326"/>
      <c r="AL65" s="326"/>
      <c r="AM65" s="326"/>
      <c r="AN65" s="326"/>
      <c r="AO65" s="326"/>
      <c r="AP65" s="326"/>
      <c r="AQ65" s="326"/>
      <c r="AR65" s="326"/>
      <c r="AS65" s="326"/>
      <c r="AT65" s="326"/>
      <c r="AU65" s="326"/>
      <c r="AV65" s="327"/>
      <c r="AW65" s="329" t="s">
        <v>1250</v>
      </c>
      <c r="AX65" s="321"/>
      <c r="AY65" s="321"/>
      <c r="AZ65" s="321"/>
      <c r="BA65" s="24"/>
      <c r="BB65" s="28"/>
      <c r="BC65" s="8"/>
      <c r="BD65" s="8"/>
      <c r="BE65" s="8"/>
      <c r="BF65" s="8"/>
      <c r="BG65" s="8"/>
      <c r="BH65" s="8"/>
      <c r="BI65" s="8"/>
      <c r="BJ65" s="8"/>
      <c r="BK65" s="16"/>
      <c r="BL65" s="16"/>
      <c r="BM65" s="16"/>
      <c r="BN65" s="14"/>
      <c r="BO65" s="13"/>
      <c r="BP65" s="21"/>
      <c r="BQ65" s="21"/>
    </row>
    <row r="66" spans="1:69" ht="14.25" x14ac:dyDescent="0.15">
      <c r="A66" s="27"/>
      <c r="B66" s="24"/>
      <c r="C66" s="320">
        <f t="shared" si="0"/>
        <v>61</v>
      </c>
      <c r="D66" s="320"/>
      <c r="E66" s="321">
        <v>44062</v>
      </c>
      <c r="F66" s="321"/>
      <c r="G66" s="321"/>
      <c r="H66" s="321"/>
      <c r="I66" s="321"/>
      <c r="J66" s="322">
        <v>0.1</v>
      </c>
      <c r="K66" s="323"/>
      <c r="L66" s="324"/>
      <c r="M66" s="328" t="s">
        <v>1894</v>
      </c>
      <c r="N66" s="326"/>
      <c r="O66" s="326"/>
      <c r="P66" s="326"/>
      <c r="Q66" s="326"/>
      <c r="R66" s="326"/>
      <c r="S66" s="326"/>
      <c r="T66" s="326"/>
      <c r="U66" s="326"/>
      <c r="V66" s="326"/>
      <c r="W66" s="326"/>
      <c r="X66" s="326"/>
      <c r="Y66" s="326"/>
      <c r="Z66" s="326"/>
      <c r="AA66" s="326"/>
      <c r="AB66" s="326"/>
      <c r="AC66" s="326"/>
      <c r="AD66" s="326"/>
      <c r="AE66" s="326"/>
      <c r="AF66" s="326"/>
      <c r="AG66" s="326"/>
      <c r="AH66" s="326"/>
      <c r="AI66" s="326"/>
      <c r="AJ66" s="326"/>
      <c r="AK66" s="326"/>
      <c r="AL66" s="326"/>
      <c r="AM66" s="326"/>
      <c r="AN66" s="326"/>
      <c r="AO66" s="326"/>
      <c r="AP66" s="326"/>
      <c r="AQ66" s="326"/>
      <c r="AR66" s="326"/>
      <c r="AS66" s="326"/>
      <c r="AT66" s="326"/>
      <c r="AU66" s="326"/>
      <c r="AV66" s="327"/>
      <c r="AW66" s="329" t="s">
        <v>1250</v>
      </c>
      <c r="AX66" s="321"/>
      <c r="AY66" s="321"/>
      <c r="AZ66" s="321"/>
      <c r="BA66" s="24"/>
      <c r="BB66" s="28"/>
      <c r="BC66" s="8"/>
      <c r="BD66" s="8"/>
      <c r="BE66" s="8"/>
      <c r="BF66" s="8"/>
      <c r="BG66" s="8"/>
      <c r="BH66" s="8"/>
      <c r="BI66" s="8"/>
      <c r="BJ66" s="8"/>
      <c r="BK66" s="16"/>
      <c r="BL66" s="16"/>
      <c r="BM66" s="16"/>
      <c r="BN66" s="14"/>
      <c r="BO66" s="13"/>
      <c r="BP66" s="21"/>
      <c r="BQ66" s="21"/>
    </row>
    <row r="67" spans="1:69" ht="14.25" x14ac:dyDescent="0.15">
      <c r="A67" s="27"/>
      <c r="B67" s="24"/>
      <c r="C67" s="320">
        <f t="shared" si="0"/>
        <v>62</v>
      </c>
      <c r="D67" s="320"/>
      <c r="E67" s="321">
        <v>44062</v>
      </c>
      <c r="F67" s="321"/>
      <c r="G67" s="321"/>
      <c r="H67" s="321"/>
      <c r="I67" s="321"/>
      <c r="J67" s="322">
        <v>0.1</v>
      </c>
      <c r="K67" s="323"/>
      <c r="L67" s="324"/>
      <c r="M67" s="328" t="s">
        <v>1903</v>
      </c>
      <c r="N67" s="326"/>
      <c r="O67" s="326"/>
      <c r="P67" s="326"/>
      <c r="Q67" s="326"/>
      <c r="R67" s="326"/>
      <c r="S67" s="326"/>
      <c r="T67" s="326"/>
      <c r="U67" s="326"/>
      <c r="V67" s="326"/>
      <c r="W67" s="326"/>
      <c r="X67" s="326"/>
      <c r="Y67" s="326"/>
      <c r="Z67" s="326"/>
      <c r="AA67" s="326"/>
      <c r="AB67" s="326"/>
      <c r="AC67" s="326"/>
      <c r="AD67" s="326"/>
      <c r="AE67" s="326"/>
      <c r="AF67" s="326"/>
      <c r="AG67" s="326"/>
      <c r="AH67" s="326"/>
      <c r="AI67" s="326"/>
      <c r="AJ67" s="326"/>
      <c r="AK67" s="326"/>
      <c r="AL67" s="326"/>
      <c r="AM67" s="326"/>
      <c r="AN67" s="326"/>
      <c r="AO67" s="326"/>
      <c r="AP67" s="326"/>
      <c r="AQ67" s="326"/>
      <c r="AR67" s="326"/>
      <c r="AS67" s="326"/>
      <c r="AT67" s="326"/>
      <c r="AU67" s="326"/>
      <c r="AV67" s="327"/>
      <c r="AW67" s="329" t="s">
        <v>1254</v>
      </c>
      <c r="AX67" s="321"/>
      <c r="AY67" s="321"/>
      <c r="AZ67" s="321"/>
      <c r="BA67" s="24"/>
      <c r="BB67" s="28"/>
      <c r="BC67" s="8"/>
      <c r="BD67" s="8"/>
      <c r="BE67" s="8"/>
      <c r="BF67" s="8"/>
      <c r="BG67" s="8"/>
      <c r="BH67" s="8"/>
      <c r="BI67" s="8"/>
      <c r="BJ67" s="8"/>
      <c r="BK67" s="16"/>
      <c r="BL67" s="16"/>
      <c r="BM67" s="16"/>
      <c r="BN67" s="14"/>
      <c r="BO67" s="13"/>
      <c r="BP67" s="21"/>
      <c r="BQ67" s="21"/>
    </row>
    <row r="68" spans="1:69" ht="14.25" x14ac:dyDescent="0.15">
      <c r="A68" s="27"/>
      <c r="B68" s="24"/>
      <c r="C68" s="320">
        <f t="shared" si="0"/>
        <v>63</v>
      </c>
      <c r="D68" s="320"/>
      <c r="E68" s="321">
        <v>44063</v>
      </c>
      <c r="F68" s="321"/>
      <c r="G68" s="321"/>
      <c r="H68" s="321"/>
      <c r="I68" s="321"/>
      <c r="J68" s="322">
        <v>0.1</v>
      </c>
      <c r="K68" s="323"/>
      <c r="L68" s="324"/>
      <c r="M68" s="328" t="s">
        <v>1951</v>
      </c>
      <c r="N68" s="326"/>
      <c r="O68" s="326"/>
      <c r="P68" s="326"/>
      <c r="Q68" s="326"/>
      <c r="R68" s="326"/>
      <c r="S68" s="326"/>
      <c r="T68" s="326"/>
      <c r="U68" s="326"/>
      <c r="V68" s="326"/>
      <c r="W68" s="326"/>
      <c r="X68" s="326"/>
      <c r="Y68" s="326"/>
      <c r="Z68" s="326"/>
      <c r="AA68" s="326"/>
      <c r="AB68" s="326"/>
      <c r="AC68" s="326"/>
      <c r="AD68" s="326"/>
      <c r="AE68" s="326"/>
      <c r="AF68" s="326"/>
      <c r="AG68" s="326"/>
      <c r="AH68" s="326"/>
      <c r="AI68" s="326"/>
      <c r="AJ68" s="32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6"/>
      <c r="AU68" s="326"/>
      <c r="AV68" s="327"/>
      <c r="AW68" s="329" t="s">
        <v>1950</v>
      </c>
      <c r="AX68" s="321"/>
      <c r="AY68" s="321"/>
      <c r="AZ68" s="321"/>
      <c r="BA68" s="24"/>
      <c r="BB68" s="28"/>
      <c r="BC68" s="8"/>
      <c r="BD68" s="8"/>
      <c r="BE68" s="8"/>
      <c r="BF68" s="8"/>
      <c r="BG68" s="8"/>
      <c r="BH68" s="8"/>
      <c r="BI68" s="8"/>
      <c r="BJ68" s="8"/>
      <c r="BK68" s="16"/>
      <c r="BL68" s="16"/>
      <c r="BM68" s="16"/>
      <c r="BN68" s="14"/>
      <c r="BO68" s="13"/>
      <c r="BP68" s="21"/>
      <c r="BQ68" s="21"/>
    </row>
    <row r="69" spans="1:69" ht="14.25" x14ac:dyDescent="0.15">
      <c r="A69" s="27"/>
      <c r="B69" s="24"/>
      <c r="C69" s="320">
        <f t="shared" si="0"/>
        <v>64</v>
      </c>
      <c r="D69" s="320"/>
      <c r="E69" s="321">
        <v>44063</v>
      </c>
      <c r="F69" s="321"/>
      <c r="G69" s="321"/>
      <c r="H69" s="321"/>
      <c r="I69" s="321"/>
      <c r="J69" s="322">
        <v>0.1</v>
      </c>
      <c r="K69" s="323"/>
      <c r="L69" s="324"/>
      <c r="M69" s="328" t="s">
        <v>1956</v>
      </c>
      <c r="N69" s="326"/>
      <c r="O69" s="326"/>
      <c r="P69" s="326"/>
      <c r="Q69" s="326"/>
      <c r="R69" s="326"/>
      <c r="S69" s="326"/>
      <c r="T69" s="326"/>
      <c r="U69" s="326"/>
      <c r="V69" s="326"/>
      <c r="W69" s="326"/>
      <c r="X69" s="326"/>
      <c r="Y69" s="326"/>
      <c r="Z69" s="326"/>
      <c r="AA69" s="326"/>
      <c r="AB69" s="326"/>
      <c r="AC69" s="326"/>
      <c r="AD69" s="326"/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9" t="s">
        <v>1253</v>
      </c>
      <c r="AX69" s="321"/>
      <c r="AY69" s="321"/>
      <c r="AZ69" s="321"/>
      <c r="BA69" s="24"/>
      <c r="BB69" s="28"/>
      <c r="BC69" s="8"/>
      <c r="BD69" s="8"/>
      <c r="BE69" s="8"/>
      <c r="BF69" s="8"/>
      <c r="BG69" s="8"/>
      <c r="BH69" s="8"/>
      <c r="BI69" s="8"/>
      <c r="BJ69" s="8"/>
      <c r="BK69" s="16"/>
      <c r="BL69" s="16"/>
      <c r="BM69" s="16"/>
      <c r="BN69" s="14"/>
      <c r="BO69" s="13"/>
      <c r="BP69" s="21"/>
      <c r="BQ69" s="21"/>
    </row>
    <row r="70" spans="1:69" ht="14.25" x14ac:dyDescent="0.15">
      <c r="A70" s="27"/>
      <c r="B70" s="24"/>
      <c r="C70" s="320">
        <f t="shared" si="0"/>
        <v>65</v>
      </c>
      <c r="D70" s="320"/>
      <c r="E70" s="321">
        <v>44064</v>
      </c>
      <c r="F70" s="321"/>
      <c r="G70" s="321"/>
      <c r="H70" s="321"/>
      <c r="I70" s="321"/>
      <c r="J70" s="322">
        <v>0.1</v>
      </c>
      <c r="K70" s="323"/>
      <c r="L70" s="324"/>
      <c r="M70" s="328" t="s">
        <v>1959</v>
      </c>
      <c r="N70" s="326"/>
      <c r="O70" s="326"/>
      <c r="P70" s="326"/>
      <c r="Q70" s="326"/>
      <c r="R70" s="326"/>
      <c r="S70" s="326"/>
      <c r="T70" s="326"/>
      <c r="U70" s="326"/>
      <c r="V70" s="326"/>
      <c r="W70" s="326"/>
      <c r="X70" s="326"/>
      <c r="Y70" s="326"/>
      <c r="Z70" s="326"/>
      <c r="AA70" s="326"/>
      <c r="AB70" s="326"/>
      <c r="AC70" s="326"/>
      <c r="AD70" s="326"/>
      <c r="AE70" s="326"/>
      <c r="AF70" s="326"/>
      <c r="AG70" s="326"/>
      <c r="AH70" s="326"/>
      <c r="AI70" s="326"/>
      <c r="AJ70" s="326"/>
      <c r="AK70" s="326"/>
      <c r="AL70" s="326"/>
      <c r="AM70" s="326"/>
      <c r="AN70" s="326"/>
      <c r="AO70" s="326"/>
      <c r="AP70" s="326"/>
      <c r="AQ70" s="326"/>
      <c r="AR70" s="326"/>
      <c r="AS70" s="326"/>
      <c r="AT70" s="326"/>
      <c r="AU70" s="326"/>
      <c r="AV70" s="327"/>
      <c r="AW70" s="329" t="s">
        <v>282</v>
      </c>
      <c r="AX70" s="321"/>
      <c r="AY70" s="321"/>
      <c r="AZ70" s="321"/>
      <c r="BA70" s="24"/>
      <c r="BB70" s="28"/>
      <c r="BC70" s="8"/>
      <c r="BD70" s="8"/>
      <c r="BE70" s="8"/>
      <c r="BF70" s="8"/>
      <c r="BG70" s="8"/>
      <c r="BH70" s="8"/>
      <c r="BI70" s="8"/>
      <c r="BJ70" s="8"/>
      <c r="BK70" s="16"/>
      <c r="BL70" s="16"/>
      <c r="BM70" s="16"/>
      <c r="BN70" s="14"/>
      <c r="BO70" s="13"/>
      <c r="BP70" s="21"/>
      <c r="BQ70" s="21"/>
    </row>
    <row r="71" spans="1:69" ht="14.25" x14ac:dyDescent="0.15">
      <c r="A71" s="27"/>
      <c r="B71" s="24"/>
      <c r="C71" s="320">
        <f t="shared" ref="C71:C112" si="1">ROW()-5</f>
        <v>66</v>
      </c>
      <c r="D71" s="320"/>
      <c r="E71" s="321">
        <v>44067</v>
      </c>
      <c r="F71" s="321"/>
      <c r="G71" s="321"/>
      <c r="H71" s="321"/>
      <c r="I71" s="321"/>
      <c r="J71" s="322">
        <v>0.1</v>
      </c>
      <c r="K71" s="323"/>
      <c r="L71" s="324"/>
      <c r="M71" s="328" t="s">
        <v>1999</v>
      </c>
      <c r="N71" s="326"/>
      <c r="O71" s="326"/>
      <c r="P71" s="326"/>
      <c r="Q71" s="326"/>
      <c r="R71" s="326"/>
      <c r="S71" s="326"/>
      <c r="T71" s="326"/>
      <c r="U71" s="326"/>
      <c r="V71" s="326"/>
      <c r="W71" s="326"/>
      <c r="X71" s="326"/>
      <c r="Y71" s="326"/>
      <c r="Z71" s="326"/>
      <c r="AA71" s="326"/>
      <c r="AB71" s="326"/>
      <c r="AC71" s="326"/>
      <c r="AD71" s="326"/>
      <c r="AE71" s="326"/>
      <c r="AF71" s="326"/>
      <c r="AG71" s="326"/>
      <c r="AH71" s="326"/>
      <c r="AI71" s="326"/>
      <c r="AJ71" s="326"/>
      <c r="AK71" s="326"/>
      <c r="AL71" s="326"/>
      <c r="AM71" s="326"/>
      <c r="AN71" s="326"/>
      <c r="AO71" s="326"/>
      <c r="AP71" s="326"/>
      <c r="AQ71" s="326"/>
      <c r="AR71" s="326"/>
      <c r="AS71" s="326"/>
      <c r="AT71" s="326"/>
      <c r="AU71" s="326"/>
      <c r="AV71" s="327"/>
      <c r="AW71" s="329" t="s">
        <v>1708</v>
      </c>
      <c r="AX71" s="321"/>
      <c r="AY71" s="321"/>
      <c r="AZ71" s="321"/>
      <c r="BA71" s="24"/>
      <c r="BB71" s="28"/>
      <c r="BC71" s="8"/>
      <c r="BD71" s="8"/>
      <c r="BE71" s="8"/>
      <c r="BF71" s="8"/>
      <c r="BG71" s="8"/>
      <c r="BH71" s="8"/>
      <c r="BI71" s="8"/>
      <c r="BJ71" s="8"/>
      <c r="BK71" s="16"/>
      <c r="BL71" s="16"/>
      <c r="BM71" s="16"/>
      <c r="BN71" s="14"/>
      <c r="BO71" s="13"/>
      <c r="BP71" s="21"/>
      <c r="BQ71" s="21"/>
    </row>
    <row r="72" spans="1:69" ht="14.25" x14ac:dyDescent="0.15">
      <c r="A72" s="27"/>
      <c r="B72" s="24"/>
      <c r="C72" s="320">
        <f t="shared" si="1"/>
        <v>67</v>
      </c>
      <c r="D72" s="320"/>
      <c r="E72" s="321">
        <v>44067</v>
      </c>
      <c r="F72" s="321"/>
      <c r="G72" s="321"/>
      <c r="H72" s="321"/>
      <c r="I72" s="321"/>
      <c r="J72" s="322">
        <v>0.1</v>
      </c>
      <c r="K72" s="323"/>
      <c r="L72" s="324"/>
      <c r="M72" s="328" t="s">
        <v>2014</v>
      </c>
      <c r="N72" s="326"/>
      <c r="O72" s="326"/>
      <c r="P72" s="326"/>
      <c r="Q72" s="326"/>
      <c r="R72" s="326"/>
      <c r="S72" s="326"/>
      <c r="T72" s="326"/>
      <c r="U72" s="326"/>
      <c r="V72" s="326"/>
      <c r="W72" s="326"/>
      <c r="X72" s="326"/>
      <c r="Y72" s="326"/>
      <c r="Z72" s="326"/>
      <c r="AA72" s="326"/>
      <c r="AB72" s="326"/>
      <c r="AC72" s="326"/>
      <c r="AD72" s="326"/>
      <c r="AE72" s="326"/>
      <c r="AF72" s="326"/>
      <c r="AG72" s="326"/>
      <c r="AH72" s="326"/>
      <c r="AI72" s="326"/>
      <c r="AJ72" s="326"/>
      <c r="AK72" s="326"/>
      <c r="AL72" s="326"/>
      <c r="AM72" s="326"/>
      <c r="AN72" s="326"/>
      <c r="AO72" s="326"/>
      <c r="AP72" s="326"/>
      <c r="AQ72" s="326"/>
      <c r="AR72" s="326"/>
      <c r="AS72" s="326"/>
      <c r="AT72" s="326"/>
      <c r="AU72" s="326"/>
      <c r="AV72" s="327"/>
      <c r="AW72" s="329" t="s">
        <v>1254</v>
      </c>
      <c r="AX72" s="321"/>
      <c r="AY72" s="321"/>
      <c r="AZ72" s="321"/>
      <c r="BA72" s="24"/>
      <c r="BB72" s="28"/>
      <c r="BC72" s="8"/>
      <c r="BD72" s="8"/>
      <c r="BE72" s="8"/>
      <c r="BF72" s="8"/>
      <c r="BG72" s="8"/>
      <c r="BH72" s="8"/>
      <c r="BI72" s="8"/>
      <c r="BJ72" s="8"/>
      <c r="BK72" s="16"/>
      <c r="BL72" s="16"/>
      <c r="BM72" s="16"/>
      <c r="BN72" s="14"/>
      <c r="BO72" s="13"/>
      <c r="BP72" s="21"/>
      <c r="BQ72" s="21"/>
    </row>
    <row r="73" spans="1:69" ht="14.25" x14ac:dyDescent="0.15">
      <c r="A73" s="27"/>
      <c r="B73" s="24"/>
      <c r="C73" s="320">
        <f t="shared" si="1"/>
        <v>68</v>
      </c>
      <c r="D73" s="320"/>
      <c r="E73" s="321">
        <v>44067</v>
      </c>
      <c r="F73" s="321"/>
      <c r="G73" s="321"/>
      <c r="H73" s="321"/>
      <c r="I73" s="321"/>
      <c r="J73" s="322">
        <v>0.1</v>
      </c>
      <c r="K73" s="323"/>
      <c r="L73" s="324"/>
      <c r="M73" s="328" t="s">
        <v>2015</v>
      </c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7"/>
      <c r="AW73" s="329" t="s">
        <v>1254</v>
      </c>
      <c r="AX73" s="321"/>
      <c r="AY73" s="321"/>
      <c r="AZ73" s="321"/>
      <c r="BA73" s="24"/>
      <c r="BB73" s="28"/>
      <c r="BC73" s="8"/>
      <c r="BD73" s="8"/>
      <c r="BE73" s="8"/>
      <c r="BF73" s="8"/>
      <c r="BG73" s="8"/>
      <c r="BH73" s="8"/>
      <c r="BI73" s="8"/>
      <c r="BJ73" s="8"/>
      <c r="BK73" s="16"/>
      <c r="BL73" s="16"/>
      <c r="BM73" s="16"/>
      <c r="BN73" s="14"/>
      <c r="BO73" s="13"/>
      <c r="BP73" s="21"/>
      <c r="BQ73" s="21"/>
    </row>
    <row r="74" spans="1:69" ht="14.25" x14ac:dyDescent="0.15">
      <c r="A74" s="27"/>
      <c r="B74" s="24"/>
      <c r="C74" s="320">
        <f t="shared" si="1"/>
        <v>69</v>
      </c>
      <c r="D74" s="320"/>
      <c r="E74" s="321">
        <v>44068</v>
      </c>
      <c r="F74" s="321"/>
      <c r="G74" s="321"/>
      <c r="H74" s="321"/>
      <c r="I74" s="321"/>
      <c r="J74" s="322">
        <v>0.1</v>
      </c>
      <c r="K74" s="323"/>
      <c r="L74" s="324"/>
      <c r="M74" s="328" t="s">
        <v>2018</v>
      </c>
      <c r="N74" s="326"/>
      <c r="O74" s="326"/>
      <c r="P74" s="326"/>
      <c r="Q74" s="326"/>
      <c r="R74" s="326"/>
      <c r="S74" s="326"/>
      <c r="T74" s="326"/>
      <c r="U74" s="326"/>
      <c r="V74" s="326"/>
      <c r="W74" s="326"/>
      <c r="X74" s="326"/>
      <c r="Y74" s="326"/>
      <c r="Z74" s="326"/>
      <c r="AA74" s="326"/>
      <c r="AB74" s="326"/>
      <c r="AC74" s="326"/>
      <c r="AD74" s="326"/>
      <c r="AE74" s="326"/>
      <c r="AF74" s="326"/>
      <c r="AG74" s="326"/>
      <c r="AH74" s="326"/>
      <c r="AI74" s="326"/>
      <c r="AJ74" s="326"/>
      <c r="AK74" s="326"/>
      <c r="AL74" s="326"/>
      <c r="AM74" s="326"/>
      <c r="AN74" s="326"/>
      <c r="AO74" s="326"/>
      <c r="AP74" s="326"/>
      <c r="AQ74" s="326"/>
      <c r="AR74" s="326"/>
      <c r="AS74" s="326"/>
      <c r="AT74" s="326"/>
      <c r="AU74" s="326"/>
      <c r="AV74" s="327"/>
      <c r="AW74" s="329" t="s">
        <v>282</v>
      </c>
      <c r="AX74" s="321"/>
      <c r="AY74" s="321"/>
      <c r="AZ74" s="321"/>
      <c r="BA74" s="24"/>
      <c r="BB74" s="28"/>
      <c r="BC74" s="8"/>
      <c r="BD74" s="8"/>
      <c r="BE74" s="8"/>
      <c r="BF74" s="8"/>
      <c r="BG74" s="8"/>
      <c r="BH74" s="8"/>
      <c r="BI74" s="8"/>
      <c r="BJ74" s="8"/>
      <c r="BK74" s="16"/>
      <c r="BL74" s="16"/>
      <c r="BM74" s="16"/>
      <c r="BN74" s="14"/>
      <c r="BO74" s="13"/>
      <c r="BP74" s="21"/>
      <c r="BQ74" s="21"/>
    </row>
    <row r="75" spans="1:69" ht="14.25" x14ac:dyDescent="0.15">
      <c r="A75" s="27"/>
      <c r="B75" s="24"/>
      <c r="C75" s="320">
        <f t="shared" si="1"/>
        <v>70</v>
      </c>
      <c r="D75" s="320"/>
      <c r="E75" s="321">
        <v>44068</v>
      </c>
      <c r="F75" s="321"/>
      <c r="G75" s="321"/>
      <c r="H75" s="321"/>
      <c r="I75" s="321"/>
      <c r="J75" s="322">
        <v>0.1</v>
      </c>
      <c r="K75" s="323"/>
      <c r="L75" s="324"/>
      <c r="M75" s="328" t="s">
        <v>2019</v>
      </c>
      <c r="N75" s="326"/>
      <c r="O75" s="326"/>
      <c r="P75" s="326"/>
      <c r="Q75" s="326"/>
      <c r="R75" s="326"/>
      <c r="S75" s="326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326"/>
      <c r="AE75" s="326"/>
      <c r="AF75" s="326"/>
      <c r="AG75" s="326"/>
      <c r="AH75" s="326"/>
      <c r="AI75" s="326"/>
      <c r="AJ75" s="326"/>
      <c r="AK75" s="326"/>
      <c r="AL75" s="326"/>
      <c r="AM75" s="326"/>
      <c r="AN75" s="326"/>
      <c r="AO75" s="326"/>
      <c r="AP75" s="326"/>
      <c r="AQ75" s="326"/>
      <c r="AR75" s="326"/>
      <c r="AS75" s="326"/>
      <c r="AT75" s="326"/>
      <c r="AU75" s="326"/>
      <c r="AV75" s="327"/>
      <c r="AW75" s="329" t="s">
        <v>282</v>
      </c>
      <c r="AX75" s="321"/>
      <c r="AY75" s="321"/>
      <c r="AZ75" s="321"/>
      <c r="BA75" s="24"/>
      <c r="BB75" s="28"/>
      <c r="BC75" s="8"/>
      <c r="BD75" s="8"/>
      <c r="BE75" s="8"/>
      <c r="BF75" s="8"/>
      <c r="BG75" s="8"/>
      <c r="BH75" s="8"/>
      <c r="BI75" s="8"/>
      <c r="BJ75" s="8"/>
      <c r="BK75" s="16"/>
      <c r="BL75" s="16"/>
      <c r="BM75" s="16"/>
      <c r="BN75" s="14"/>
      <c r="BO75" s="13"/>
      <c r="BP75" s="21"/>
      <c r="BQ75" s="21"/>
    </row>
    <row r="76" spans="1:69" ht="14.25" x14ac:dyDescent="0.15">
      <c r="A76" s="27"/>
      <c r="B76" s="24"/>
      <c r="C76" s="320">
        <f t="shared" si="1"/>
        <v>71</v>
      </c>
      <c r="D76" s="320"/>
      <c r="E76" s="321">
        <v>44069</v>
      </c>
      <c r="F76" s="321"/>
      <c r="G76" s="321"/>
      <c r="H76" s="321"/>
      <c r="I76" s="321"/>
      <c r="J76" s="322">
        <v>0.1</v>
      </c>
      <c r="K76" s="323"/>
      <c r="L76" s="324"/>
      <c r="M76" s="328" t="s">
        <v>2032</v>
      </c>
      <c r="N76" s="326"/>
      <c r="O76" s="326"/>
      <c r="P76" s="326"/>
      <c r="Q76" s="326"/>
      <c r="R76" s="326"/>
      <c r="S76" s="326"/>
      <c r="T76" s="326"/>
      <c r="U76" s="326"/>
      <c r="V76" s="326"/>
      <c r="W76" s="326"/>
      <c r="X76" s="326"/>
      <c r="Y76" s="326"/>
      <c r="Z76" s="326"/>
      <c r="AA76" s="326"/>
      <c r="AB76" s="326"/>
      <c r="AC76" s="326"/>
      <c r="AD76" s="326"/>
      <c r="AE76" s="326"/>
      <c r="AF76" s="326"/>
      <c r="AG76" s="326"/>
      <c r="AH76" s="326"/>
      <c r="AI76" s="326"/>
      <c r="AJ76" s="326"/>
      <c r="AK76" s="326"/>
      <c r="AL76" s="326"/>
      <c r="AM76" s="326"/>
      <c r="AN76" s="326"/>
      <c r="AO76" s="326"/>
      <c r="AP76" s="326"/>
      <c r="AQ76" s="326"/>
      <c r="AR76" s="326"/>
      <c r="AS76" s="326"/>
      <c r="AT76" s="326"/>
      <c r="AU76" s="326"/>
      <c r="AV76" s="327"/>
      <c r="AW76" s="329" t="s">
        <v>1250</v>
      </c>
      <c r="AX76" s="321"/>
      <c r="AY76" s="321"/>
      <c r="AZ76" s="321"/>
      <c r="BA76" s="24"/>
      <c r="BB76" s="28"/>
      <c r="BC76" s="8"/>
      <c r="BD76" s="8"/>
      <c r="BE76" s="8"/>
      <c r="BF76" s="8"/>
      <c r="BG76" s="8"/>
      <c r="BH76" s="8"/>
      <c r="BI76" s="8"/>
      <c r="BJ76" s="8"/>
      <c r="BK76" s="16"/>
      <c r="BL76" s="16"/>
      <c r="BM76" s="16"/>
      <c r="BN76" s="14"/>
      <c r="BO76" s="13"/>
      <c r="BP76" s="21"/>
      <c r="BQ76" s="21"/>
    </row>
    <row r="77" spans="1:69" ht="14.25" x14ac:dyDescent="0.15">
      <c r="A77" s="27"/>
      <c r="B77" s="24"/>
      <c r="C77" s="320">
        <f t="shared" si="1"/>
        <v>72</v>
      </c>
      <c r="D77" s="320"/>
      <c r="E77" s="321">
        <v>44070</v>
      </c>
      <c r="F77" s="321"/>
      <c r="G77" s="321"/>
      <c r="H77" s="321"/>
      <c r="I77" s="321"/>
      <c r="J77" s="322">
        <v>0.1</v>
      </c>
      <c r="K77" s="323"/>
      <c r="L77" s="324"/>
      <c r="M77" s="328" t="s">
        <v>2054</v>
      </c>
      <c r="N77" s="326"/>
      <c r="O77" s="326"/>
      <c r="P77" s="326"/>
      <c r="Q77" s="326"/>
      <c r="R77" s="326"/>
      <c r="S77" s="326"/>
      <c r="T77" s="326"/>
      <c r="U77" s="326"/>
      <c r="V77" s="326"/>
      <c r="W77" s="326"/>
      <c r="X77" s="326"/>
      <c r="Y77" s="326"/>
      <c r="Z77" s="326"/>
      <c r="AA77" s="326"/>
      <c r="AB77" s="326"/>
      <c r="AC77" s="326"/>
      <c r="AD77" s="326"/>
      <c r="AE77" s="326"/>
      <c r="AF77" s="326"/>
      <c r="AG77" s="326"/>
      <c r="AH77" s="326"/>
      <c r="AI77" s="326"/>
      <c r="AJ77" s="326"/>
      <c r="AK77" s="326"/>
      <c r="AL77" s="326"/>
      <c r="AM77" s="326"/>
      <c r="AN77" s="326"/>
      <c r="AO77" s="326"/>
      <c r="AP77" s="326"/>
      <c r="AQ77" s="326"/>
      <c r="AR77" s="326"/>
      <c r="AS77" s="326"/>
      <c r="AT77" s="326"/>
      <c r="AU77" s="326"/>
      <c r="AV77" s="327"/>
      <c r="AW77" s="329" t="s">
        <v>2055</v>
      </c>
      <c r="AX77" s="321"/>
      <c r="AY77" s="321"/>
      <c r="AZ77" s="321"/>
      <c r="BA77" s="24"/>
      <c r="BB77" s="28"/>
      <c r="BC77" s="8"/>
      <c r="BD77" s="8"/>
      <c r="BE77" s="8"/>
      <c r="BF77" s="8"/>
      <c r="BG77" s="8"/>
      <c r="BH77" s="8"/>
      <c r="BI77" s="8"/>
      <c r="BJ77" s="8"/>
      <c r="BK77" s="16"/>
      <c r="BL77" s="16"/>
      <c r="BM77" s="16"/>
      <c r="BN77" s="14"/>
      <c r="BO77" s="13"/>
      <c r="BP77" s="21"/>
      <c r="BQ77" s="21"/>
    </row>
    <row r="78" spans="1:69" ht="14.25" x14ac:dyDescent="0.15">
      <c r="A78" s="27"/>
      <c r="B78" s="24"/>
      <c r="C78" s="320">
        <f t="shared" si="1"/>
        <v>73</v>
      </c>
      <c r="D78" s="320"/>
      <c r="E78" s="321">
        <v>44074</v>
      </c>
      <c r="F78" s="321"/>
      <c r="G78" s="321"/>
      <c r="H78" s="321"/>
      <c r="I78" s="321"/>
      <c r="J78" s="322">
        <v>0.1</v>
      </c>
      <c r="K78" s="323"/>
      <c r="L78" s="324"/>
      <c r="M78" s="330" t="s">
        <v>2259</v>
      </c>
      <c r="N78" s="326"/>
      <c r="O78" s="326"/>
      <c r="P78" s="326"/>
      <c r="Q78" s="326"/>
      <c r="R78" s="326"/>
      <c r="S78" s="326"/>
      <c r="T78" s="326"/>
      <c r="U78" s="326"/>
      <c r="V78" s="326"/>
      <c r="W78" s="326"/>
      <c r="X78" s="326"/>
      <c r="Y78" s="326"/>
      <c r="Z78" s="326"/>
      <c r="AA78" s="326"/>
      <c r="AB78" s="326"/>
      <c r="AC78" s="326"/>
      <c r="AD78" s="326"/>
      <c r="AE78" s="326"/>
      <c r="AF78" s="326"/>
      <c r="AG78" s="326"/>
      <c r="AH78" s="326"/>
      <c r="AI78" s="326"/>
      <c r="AJ78" s="326"/>
      <c r="AK78" s="326"/>
      <c r="AL78" s="326"/>
      <c r="AM78" s="326"/>
      <c r="AN78" s="326"/>
      <c r="AO78" s="326"/>
      <c r="AP78" s="326"/>
      <c r="AQ78" s="326"/>
      <c r="AR78" s="326"/>
      <c r="AS78" s="326"/>
      <c r="AT78" s="326"/>
      <c r="AU78" s="326"/>
      <c r="AV78" s="327"/>
      <c r="AW78" s="331" t="s">
        <v>1253</v>
      </c>
      <c r="AX78" s="321"/>
      <c r="AY78" s="321"/>
      <c r="AZ78" s="321"/>
      <c r="BA78" s="24"/>
      <c r="BB78" s="28"/>
      <c r="BC78" s="8"/>
      <c r="BD78" s="8"/>
      <c r="BE78" s="8"/>
      <c r="BF78" s="8"/>
      <c r="BG78" s="8"/>
      <c r="BH78" s="8"/>
      <c r="BI78" s="8"/>
      <c r="BJ78" s="8"/>
      <c r="BK78" s="16"/>
      <c r="BL78" s="16"/>
      <c r="BM78" s="16"/>
      <c r="BN78" s="14"/>
      <c r="BO78" s="13"/>
      <c r="BP78" s="21"/>
      <c r="BQ78" s="21"/>
    </row>
    <row r="79" spans="1:69" ht="14.25" x14ac:dyDescent="0.15">
      <c r="A79" s="27"/>
      <c r="B79" s="24"/>
      <c r="C79" s="320">
        <f t="shared" si="1"/>
        <v>74</v>
      </c>
      <c r="D79" s="320"/>
      <c r="E79" s="321">
        <v>44074</v>
      </c>
      <c r="F79" s="321"/>
      <c r="G79" s="321"/>
      <c r="H79" s="321"/>
      <c r="I79" s="321"/>
      <c r="J79" s="322">
        <v>0.1</v>
      </c>
      <c r="K79" s="323"/>
      <c r="L79" s="324"/>
      <c r="M79" s="328" t="s">
        <v>2212</v>
      </c>
      <c r="N79" s="326"/>
      <c r="O79" s="326"/>
      <c r="P79" s="326"/>
      <c r="Q79" s="326"/>
      <c r="R79" s="326"/>
      <c r="S79" s="326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326"/>
      <c r="AE79" s="326"/>
      <c r="AF79" s="326"/>
      <c r="AG79" s="326"/>
      <c r="AH79" s="326"/>
      <c r="AI79" s="326"/>
      <c r="AJ79" s="326"/>
      <c r="AK79" s="326"/>
      <c r="AL79" s="326"/>
      <c r="AM79" s="326"/>
      <c r="AN79" s="326"/>
      <c r="AO79" s="326"/>
      <c r="AP79" s="326"/>
      <c r="AQ79" s="326"/>
      <c r="AR79" s="326"/>
      <c r="AS79" s="326"/>
      <c r="AT79" s="326"/>
      <c r="AU79" s="326"/>
      <c r="AV79" s="327"/>
      <c r="AW79" s="321" t="s">
        <v>1254</v>
      </c>
      <c r="AX79" s="321"/>
      <c r="AY79" s="321"/>
      <c r="AZ79" s="321"/>
      <c r="BA79" s="24"/>
      <c r="BB79" s="28"/>
      <c r="BC79" s="8"/>
      <c r="BD79" s="8"/>
      <c r="BE79" s="8"/>
      <c r="BF79" s="8"/>
      <c r="BG79" s="8"/>
      <c r="BH79" s="8"/>
      <c r="BI79" s="8"/>
      <c r="BJ79" s="8"/>
      <c r="BK79" s="16"/>
      <c r="BL79" s="16"/>
      <c r="BM79" s="16"/>
      <c r="BN79" s="14"/>
      <c r="BO79" s="13"/>
      <c r="BP79" s="21"/>
      <c r="BQ79" s="21"/>
    </row>
    <row r="80" spans="1:69" ht="14.25" x14ac:dyDescent="0.15">
      <c r="A80" s="27"/>
      <c r="B80" s="24"/>
      <c r="C80" s="320">
        <f t="shared" si="1"/>
        <v>75</v>
      </c>
      <c r="D80" s="320"/>
      <c r="E80" s="321">
        <v>44075</v>
      </c>
      <c r="F80" s="321"/>
      <c r="G80" s="321"/>
      <c r="H80" s="321"/>
      <c r="I80" s="321"/>
      <c r="J80" s="322">
        <v>0.1</v>
      </c>
      <c r="K80" s="323"/>
      <c r="L80" s="324"/>
      <c r="M80" s="328" t="s">
        <v>2248</v>
      </c>
      <c r="N80" s="326"/>
      <c r="O80" s="326"/>
      <c r="P80" s="326"/>
      <c r="Q80" s="326"/>
      <c r="R80" s="326"/>
      <c r="S80" s="326"/>
      <c r="T80" s="326"/>
      <c r="U80" s="326"/>
      <c r="V80" s="326"/>
      <c r="W80" s="326"/>
      <c r="X80" s="326"/>
      <c r="Y80" s="326"/>
      <c r="Z80" s="326"/>
      <c r="AA80" s="326"/>
      <c r="AB80" s="326"/>
      <c r="AC80" s="326"/>
      <c r="AD80" s="326"/>
      <c r="AE80" s="326"/>
      <c r="AF80" s="326"/>
      <c r="AG80" s="326"/>
      <c r="AH80" s="326"/>
      <c r="AI80" s="326"/>
      <c r="AJ80" s="326"/>
      <c r="AK80" s="326"/>
      <c r="AL80" s="326"/>
      <c r="AM80" s="326"/>
      <c r="AN80" s="326"/>
      <c r="AO80" s="326"/>
      <c r="AP80" s="326"/>
      <c r="AQ80" s="326"/>
      <c r="AR80" s="326"/>
      <c r="AS80" s="326"/>
      <c r="AT80" s="326"/>
      <c r="AU80" s="326"/>
      <c r="AV80" s="327"/>
      <c r="AW80" s="329" t="s">
        <v>1250</v>
      </c>
      <c r="AX80" s="321"/>
      <c r="AY80" s="321"/>
      <c r="AZ80" s="321"/>
      <c r="BA80" s="24"/>
      <c r="BB80" s="28"/>
      <c r="BC80" s="8"/>
      <c r="BD80" s="8"/>
      <c r="BE80" s="8"/>
      <c r="BF80" s="8"/>
      <c r="BG80" s="8"/>
      <c r="BH80" s="8"/>
      <c r="BI80" s="8"/>
      <c r="BJ80" s="8"/>
      <c r="BK80" s="16"/>
      <c r="BL80" s="16"/>
      <c r="BM80" s="16"/>
      <c r="BN80" s="14"/>
      <c r="BO80" s="13"/>
      <c r="BP80" s="21"/>
      <c r="BQ80" s="21"/>
    </row>
    <row r="81" spans="1:69" ht="14.25" x14ac:dyDescent="0.15">
      <c r="A81" s="27"/>
      <c r="B81" s="24"/>
      <c r="C81" s="320">
        <f t="shared" si="1"/>
        <v>76</v>
      </c>
      <c r="D81" s="320"/>
      <c r="E81" s="321">
        <v>44076</v>
      </c>
      <c r="F81" s="321"/>
      <c r="G81" s="321"/>
      <c r="H81" s="321"/>
      <c r="I81" s="321"/>
      <c r="J81" s="322">
        <v>0.1</v>
      </c>
      <c r="K81" s="323"/>
      <c r="L81" s="324"/>
      <c r="M81" s="328" t="s">
        <v>2256</v>
      </c>
      <c r="N81" s="326"/>
      <c r="O81" s="326"/>
      <c r="P81" s="326"/>
      <c r="Q81" s="326"/>
      <c r="R81" s="326"/>
      <c r="S81" s="326"/>
      <c r="T81" s="326"/>
      <c r="U81" s="326"/>
      <c r="V81" s="326"/>
      <c r="W81" s="326"/>
      <c r="X81" s="326"/>
      <c r="Y81" s="326"/>
      <c r="Z81" s="326"/>
      <c r="AA81" s="326"/>
      <c r="AB81" s="326"/>
      <c r="AC81" s="326"/>
      <c r="AD81" s="326"/>
      <c r="AE81" s="326"/>
      <c r="AF81" s="326"/>
      <c r="AG81" s="326"/>
      <c r="AH81" s="326"/>
      <c r="AI81" s="326"/>
      <c r="AJ81" s="326"/>
      <c r="AK81" s="326"/>
      <c r="AL81" s="326"/>
      <c r="AM81" s="326"/>
      <c r="AN81" s="326"/>
      <c r="AO81" s="326"/>
      <c r="AP81" s="326"/>
      <c r="AQ81" s="326"/>
      <c r="AR81" s="326"/>
      <c r="AS81" s="326"/>
      <c r="AT81" s="326"/>
      <c r="AU81" s="326"/>
      <c r="AV81" s="327"/>
      <c r="AW81" s="329" t="s">
        <v>1254</v>
      </c>
      <c r="AX81" s="321"/>
      <c r="AY81" s="321"/>
      <c r="AZ81" s="321"/>
      <c r="BA81" s="24"/>
      <c r="BB81" s="28"/>
      <c r="BC81" s="8"/>
      <c r="BD81" s="8"/>
      <c r="BE81" s="8"/>
      <c r="BF81" s="8"/>
      <c r="BG81" s="8"/>
      <c r="BH81" s="8"/>
      <c r="BI81" s="8"/>
      <c r="BJ81" s="8"/>
      <c r="BK81" s="16"/>
      <c r="BL81" s="16"/>
      <c r="BM81" s="16"/>
      <c r="BN81" s="14"/>
      <c r="BO81" s="13"/>
      <c r="BP81" s="21"/>
      <c r="BQ81" s="21"/>
    </row>
    <row r="82" spans="1:69" ht="14.25" x14ac:dyDescent="0.15">
      <c r="A82" s="27"/>
      <c r="B82" s="24"/>
      <c r="C82" s="320">
        <f t="shared" si="1"/>
        <v>77</v>
      </c>
      <c r="D82" s="320"/>
      <c r="E82" s="321">
        <v>44076</v>
      </c>
      <c r="F82" s="321"/>
      <c r="G82" s="321"/>
      <c r="H82" s="321"/>
      <c r="I82" s="321"/>
      <c r="J82" s="322">
        <v>0.1</v>
      </c>
      <c r="K82" s="323"/>
      <c r="L82" s="324"/>
      <c r="M82" s="328" t="s">
        <v>2266</v>
      </c>
      <c r="N82" s="326"/>
      <c r="O82" s="326"/>
      <c r="P82" s="326"/>
      <c r="Q82" s="326"/>
      <c r="R82" s="326"/>
      <c r="S82" s="326"/>
      <c r="T82" s="326"/>
      <c r="U82" s="326"/>
      <c r="V82" s="326"/>
      <c r="W82" s="326"/>
      <c r="X82" s="326"/>
      <c r="Y82" s="326"/>
      <c r="Z82" s="326"/>
      <c r="AA82" s="326"/>
      <c r="AB82" s="326"/>
      <c r="AC82" s="326"/>
      <c r="AD82" s="326"/>
      <c r="AE82" s="326"/>
      <c r="AF82" s="326"/>
      <c r="AG82" s="326"/>
      <c r="AH82" s="326"/>
      <c r="AI82" s="326"/>
      <c r="AJ82" s="326"/>
      <c r="AK82" s="326"/>
      <c r="AL82" s="326"/>
      <c r="AM82" s="326"/>
      <c r="AN82" s="326"/>
      <c r="AO82" s="326"/>
      <c r="AP82" s="326"/>
      <c r="AQ82" s="326"/>
      <c r="AR82" s="326"/>
      <c r="AS82" s="326"/>
      <c r="AT82" s="326"/>
      <c r="AU82" s="326"/>
      <c r="AV82" s="327"/>
      <c r="AW82" s="329" t="s">
        <v>1254</v>
      </c>
      <c r="AX82" s="321"/>
      <c r="AY82" s="321"/>
      <c r="AZ82" s="321"/>
      <c r="BA82" s="24"/>
      <c r="BB82" s="28"/>
      <c r="BC82" s="8"/>
      <c r="BD82" s="8"/>
      <c r="BE82" s="8"/>
      <c r="BF82" s="8"/>
      <c r="BG82" s="8"/>
      <c r="BH82" s="8"/>
      <c r="BI82" s="8"/>
      <c r="BJ82" s="8"/>
      <c r="BK82" s="16"/>
      <c r="BL82" s="16"/>
      <c r="BM82" s="16"/>
      <c r="BN82" s="14"/>
      <c r="BO82" s="13"/>
      <c r="BP82" s="21"/>
      <c r="BQ82" s="21"/>
    </row>
    <row r="83" spans="1:69" ht="14.25" x14ac:dyDescent="0.15">
      <c r="A83" s="27"/>
      <c r="B83" s="24"/>
      <c r="C83" s="320">
        <f t="shared" si="1"/>
        <v>78</v>
      </c>
      <c r="D83" s="320"/>
      <c r="E83" s="321">
        <v>44076</v>
      </c>
      <c r="F83" s="321"/>
      <c r="G83" s="321"/>
      <c r="H83" s="321"/>
      <c r="I83" s="321"/>
      <c r="J83" s="322">
        <v>0.1</v>
      </c>
      <c r="K83" s="323"/>
      <c r="L83" s="324"/>
      <c r="M83" s="328" t="s">
        <v>2269</v>
      </c>
      <c r="N83" s="326"/>
      <c r="O83" s="326"/>
      <c r="P83" s="326"/>
      <c r="Q83" s="326"/>
      <c r="R83" s="326"/>
      <c r="S83" s="326"/>
      <c r="T83" s="326"/>
      <c r="U83" s="326"/>
      <c r="V83" s="326"/>
      <c r="W83" s="326"/>
      <c r="X83" s="326"/>
      <c r="Y83" s="326"/>
      <c r="Z83" s="326"/>
      <c r="AA83" s="326"/>
      <c r="AB83" s="326"/>
      <c r="AC83" s="326"/>
      <c r="AD83" s="326"/>
      <c r="AE83" s="326"/>
      <c r="AF83" s="326"/>
      <c r="AG83" s="326"/>
      <c r="AH83" s="326"/>
      <c r="AI83" s="326"/>
      <c r="AJ83" s="326"/>
      <c r="AK83" s="326"/>
      <c r="AL83" s="326"/>
      <c r="AM83" s="326"/>
      <c r="AN83" s="326"/>
      <c r="AO83" s="326"/>
      <c r="AP83" s="326"/>
      <c r="AQ83" s="326"/>
      <c r="AR83" s="326"/>
      <c r="AS83" s="326"/>
      <c r="AT83" s="326"/>
      <c r="AU83" s="326"/>
      <c r="AV83" s="327"/>
      <c r="AW83" s="329" t="s">
        <v>1254</v>
      </c>
      <c r="AX83" s="321"/>
      <c r="AY83" s="321"/>
      <c r="AZ83" s="321"/>
      <c r="BA83" s="24"/>
      <c r="BB83" s="28"/>
      <c r="BC83" s="8"/>
      <c r="BD83" s="8"/>
      <c r="BE83" s="8"/>
      <c r="BF83" s="8"/>
      <c r="BG83" s="8"/>
      <c r="BH83" s="8"/>
      <c r="BI83" s="8"/>
      <c r="BJ83" s="8"/>
      <c r="BK83" s="16"/>
      <c r="BL83" s="16"/>
      <c r="BM83" s="16"/>
      <c r="BN83" s="14"/>
      <c r="BO83" s="13"/>
      <c r="BP83" s="21"/>
      <c r="BQ83" s="21"/>
    </row>
    <row r="84" spans="1:69" ht="14.25" x14ac:dyDescent="0.15">
      <c r="A84" s="27"/>
      <c r="B84" s="24"/>
      <c r="C84" s="320">
        <f t="shared" si="1"/>
        <v>79</v>
      </c>
      <c r="D84" s="320"/>
      <c r="E84" s="321">
        <v>44077</v>
      </c>
      <c r="F84" s="321"/>
      <c r="G84" s="321"/>
      <c r="H84" s="321"/>
      <c r="I84" s="321"/>
      <c r="J84" s="322">
        <v>0.1</v>
      </c>
      <c r="K84" s="323"/>
      <c r="L84" s="324"/>
      <c r="M84" s="328" t="s">
        <v>2270</v>
      </c>
      <c r="N84" s="326"/>
      <c r="O84" s="326"/>
      <c r="P84" s="326"/>
      <c r="Q84" s="326"/>
      <c r="R84" s="326"/>
      <c r="S84" s="326"/>
      <c r="T84" s="326"/>
      <c r="U84" s="326"/>
      <c r="V84" s="326"/>
      <c r="W84" s="326"/>
      <c r="X84" s="326"/>
      <c r="Y84" s="326"/>
      <c r="Z84" s="326"/>
      <c r="AA84" s="326"/>
      <c r="AB84" s="326"/>
      <c r="AC84" s="326"/>
      <c r="AD84" s="326"/>
      <c r="AE84" s="326"/>
      <c r="AF84" s="326"/>
      <c r="AG84" s="326"/>
      <c r="AH84" s="326"/>
      <c r="AI84" s="326"/>
      <c r="AJ84" s="326"/>
      <c r="AK84" s="326"/>
      <c r="AL84" s="326"/>
      <c r="AM84" s="326"/>
      <c r="AN84" s="326"/>
      <c r="AO84" s="326"/>
      <c r="AP84" s="326"/>
      <c r="AQ84" s="326"/>
      <c r="AR84" s="326"/>
      <c r="AS84" s="326"/>
      <c r="AT84" s="326"/>
      <c r="AU84" s="326"/>
      <c r="AV84" s="327"/>
      <c r="AW84" s="329" t="s">
        <v>2271</v>
      </c>
      <c r="AX84" s="321"/>
      <c r="AY84" s="321"/>
      <c r="AZ84" s="321"/>
      <c r="BA84" s="24"/>
      <c r="BB84" s="28"/>
      <c r="BC84" s="8"/>
      <c r="BD84" s="8"/>
      <c r="BE84" s="8"/>
      <c r="BF84" s="8"/>
      <c r="BG84" s="8"/>
      <c r="BH84" s="8"/>
      <c r="BI84" s="8"/>
      <c r="BJ84" s="8"/>
      <c r="BK84" s="16"/>
      <c r="BL84" s="16"/>
      <c r="BM84" s="16"/>
      <c r="BN84" s="14"/>
      <c r="BO84" s="13"/>
      <c r="BP84" s="21"/>
      <c r="BQ84" s="21"/>
    </row>
    <row r="85" spans="1:69" ht="14.25" x14ac:dyDescent="0.15">
      <c r="A85" s="27"/>
      <c r="B85" s="24"/>
      <c r="C85" s="320">
        <f t="shared" si="1"/>
        <v>80</v>
      </c>
      <c r="D85" s="320"/>
      <c r="E85" s="321">
        <v>44077</v>
      </c>
      <c r="F85" s="321"/>
      <c r="G85" s="321"/>
      <c r="H85" s="321"/>
      <c r="I85" s="321"/>
      <c r="J85" s="322">
        <v>0.1</v>
      </c>
      <c r="K85" s="323"/>
      <c r="L85" s="324"/>
      <c r="M85" s="328" t="s">
        <v>2281</v>
      </c>
      <c r="N85" s="326"/>
      <c r="O85" s="326"/>
      <c r="P85" s="326"/>
      <c r="Q85" s="326"/>
      <c r="R85" s="326"/>
      <c r="S85" s="326"/>
      <c r="T85" s="326"/>
      <c r="U85" s="326"/>
      <c r="V85" s="326"/>
      <c r="W85" s="326"/>
      <c r="X85" s="326"/>
      <c r="Y85" s="326"/>
      <c r="Z85" s="326"/>
      <c r="AA85" s="326"/>
      <c r="AB85" s="326"/>
      <c r="AC85" s="326"/>
      <c r="AD85" s="326"/>
      <c r="AE85" s="326"/>
      <c r="AF85" s="326"/>
      <c r="AG85" s="326"/>
      <c r="AH85" s="326"/>
      <c r="AI85" s="326"/>
      <c r="AJ85" s="326"/>
      <c r="AK85" s="326"/>
      <c r="AL85" s="326"/>
      <c r="AM85" s="326"/>
      <c r="AN85" s="326"/>
      <c r="AO85" s="326"/>
      <c r="AP85" s="326"/>
      <c r="AQ85" s="326"/>
      <c r="AR85" s="326"/>
      <c r="AS85" s="326"/>
      <c r="AT85" s="326"/>
      <c r="AU85" s="326"/>
      <c r="AV85" s="327"/>
      <c r="AW85" s="329" t="s">
        <v>282</v>
      </c>
      <c r="AX85" s="321"/>
      <c r="AY85" s="321"/>
      <c r="AZ85" s="321"/>
      <c r="BA85" s="24"/>
      <c r="BB85" s="28"/>
      <c r="BC85" s="8"/>
      <c r="BD85" s="8"/>
      <c r="BE85" s="8"/>
      <c r="BF85" s="8"/>
      <c r="BG85" s="8"/>
      <c r="BH85" s="8"/>
      <c r="BI85" s="8"/>
      <c r="BJ85" s="8"/>
      <c r="BK85" s="16"/>
      <c r="BL85" s="16"/>
      <c r="BM85" s="16"/>
      <c r="BN85" s="14"/>
      <c r="BO85" s="13"/>
      <c r="BP85" s="21"/>
      <c r="BQ85" s="21"/>
    </row>
    <row r="86" spans="1:69" ht="14.25" x14ac:dyDescent="0.15">
      <c r="A86" s="27"/>
      <c r="B86" s="24"/>
      <c r="C86" s="320">
        <f t="shared" si="1"/>
        <v>81</v>
      </c>
      <c r="D86" s="320"/>
      <c r="E86" s="321">
        <v>44077</v>
      </c>
      <c r="F86" s="321"/>
      <c r="G86" s="321"/>
      <c r="H86" s="321"/>
      <c r="I86" s="321"/>
      <c r="J86" s="322">
        <v>0.1</v>
      </c>
      <c r="K86" s="323"/>
      <c r="L86" s="324"/>
      <c r="M86" s="328" t="s">
        <v>2280</v>
      </c>
      <c r="N86" s="326"/>
      <c r="O86" s="326"/>
      <c r="P86" s="326"/>
      <c r="Q86" s="326"/>
      <c r="R86" s="326"/>
      <c r="S86" s="326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326"/>
      <c r="AE86" s="326"/>
      <c r="AF86" s="326"/>
      <c r="AG86" s="326"/>
      <c r="AH86" s="326"/>
      <c r="AI86" s="326"/>
      <c r="AJ86" s="326"/>
      <c r="AK86" s="326"/>
      <c r="AL86" s="326"/>
      <c r="AM86" s="326"/>
      <c r="AN86" s="326"/>
      <c r="AO86" s="326"/>
      <c r="AP86" s="326"/>
      <c r="AQ86" s="326"/>
      <c r="AR86" s="326"/>
      <c r="AS86" s="326"/>
      <c r="AT86" s="326"/>
      <c r="AU86" s="326"/>
      <c r="AV86" s="327"/>
      <c r="AW86" s="329" t="s">
        <v>282</v>
      </c>
      <c r="AX86" s="321"/>
      <c r="AY86" s="321"/>
      <c r="AZ86" s="321"/>
      <c r="BA86" s="24"/>
      <c r="BB86" s="28"/>
      <c r="BC86" s="8"/>
      <c r="BD86" s="8"/>
      <c r="BE86" s="8"/>
      <c r="BF86" s="8"/>
      <c r="BG86" s="8"/>
      <c r="BH86" s="8"/>
      <c r="BI86" s="8"/>
      <c r="BJ86" s="8"/>
      <c r="BK86" s="16"/>
      <c r="BL86" s="16"/>
      <c r="BM86" s="16"/>
      <c r="BN86" s="14"/>
      <c r="BO86" s="13"/>
      <c r="BP86" s="21"/>
      <c r="BQ86" s="21"/>
    </row>
    <row r="87" spans="1:69" ht="14.25" x14ac:dyDescent="0.15">
      <c r="A87" s="27"/>
      <c r="B87" s="24"/>
      <c r="C87" s="320">
        <f t="shared" si="1"/>
        <v>82</v>
      </c>
      <c r="D87" s="320"/>
      <c r="E87" s="321">
        <v>44077</v>
      </c>
      <c r="F87" s="321"/>
      <c r="G87" s="321"/>
      <c r="H87" s="321"/>
      <c r="I87" s="321"/>
      <c r="J87" s="322">
        <v>0.1</v>
      </c>
      <c r="K87" s="323"/>
      <c r="L87" s="324"/>
      <c r="M87" s="328" t="s">
        <v>2284</v>
      </c>
      <c r="N87" s="326"/>
      <c r="O87" s="326"/>
      <c r="P87" s="326"/>
      <c r="Q87" s="326"/>
      <c r="R87" s="326"/>
      <c r="S87" s="326"/>
      <c r="T87" s="326"/>
      <c r="U87" s="326"/>
      <c r="V87" s="326"/>
      <c r="W87" s="326"/>
      <c r="X87" s="326"/>
      <c r="Y87" s="326"/>
      <c r="Z87" s="326"/>
      <c r="AA87" s="326"/>
      <c r="AB87" s="326"/>
      <c r="AC87" s="326"/>
      <c r="AD87" s="326"/>
      <c r="AE87" s="326"/>
      <c r="AF87" s="326"/>
      <c r="AG87" s="326"/>
      <c r="AH87" s="326"/>
      <c r="AI87" s="326"/>
      <c r="AJ87" s="326"/>
      <c r="AK87" s="326"/>
      <c r="AL87" s="326"/>
      <c r="AM87" s="326"/>
      <c r="AN87" s="326"/>
      <c r="AO87" s="326"/>
      <c r="AP87" s="326"/>
      <c r="AQ87" s="326"/>
      <c r="AR87" s="326"/>
      <c r="AS87" s="326"/>
      <c r="AT87" s="326"/>
      <c r="AU87" s="326"/>
      <c r="AV87" s="327"/>
      <c r="AW87" s="329" t="s">
        <v>1250</v>
      </c>
      <c r="AX87" s="321"/>
      <c r="AY87" s="321"/>
      <c r="AZ87" s="321"/>
      <c r="BA87" s="24"/>
      <c r="BB87" s="28"/>
      <c r="BC87" s="8"/>
      <c r="BD87" s="8"/>
      <c r="BE87" s="8"/>
      <c r="BF87" s="8"/>
      <c r="BG87" s="8"/>
      <c r="BH87" s="8"/>
      <c r="BI87" s="8"/>
      <c r="BJ87" s="8"/>
      <c r="BK87" s="16"/>
      <c r="BL87" s="16"/>
      <c r="BM87" s="16"/>
      <c r="BN87" s="14"/>
      <c r="BO87" s="13"/>
      <c r="BP87" s="21"/>
      <c r="BQ87" s="21"/>
    </row>
    <row r="88" spans="1:69" ht="14.25" x14ac:dyDescent="0.15">
      <c r="A88" s="27"/>
      <c r="B88" s="24"/>
      <c r="C88" s="320">
        <f t="shared" si="1"/>
        <v>83</v>
      </c>
      <c r="D88" s="320"/>
      <c r="E88" s="321">
        <v>44077</v>
      </c>
      <c r="F88" s="321"/>
      <c r="G88" s="321"/>
      <c r="H88" s="321"/>
      <c r="I88" s="321"/>
      <c r="J88" s="322">
        <v>0.1</v>
      </c>
      <c r="K88" s="323"/>
      <c r="L88" s="324"/>
      <c r="M88" s="328" t="s">
        <v>2285</v>
      </c>
      <c r="N88" s="326"/>
      <c r="O88" s="326"/>
      <c r="P88" s="326"/>
      <c r="Q88" s="326"/>
      <c r="R88" s="326"/>
      <c r="S88" s="326"/>
      <c r="T88" s="326"/>
      <c r="U88" s="326"/>
      <c r="V88" s="326"/>
      <c r="W88" s="326"/>
      <c r="X88" s="326"/>
      <c r="Y88" s="326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326"/>
      <c r="AP88" s="326"/>
      <c r="AQ88" s="326"/>
      <c r="AR88" s="326"/>
      <c r="AS88" s="326"/>
      <c r="AT88" s="326"/>
      <c r="AU88" s="326"/>
      <c r="AV88" s="327"/>
      <c r="AW88" s="329" t="s">
        <v>2286</v>
      </c>
      <c r="AX88" s="321"/>
      <c r="AY88" s="321"/>
      <c r="AZ88" s="321"/>
      <c r="BA88" s="24"/>
      <c r="BB88" s="28"/>
      <c r="BC88" s="8"/>
      <c r="BD88" s="8"/>
      <c r="BE88" s="8"/>
      <c r="BF88" s="8"/>
      <c r="BG88" s="8"/>
      <c r="BH88" s="8"/>
      <c r="BI88" s="8"/>
      <c r="BJ88" s="8"/>
      <c r="BK88" s="16"/>
      <c r="BL88" s="16"/>
      <c r="BM88" s="16"/>
      <c r="BN88" s="14"/>
      <c r="BO88" s="13"/>
      <c r="BP88" s="21"/>
      <c r="BQ88" s="21"/>
    </row>
    <row r="89" spans="1:69" ht="14.25" x14ac:dyDescent="0.15">
      <c r="A89" s="27"/>
      <c r="B89" s="24"/>
      <c r="C89" s="320">
        <f t="shared" si="1"/>
        <v>84</v>
      </c>
      <c r="D89" s="320"/>
      <c r="E89" s="321">
        <v>44081</v>
      </c>
      <c r="F89" s="321"/>
      <c r="G89" s="321"/>
      <c r="H89" s="321"/>
      <c r="I89" s="321"/>
      <c r="J89" s="322">
        <v>0.1</v>
      </c>
      <c r="K89" s="323"/>
      <c r="L89" s="324"/>
      <c r="M89" s="328" t="s">
        <v>2294</v>
      </c>
      <c r="N89" s="326"/>
      <c r="O89" s="326"/>
      <c r="P89" s="326"/>
      <c r="Q89" s="326"/>
      <c r="R89" s="326"/>
      <c r="S89" s="326"/>
      <c r="T89" s="326"/>
      <c r="U89" s="326"/>
      <c r="V89" s="326"/>
      <c r="W89" s="326"/>
      <c r="X89" s="326"/>
      <c r="Y89" s="326"/>
      <c r="Z89" s="326"/>
      <c r="AA89" s="326"/>
      <c r="AB89" s="326"/>
      <c r="AC89" s="326"/>
      <c r="AD89" s="326"/>
      <c r="AE89" s="326"/>
      <c r="AF89" s="326"/>
      <c r="AG89" s="326"/>
      <c r="AH89" s="326"/>
      <c r="AI89" s="326"/>
      <c r="AJ89" s="326"/>
      <c r="AK89" s="326"/>
      <c r="AL89" s="326"/>
      <c r="AM89" s="326"/>
      <c r="AN89" s="326"/>
      <c r="AO89" s="326"/>
      <c r="AP89" s="326"/>
      <c r="AQ89" s="326"/>
      <c r="AR89" s="326"/>
      <c r="AS89" s="326"/>
      <c r="AT89" s="326"/>
      <c r="AU89" s="326"/>
      <c r="AV89" s="327"/>
      <c r="AW89" s="329" t="s">
        <v>1240</v>
      </c>
      <c r="AX89" s="321"/>
      <c r="AY89" s="321"/>
      <c r="AZ89" s="321"/>
      <c r="BA89" s="24"/>
      <c r="BB89" s="28"/>
      <c r="BC89" s="8"/>
      <c r="BD89" s="8"/>
      <c r="BE89" s="8"/>
      <c r="BF89" s="8"/>
      <c r="BG89" s="8"/>
      <c r="BH89" s="8"/>
      <c r="BI89" s="8"/>
      <c r="BJ89" s="8"/>
      <c r="BK89" s="16"/>
      <c r="BL89" s="16"/>
      <c r="BM89" s="16"/>
      <c r="BN89" s="14"/>
      <c r="BO89" s="13"/>
      <c r="BP89" s="21"/>
      <c r="BQ89" s="21"/>
    </row>
    <row r="90" spans="1:69" ht="14.25" x14ac:dyDescent="0.15">
      <c r="A90" s="27"/>
      <c r="B90" s="24"/>
      <c r="C90" s="320">
        <f t="shared" si="1"/>
        <v>85</v>
      </c>
      <c r="D90" s="320"/>
      <c r="E90" s="321">
        <v>44084</v>
      </c>
      <c r="F90" s="321"/>
      <c r="G90" s="321"/>
      <c r="H90" s="321"/>
      <c r="I90" s="321"/>
      <c r="J90" s="322">
        <v>0.1</v>
      </c>
      <c r="K90" s="323"/>
      <c r="L90" s="324"/>
      <c r="M90" s="328" t="s">
        <v>2299</v>
      </c>
      <c r="N90" s="326"/>
      <c r="O90" s="326"/>
      <c r="P90" s="326"/>
      <c r="Q90" s="326"/>
      <c r="R90" s="326"/>
      <c r="S90" s="326"/>
      <c r="T90" s="326"/>
      <c r="U90" s="326"/>
      <c r="V90" s="326"/>
      <c r="W90" s="326"/>
      <c r="X90" s="326"/>
      <c r="Y90" s="326"/>
      <c r="Z90" s="326"/>
      <c r="AA90" s="326"/>
      <c r="AB90" s="326"/>
      <c r="AC90" s="326"/>
      <c r="AD90" s="326"/>
      <c r="AE90" s="326"/>
      <c r="AF90" s="326"/>
      <c r="AG90" s="326"/>
      <c r="AH90" s="326"/>
      <c r="AI90" s="326"/>
      <c r="AJ90" s="326"/>
      <c r="AK90" s="326"/>
      <c r="AL90" s="326"/>
      <c r="AM90" s="326"/>
      <c r="AN90" s="326"/>
      <c r="AO90" s="326"/>
      <c r="AP90" s="326"/>
      <c r="AQ90" s="326"/>
      <c r="AR90" s="326"/>
      <c r="AS90" s="326"/>
      <c r="AT90" s="326"/>
      <c r="AU90" s="326"/>
      <c r="AV90" s="327"/>
      <c r="AW90" s="329" t="s">
        <v>1250</v>
      </c>
      <c r="AX90" s="321"/>
      <c r="AY90" s="321"/>
      <c r="AZ90" s="321"/>
      <c r="BA90" s="24"/>
      <c r="BB90" s="28"/>
      <c r="BC90" s="8"/>
      <c r="BD90" s="8"/>
      <c r="BE90" s="8"/>
      <c r="BF90" s="8"/>
      <c r="BG90" s="8"/>
      <c r="BH90" s="8"/>
      <c r="BI90" s="8"/>
      <c r="BJ90" s="8"/>
      <c r="BK90" s="16"/>
      <c r="BL90" s="16"/>
      <c r="BM90" s="16"/>
      <c r="BN90" s="14"/>
      <c r="BO90" s="13"/>
      <c r="BP90" s="21"/>
      <c r="BQ90" s="21"/>
    </row>
    <row r="91" spans="1:69" ht="14.25" x14ac:dyDescent="0.15">
      <c r="A91" s="27"/>
      <c r="B91" s="24"/>
      <c r="C91" s="320">
        <f t="shared" si="1"/>
        <v>86</v>
      </c>
      <c r="D91" s="320"/>
      <c r="E91" s="321">
        <v>44084</v>
      </c>
      <c r="F91" s="321"/>
      <c r="G91" s="321"/>
      <c r="H91" s="321"/>
      <c r="I91" s="321"/>
      <c r="J91" s="322">
        <v>0.1</v>
      </c>
      <c r="K91" s="323"/>
      <c r="L91" s="324"/>
      <c r="M91" s="328" t="s">
        <v>2305</v>
      </c>
      <c r="N91" s="326"/>
      <c r="O91" s="326"/>
      <c r="P91" s="326"/>
      <c r="Q91" s="326"/>
      <c r="R91" s="326"/>
      <c r="S91" s="326"/>
      <c r="T91" s="326"/>
      <c r="U91" s="326"/>
      <c r="V91" s="326"/>
      <c r="W91" s="326"/>
      <c r="X91" s="326"/>
      <c r="Y91" s="326"/>
      <c r="Z91" s="326"/>
      <c r="AA91" s="326"/>
      <c r="AB91" s="326"/>
      <c r="AC91" s="326"/>
      <c r="AD91" s="326"/>
      <c r="AE91" s="326"/>
      <c r="AF91" s="326"/>
      <c r="AG91" s="326"/>
      <c r="AH91" s="326"/>
      <c r="AI91" s="326"/>
      <c r="AJ91" s="326"/>
      <c r="AK91" s="326"/>
      <c r="AL91" s="326"/>
      <c r="AM91" s="326"/>
      <c r="AN91" s="326"/>
      <c r="AO91" s="326"/>
      <c r="AP91" s="326"/>
      <c r="AQ91" s="326"/>
      <c r="AR91" s="326"/>
      <c r="AS91" s="326"/>
      <c r="AT91" s="326"/>
      <c r="AU91" s="326"/>
      <c r="AV91" s="327"/>
      <c r="AW91" s="329" t="s">
        <v>2307</v>
      </c>
      <c r="AX91" s="321"/>
      <c r="AY91" s="321"/>
      <c r="AZ91" s="321"/>
      <c r="BA91" s="24"/>
      <c r="BB91" s="28"/>
      <c r="BC91" s="8"/>
      <c r="BD91" s="8"/>
      <c r="BE91" s="8"/>
      <c r="BF91" s="8"/>
      <c r="BG91" s="8"/>
      <c r="BH91" s="8"/>
      <c r="BI91" s="8"/>
      <c r="BJ91" s="8"/>
      <c r="BK91" s="16"/>
      <c r="BL91" s="16"/>
      <c r="BM91" s="16"/>
      <c r="BN91" s="14"/>
      <c r="BO91" s="13"/>
      <c r="BP91" s="21"/>
      <c r="BQ91" s="21"/>
    </row>
    <row r="92" spans="1:69" ht="14.25" x14ac:dyDescent="0.15">
      <c r="A92" s="27"/>
      <c r="B92" s="24"/>
      <c r="C92" s="320">
        <f t="shared" si="1"/>
        <v>87</v>
      </c>
      <c r="D92" s="320"/>
      <c r="E92" s="321">
        <v>44084</v>
      </c>
      <c r="F92" s="321"/>
      <c r="G92" s="321"/>
      <c r="H92" s="321"/>
      <c r="I92" s="321"/>
      <c r="J92" s="322">
        <v>0.1</v>
      </c>
      <c r="K92" s="323"/>
      <c r="L92" s="324"/>
      <c r="M92" s="328" t="s">
        <v>2306</v>
      </c>
      <c r="N92" s="326"/>
      <c r="O92" s="326"/>
      <c r="P92" s="326"/>
      <c r="Q92" s="326"/>
      <c r="R92" s="326"/>
      <c r="S92" s="326"/>
      <c r="T92" s="326"/>
      <c r="U92" s="326"/>
      <c r="V92" s="326"/>
      <c r="W92" s="326"/>
      <c r="X92" s="326"/>
      <c r="Y92" s="326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326"/>
      <c r="AP92" s="326"/>
      <c r="AQ92" s="326"/>
      <c r="AR92" s="326"/>
      <c r="AS92" s="326"/>
      <c r="AT92" s="326"/>
      <c r="AU92" s="326"/>
      <c r="AV92" s="327"/>
      <c r="AW92" s="329" t="s">
        <v>2307</v>
      </c>
      <c r="AX92" s="321"/>
      <c r="AY92" s="321"/>
      <c r="AZ92" s="321"/>
      <c r="BA92" s="24"/>
      <c r="BB92" s="28"/>
      <c r="BC92" s="8"/>
      <c r="BD92" s="8"/>
      <c r="BE92" s="8"/>
      <c r="BF92" s="8"/>
      <c r="BG92" s="8"/>
      <c r="BH92" s="8"/>
      <c r="BI92" s="8"/>
      <c r="BJ92" s="8"/>
      <c r="BK92" s="16"/>
      <c r="BL92" s="16"/>
      <c r="BM92" s="16"/>
      <c r="BN92" s="14"/>
      <c r="BO92" s="13"/>
      <c r="BP92" s="21"/>
      <c r="BQ92" s="21"/>
    </row>
    <row r="93" spans="1:69" ht="14.25" x14ac:dyDescent="0.15">
      <c r="A93" s="27"/>
      <c r="B93" s="24"/>
      <c r="C93" s="320">
        <f t="shared" si="1"/>
        <v>88</v>
      </c>
      <c r="D93" s="320"/>
      <c r="E93" s="321">
        <v>44084</v>
      </c>
      <c r="F93" s="321"/>
      <c r="G93" s="321"/>
      <c r="H93" s="321"/>
      <c r="I93" s="321"/>
      <c r="J93" s="322">
        <v>0.1</v>
      </c>
      <c r="K93" s="323"/>
      <c r="L93" s="324"/>
      <c r="M93" s="328" t="s">
        <v>2308</v>
      </c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7"/>
      <c r="AW93" s="329" t="s">
        <v>1254</v>
      </c>
      <c r="AX93" s="321"/>
      <c r="AY93" s="321"/>
      <c r="AZ93" s="321"/>
      <c r="BA93" s="24"/>
      <c r="BB93" s="28"/>
      <c r="BC93" s="8"/>
      <c r="BD93" s="8"/>
      <c r="BE93" s="8"/>
      <c r="BF93" s="8"/>
      <c r="BG93" s="8"/>
      <c r="BH93" s="8"/>
      <c r="BI93" s="8"/>
      <c r="BJ93" s="8"/>
      <c r="BK93" s="16"/>
      <c r="BL93" s="16"/>
      <c r="BM93" s="16"/>
      <c r="BN93" s="14"/>
      <c r="BO93" s="13"/>
      <c r="BP93" s="21"/>
      <c r="BQ93" s="21"/>
    </row>
    <row r="94" spans="1:69" ht="14.25" x14ac:dyDescent="0.15">
      <c r="A94" s="27"/>
      <c r="B94" s="24"/>
      <c r="C94" s="320">
        <f t="shared" si="1"/>
        <v>89</v>
      </c>
      <c r="D94" s="320"/>
      <c r="E94" s="321"/>
      <c r="F94" s="321"/>
      <c r="G94" s="321"/>
      <c r="H94" s="321"/>
      <c r="I94" s="321"/>
      <c r="J94" s="322"/>
      <c r="K94" s="323"/>
      <c r="L94" s="324"/>
      <c r="M94" s="325"/>
      <c r="N94" s="326"/>
      <c r="O94" s="326"/>
      <c r="P94" s="326"/>
      <c r="Q94" s="326"/>
      <c r="R94" s="326"/>
      <c r="S94" s="326"/>
      <c r="T94" s="326"/>
      <c r="U94" s="326"/>
      <c r="V94" s="326"/>
      <c r="W94" s="326"/>
      <c r="X94" s="326"/>
      <c r="Y94" s="326"/>
      <c r="Z94" s="326"/>
      <c r="AA94" s="326"/>
      <c r="AB94" s="326"/>
      <c r="AC94" s="326"/>
      <c r="AD94" s="326"/>
      <c r="AE94" s="326"/>
      <c r="AF94" s="326"/>
      <c r="AG94" s="326"/>
      <c r="AH94" s="326"/>
      <c r="AI94" s="326"/>
      <c r="AJ94" s="326"/>
      <c r="AK94" s="326"/>
      <c r="AL94" s="326"/>
      <c r="AM94" s="326"/>
      <c r="AN94" s="326"/>
      <c r="AO94" s="326"/>
      <c r="AP94" s="326"/>
      <c r="AQ94" s="326"/>
      <c r="AR94" s="326"/>
      <c r="AS94" s="326"/>
      <c r="AT94" s="326"/>
      <c r="AU94" s="326"/>
      <c r="AV94" s="327"/>
      <c r="AW94" s="321"/>
      <c r="AX94" s="321"/>
      <c r="AY94" s="321"/>
      <c r="AZ94" s="321"/>
      <c r="BA94" s="24"/>
      <c r="BB94" s="28"/>
      <c r="BC94" s="8"/>
      <c r="BD94" s="8"/>
      <c r="BE94" s="8"/>
      <c r="BF94" s="8"/>
      <c r="BG94" s="8"/>
      <c r="BH94" s="8"/>
      <c r="BI94" s="8"/>
      <c r="BJ94" s="8"/>
      <c r="BK94" s="16"/>
      <c r="BL94" s="16"/>
      <c r="BM94" s="16"/>
      <c r="BN94" s="14"/>
      <c r="BO94" s="13"/>
      <c r="BP94" s="21"/>
      <c r="BQ94" s="21"/>
    </row>
    <row r="95" spans="1:69" ht="14.25" x14ac:dyDescent="0.15">
      <c r="A95" s="27"/>
      <c r="B95" s="24"/>
      <c r="C95" s="320">
        <f t="shared" si="1"/>
        <v>90</v>
      </c>
      <c r="D95" s="320"/>
      <c r="E95" s="321"/>
      <c r="F95" s="321"/>
      <c r="G95" s="321"/>
      <c r="H95" s="321"/>
      <c r="I95" s="321"/>
      <c r="J95" s="322"/>
      <c r="K95" s="323"/>
      <c r="L95" s="324"/>
      <c r="M95" s="325"/>
      <c r="N95" s="326"/>
      <c r="O95" s="326"/>
      <c r="P95" s="326"/>
      <c r="Q95" s="326"/>
      <c r="R95" s="326"/>
      <c r="S95" s="326"/>
      <c r="T95" s="326"/>
      <c r="U95" s="326"/>
      <c r="V95" s="326"/>
      <c r="W95" s="326"/>
      <c r="X95" s="326"/>
      <c r="Y95" s="326"/>
      <c r="Z95" s="326"/>
      <c r="AA95" s="326"/>
      <c r="AB95" s="326"/>
      <c r="AC95" s="326"/>
      <c r="AD95" s="326"/>
      <c r="AE95" s="326"/>
      <c r="AF95" s="326"/>
      <c r="AG95" s="326"/>
      <c r="AH95" s="326"/>
      <c r="AI95" s="326"/>
      <c r="AJ95" s="326"/>
      <c r="AK95" s="326"/>
      <c r="AL95" s="326"/>
      <c r="AM95" s="326"/>
      <c r="AN95" s="326"/>
      <c r="AO95" s="326"/>
      <c r="AP95" s="326"/>
      <c r="AQ95" s="326"/>
      <c r="AR95" s="326"/>
      <c r="AS95" s="326"/>
      <c r="AT95" s="326"/>
      <c r="AU95" s="326"/>
      <c r="AV95" s="327"/>
      <c r="AW95" s="321"/>
      <c r="AX95" s="321"/>
      <c r="AY95" s="321"/>
      <c r="AZ95" s="321"/>
      <c r="BA95" s="24"/>
      <c r="BB95" s="28"/>
      <c r="BC95" s="8"/>
      <c r="BD95" s="8"/>
      <c r="BE95" s="8"/>
      <c r="BF95" s="8"/>
      <c r="BG95" s="8"/>
      <c r="BH95" s="8"/>
      <c r="BI95" s="8"/>
      <c r="BJ95" s="8"/>
      <c r="BK95" s="16"/>
      <c r="BL95" s="16"/>
      <c r="BM95" s="16"/>
      <c r="BN95" s="14"/>
      <c r="BO95" s="13"/>
      <c r="BP95" s="21"/>
      <c r="BQ95" s="21"/>
    </row>
    <row r="96" spans="1:69" ht="14.25" x14ac:dyDescent="0.15">
      <c r="A96" s="27"/>
      <c r="B96" s="24"/>
      <c r="C96" s="320">
        <f t="shared" si="1"/>
        <v>91</v>
      </c>
      <c r="D96" s="320"/>
      <c r="E96" s="321"/>
      <c r="F96" s="321"/>
      <c r="G96" s="321"/>
      <c r="H96" s="321"/>
      <c r="I96" s="321"/>
      <c r="J96" s="322"/>
      <c r="K96" s="323"/>
      <c r="L96" s="324"/>
      <c r="M96" s="325"/>
      <c r="N96" s="326"/>
      <c r="O96" s="326"/>
      <c r="P96" s="326"/>
      <c r="Q96" s="326"/>
      <c r="R96" s="326"/>
      <c r="S96" s="326"/>
      <c r="T96" s="326"/>
      <c r="U96" s="326"/>
      <c r="V96" s="326"/>
      <c r="W96" s="326"/>
      <c r="X96" s="326"/>
      <c r="Y96" s="326"/>
      <c r="Z96" s="326"/>
      <c r="AA96" s="326"/>
      <c r="AB96" s="326"/>
      <c r="AC96" s="326"/>
      <c r="AD96" s="326"/>
      <c r="AE96" s="326"/>
      <c r="AF96" s="326"/>
      <c r="AG96" s="326"/>
      <c r="AH96" s="326"/>
      <c r="AI96" s="326"/>
      <c r="AJ96" s="32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6"/>
      <c r="AU96" s="326"/>
      <c r="AV96" s="327"/>
      <c r="AW96" s="321"/>
      <c r="AX96" s="321"/>
      <c r="AY96" s="321"/>
      <c r="AZ96" s="321"/>
      <c r="BA96" s="24"/>
      <c r="BB96" s="28"/>
      <c r="BC96" s="8"/>
      <c r="BD96" s="8"/>
      <c r="BE96" s="8"/>
      <c r="BF96" s="8"/>
      <c r="BG96" s="8"/>
      <c r="BH96" s="8"/>
      <c r="BI96" s="8"/>
      <c r="BJ96" s="8"/>
      <c r="BK96" s="16"/>
      <c r="BL96" s="16"/>
      <c r="BM96" s="16"/>
      <c r="BN96" s="14"/>
      <c r="BO96" s="13"/>
      <c r="BP96" s="21"/>
      <c r="BQ96" s="21"/>
    </row>
    <row r="97" spans="1:69" ht="14.25" x14ac:dyDescent="0.15">
      <c r="A97" s="27"/>
      <c r="B97" s="24"/>
      <c r="C97" s="320">
        <f t="shared" si="1"/>
        <v>92</v>
      </c>
      <c r="D97" s="320"/>
      <c r="E97" s="321"/>
      <c r="F97" s="321"/>
      <c r="G97" s="321"/>
      <c r="H97" s="321"/>
      <c r="I97" s="321"/>
      <c r="J97" s="322"/>
      <c r="K97" s="323"/>
      <c r="L97" s="324"/>
      <c r="M97" s="325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7"/>
      <c r="AW97" s="321"/>
      <c r="AX97" s="321"/>
      <c r="AY97" s="321"/>
      <c r="AZ97" s="321"/>
      <c r="BA97" s="24"/>
      <c r="BB97" s="28"/>
      <c r="BC97" s="8"/>
      <c r="BD97" s="8"/>
      <c r="BE97" s="8"/>
      <c r="BF97" s="8"/>
      <c r="BG97" s="8"/>
      <c r="BH97" s="8"/>
      <c r="BI97" s="8"/>
      <c r="BJ97" s="8"/>
      <c r="BK97" s="16"/>
      <c r="BL97" s="16"/>
      <c r="BM97" s="16"/>
      <c r="BN97" s="14"/>
      <c r="BO97" s="13"/>
      <c r="BP97" s="21"/>
      <c r="BQ97" s="21"/>
    </row>
    <row r="98" spans="1:69" ht="14.25" x14ac:dyDescent="0.15">
      <c r="A98" s="27"/>
      <c r="B98" s="24"/>
      <c r="C98" s="320">
        <f t="shared" si="1"/>
        <v>93</v>
      </c>
      <c r="D98" s="320"/>
      <c r="E98" s="321"/>
      <c r="F98" s="321"/>
      <c r="G98" s="321"/>
      <c r="H98" s="321"/>
      <c r="I98" s="321"/>
      <c r="J98" s="322"/>
      <c r="K98" s="323"/>
      <c r="L98" s="324"/>
      <c r="M98" s="325"/>
      <c r="N98" s="326"/>
      <c r="O98" s="326"/>
      <c r="P98" s="326"/>
      <c r="Q98" s="326"/>
      <c r="R98" s="326"/>
      <c r="S98" s="326"/>
      <c r="T98" s="326"/>
      <c r="U98" s="326"/>
      <c r="V98" s="326"/>
      <c r="W98" s="326"/>
      <c r="X98" s="326"/>
      <c r="Y98" s="326"/>
      <c r="Z98" s="326"/>
      <c r="AA98" s="326"/>
      <c r="AB98" s="326"/>
      <c r="AC98" s="326"/>
      <c r="AD98" s="326"/>
      <c r="AE98" s="326"/>
      <c r="AF98" s="326"/>
      <c r="AG98" s="326"/>
      <c r="AH98" s="326"/>
      <c r="AI98" s="326"/>
      <c r="AJ98" s="326"/>
      <c r="AK98" s="326"/>
      <c r="AL98" s="326"/>
      <c r="AM98" s="326"/>
      <c r="AN98" s="326"/>
      <c r="AO98" s="326"/>
      <c r="AP98" s="326"/>
      <c r="AQ98" s="326"/>
      <c r="AR98" s="326"/>
      <c r="AS98" s="326"/>
      <c r="AT98" s="326"/>
      <c r="AU98" s="326"/>
      <c r="AV98" s="327"/>
      <c r="AW98" s="321"/>
      <c r="AX98" s="321"/>
      <c r="AY98" s="321"/>
      <c r="AZ98" s="321"/>
      <c r="BA98" s="24"/>
      <c r="BB98" s="28"/>
      <c r="BC98" s="8"/>
      <c r="BD98" s="8"/>
      <c r="BE98" s="8"/>
      <c r="BF98" s="8"/>
      <c r="BG98" s="8"/>
      <c r="BH98" s="8"/>
      <c r="BI98" s="8"/>
      <c r="BJ98" s="8"/>
      <c r="BK98" s="16"/>
      <c r="BL98" s="16"/>
      <c r="BM98" s="16"/>
      <c r="BN98" s="14"/>
      <c r="BO98" s="13"/>
      <c r="BP98" s="21"/>
      <c r="BQ98" s="21"/>
    </row>
    <row r="99" spans="1:69" ht="14.25" x14ac:dyDescent="0.15">
      <c r="A99" s="27"/>
      <c r="B99" s="24"/>
      <c r="C99" s="320">
        <f t="shared" si="1"/>
        <v>94</v>
      </c>
      <c r="D99" s="320"/>
      <c r="E99" s="321"/>
      <c r="F99" s="321"/>
      <c r="G99" s="321"/>
      <c r="H99" s="321"/>
      <c r="I99" s="321"/>
      <c r="J99" s="322"/>
      <c r="K99" s="323"/>
      <c r="L99" s="324"/>
      <c r="M99" s="325"/>
      <c r="N99" s="326"/>
      <c r="O99" s="326"/>
      <c r="P99" s="326"/>
      <c r="Q99" s="326"/>
      <c r="R99" s="326"/>
      <c r="S99" s="326"/>
      <c r="T99" s="326"/>
      <c r="U99" s="326"/>
      <c r="V99" s="326"/>
      <c r="W99" s="326"/>
      <c r="X99" s="326"/>
      <c r="Y99" s="326"/>
      <c r="Z99" s="326"/>
      <c r="AA99" s="326"/>
      <c r="AB99" s="326"/>
      <c r="AC99" s="326"/>
      <c r="AD99" s="326"/>
      <c r="AE99" s="326"/>
      <c r="AF99" s="326"/>
      <c r="AG99" s="326"/>
      <c r="AH99" s="326"/>
      <c r="AI99" s="326"/>
      <c r="AJ99" s="326"/>
      <c r="AK99" s="326"/>
      <c r="AL99" s="326"/>
      <c r="AM99" s="326"/>
      <c r="AN99" s="326"/>
      <c r="AO99" s="326"/>
      <c r="AP99" s="326"/>
      <c r="AQ99" s="326"/>
      <c r="AR99" s="326"/>
      <c r="AS99" s="326"/>
      <c r="AT99" s="326"/>
      <c r="AU99" s="326"/>
      <c r="AV99" s="327"/>
      <c r="AW99" s="321"/>
      <c r="AX99" s="321"/>
      <c r="AY99" s="321"/>
      <c r="AZ99" s="321"/>
      <c r="BA99" s="24"/>
      <c r="BB99" s="28"/>
      <c r="BC99" s="8"/>
      <c r="BD99" s="8"/>
      <c r="BE99" s="8"/>
      <c r="BF99" s="8"/>
      <c r="BG99" s="8"/>
      <c r="BH99" s="8"/>
      <c r="BI99" s="8"/>
      <c r="BJ99" s="8"/>
      <c r="BK99" s="16"/>
      <c r="BL99" s="16"/>
      <c r="BM99" s="16"/>
      <c r="BN99" s="14"/>
      <c r="BO99" s="13"/>
      <c r="BP99" s="21"/>
      <c r="BQ99" s="21"/>
    </row>
    <row r="100" spans="1:69" ht="14.25" x14ac:dyDescent="0.15">
      <c r="A100" s="27"/>
      <c r="B100" s="24"/>
      <c r="C100" s="320">
        <f t="shared" si="1"/>
        <v>95</v>
      </c>
      <c r="D100" s="320"/>
      <c r="E100" s="321"/>
      <c r="F100" s="321"/>
      <c r="G100" s="321"/>
      <c r="H100" s="321"/>
      <c r="I100" s="321"/>
      <c r="J100" s="322"/>
      <c r="K100" s="323"/>
      <c r="L100" s="324"/>
      <c r="M100" s="325"/>
      <c r="N100" s="326"/>
      <c r="O100" s="326"/>
      <c r="P100" s="326"/>
      <c r="Q100" s="326"/>
      <c r="R100" s="326"/>
      <c r="S100" s="326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6"/>
      <c r="AH100" s="326"/>
      <c r="AI100" s="326"/>
      <c r="AJ100" s="32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6"/>
      <c r="AU100" s="326"/>
      <c r="AV100" s="327"/>
      <c r="AW100" s="321"/>
      <c r="AX100" s="321"/>
      <c r="AY100" s="321"/>
      <c r="AZ100" s="321"/>
      <c r="BA100" s="24"/>
      <c r="BB100" s="28"/>
      <c r="BC100" s="8"/>
      <c r="BD100" s="8"/>
      <c r="BE100" s="8"/>
      <c r="BF100" s="8"/>
      <c r="BG100" s="8"/>
      <c r="BH100" s="8"/>
      <c r="BI100" s="8"/>
      <c r="BJ100" s="8"/>
      <c r="BK100" s="16"/>
      <c r="BL100" s="16"/>
      <c r="BM100" s="16"/>
      <c r="BN100" s="14"/>
      <c r="BO100" s="13"/>
      <c r="BP100" s="21"/>
      <c r="BQ100" s="21"/>
    </row>
    <row r="101" spans="1:69" ht="14.25" x14ac:dyDescent="0.15">
      <c r="A101" s="27"/>
      <c r="B101" s="24"/>
      <c r="C101" s="320">
        <f t="shared" si="1"/>
        <v>96</v>
      </c>
      <c r="D101" s="320"/>
      <c r="E101" s="321"/>
      <c r="F101" s="321"/>
      <c r="G101" s="321"/>
      <c r="H101" s="321"/>
      <c r="I101" s="321"/>
      <c r="J101" s="322"/>
      <c r="K101" s="323"/>
      <c r="L101" s="324"/>
      <c r="M101" s="325"/>
      <c r="N101" s="326"/>
      <c r="O101" s="326"/>
      <c r="P101" s="326"/>
      <c r="Q101" s="326"/>
      <c r="R101" s="326"/>
      <c r="S101" s="326"/>
      <c r="T101" s="326"/>
      <c r="U101" s="326"/>
      <c r="V101" s="326"/>
      <c r="W101" s="326"/>
      <c r="X101" s="326"/>
      <c r="Y101" s="326"/>
      <c r="Z101" s="326"/>
      <c r="AA101" s="326"/>
      <c r="AB101" s="326"/>
      <c r="AC101" s="326"/>
      <c r="AD101" s="326"/>
      <c r="AE101" s="326"/>
      <c r="AF101" s="326"/>
      <c r="AG101" s="326"/>
      <c r="AH101" s="326"/>
      <c r="AI101" s="326"/>
      <c r="AJ101" s="326"/>
      <c r="AK101" s="326"/>
      <c r="AL101" s="326"/>
      <c r="AM101" s="326"/>
      <c r="AN101" s="326"/>
      <c r="AO101" s="326"/>
      <c r="AP101" s="326"/>
      <c r="AQ101" s="326"/>
      <c r="AR101" s="326"/>
      <c r="AS101" s="326"/>
      <c r="AT101" s="326"/>
      <c r="AU101" s="326"/>
      <c r="AV101" s="327"/>
      <c r="AW101" s="321"/>
      <c r="AX101" s="321"/>
      <c r="AY101" s="321"/>
      <c r="AZ101" s="321"/>
      <c r="BA101" s="24"/>
      <c r="BB101" s="28"/>
      <c r="BC101" s="8"/>
      <c r="BD101" s="8"/>
      <c r="BE101" s="8"/>
      <c r="BF101" s="8"/>
      <c r="BG101" s="8"/>
      <c r="BH101" s="8"/>
      <c r="BI101" s="8"/>
      <c r="BJ101" s="8"/>
      <c r="BK101" s="16"/>
      <c r="BL101" s="16"/>
      <c r="BM101" s="16"/>
      <c r="BN101" s="14"/>
      <c r="BO101" s="13"/>
      <c r="BP101" s="21"/>
      <c r="BQ101" s="21"/>
    </row>
    <row r="102" spans="1:69" ht="14.25" x14ac:dyDescent="0.15">
      <c r="A102" s="27"/>
      <c r="B102" s="24"/>
      <c r="C102" s="320">
        <f t="shared" si="1"/>
        <v>97</v>
      </c>
      <c r="D102" s="320"/>
      <c r="E102" s="321"/>
      <c r="F102" s="321"/>
      <c r="G102" s="321"/>
      <c r="H102" s="321"/>
      <c r="I102" s="321"/>
      <c r="J102" s="322"/>
      <c r="K102" s="323"/>
      <c r="L102" s="324"/>
      <c r="M102" s="325"/>
      <c r="N102" s="326"/>
      <c r="O102" s="326"/>
      <c r="P102" s="326"/>
      <c r="Q102" s="326"/>
      <c r="R102" s="326"/>
      <c r="S102" s="326"/>
      <c r="T102" s="326"/>
      <c r="U102" s="326"/>
      <c r="V102" s="326"/>
      <c r="W102" s="326"/>
      <c r="X102" s="326"/>
      <c r="Y102" s="326"/>
      <c r="Z102" s="326"/>
      <c r="AA102" s="326"/>
      <c r="AB102" s="326"/>
      <c r="AC102" s="326"/>
      <c r="AD102" s="326"/>
      <c r="AE102" s="326"/>
      <c r="AF102" s="326"/>
      <c r="AG102" s="326"/>
      <c r="AH102" s="326"/>
      <c r="AI102" s="326"/>
      <c r="AJ102" s="326"/>
      <c r="AK102" s="326"/>
      <c r="AL102" s="326"/>
      <c r="AM102" s="326"/>
      <c r="AN102" s="326"/>
      <c r="AO102" s="326"/>
      <c r="AP102" s="326"/>
      <c r="AQ102" s="326"/>
      <c r="AR102" s="326"/>
      <c r="AS102" s="326"/>
      <c r="AT102" s="326"/>
      <c r="AU102" s="326"/>
      <c r="AV102" s="327"/>
      <c r="AW102" s="321"/>
      <c r="AX102" s="321"/>
      <c r="AY102" s="321"/>
      <c r="AZ102" s="321"/>
      <c r="BA102" s="24"/>
      <c r="BB102" s="28"/>
      <c r="BC102" s="8"/>
      <c r="BD102" s="8"/>
      <c r="BE102" s="8"/>
      <c r="BF102" s="8"/>
      <c r="BG102" s="8"/>
      <c r="BH102" s="8"/>
      <c r="BI102" s="8"/>
      <c r="BJ102" s="8"/>
      <c r="BK102" s="16"/>
      <c r="BL102" s="16"/>
      <c r="BM102" s="16"/>
      <c r="BN102" s="14"/>
      <c r="BO102" s="13"/>
      <c r="BP102" s="21"/>
      <c r="BQ102" s="21"/>
    </row>
    <row r="103" spans="1:69" ht="14.25" x14ac:dyDescent="0.15">
      <c r="A103" s="27"/>
      <c r="B103" s="24"/>
      <c r="C103" s="320">
        <f t="shared" si="1"/>
        <v>98</v>
      </c>
      <c r="D103" s="320"/>
      <c r="E103" s="321"/>
      <c r="F103" s="321"/>
      <c r="G103" s="321"/>
      <c r="H103" s="321"/>
      <c r="I103" s="321"/>
      <c r="J103" s="322"/>
      <c r="K103" s="323"/>
      <c r="L103" s="324"/>
      <c r="M103" s="325"/>
      <c r="N103" s="326"/>
      <c r="O103" s="326"/>
      <c r="P103" s="326"/>
      <c r="Q103" s="326"/>
      <c r="R103" s="326"/>
      <c r="S103" s="326"/>
      <c r="T103" s="326"/>
      <c r="U103" s="326"/>
      <c r="V103" s="326"/>
      <c r="W103" s="326"/>
      <c r="X103" s="326"/>
      <c r="Y103" s="326"/>
      <c r="Z103" s="326"/>
      <c r="AA103" s="326"/>
      <c r="AB103" s="326"/>
      <c r="AC103" s="326"/>
      <c r="AD103" s="326"/>
      <c r="AE103" s="326"/>
      <c r="AF103" s="326"/>
      <c r="AG103" s="326"/>
      <c r="AH103" s="326"/>
      <c r="AI103" s="326"/>
      <c r="AJ103" s="326"/>
      <c r="AK103" s="326"/>
      <c r="AL103" s="326"/>
      <c r="AM103" s="326"/>
      <c r="AN103" s="326"/>
      <c r="AO103" s="326"/>
      <c r="AP103" s="326"/>
      <c r="AQ103" s="326"/>
      <c r="AR103" s="326"/>
      <c r="AS103" s="326"/>
      <c r="AT103" s="326"/>
      <c r="AU103" s="326"/>
      <c r="AV103" s="327"/>
      <c r="AW103" s="321"/>
      <c r="AX103" s="321"/>
      <c r="AY103" s="321"/>
      <c r="AZ103" s="321"/>
      <c r="BA103" s="24"/>
      <c r="BB103" s="28"/>
      <c r="BC103" s="8"/>
      <c r="BD103" s="8"/>
      <c r="BE103" s="8"/>
      <c r="BF103" s="8"/>
      <c r="BG103" s="8"/>
      <c r="BH103" s="8"/>
      <c r="BI103" s="8"/>
      <c r="BJ103" s="8"/>
      <c r="BK103" s="16"/>
      <c r="BL103" s="16"/>
      <c r="BM103" s="16"/>
      <c r="BN103" s="14"/>
      <c r="BO103" s="13"/>
      <c r="BP103" s="21"/>
      <c r="BQ103" s="21"/>
    </row>
    <row r="104" spans="1:69" ht="14.25" x14ac:dyDescent="0.15">
      <c r="A104" s="27"/>
      <c r="B104" s="24"/>
      <c r="C104" s="320">
        <f t="shared" si="1"/>
        <v>99</v>
      </c>
      <c r="D104" s="320"/>
      <c r="E104" s="321"/>
      <c r="F104" s="321"/>
      <c r="G104" s="321"/>
      <c r="H104" s="321"/>
      <c r="I104" s="321"/>
      <c r="J104" s="322"/>
      <c r="K104" s="323"/>
      <c r="L104" s="324"/>
      <c r="M104" s="325"/>
      <c r="N104" s="326"/>
      <c r="O104" s="326"/>
      <c r="P104" s="326"/>
      <c r="Q104" s="326"/>
      <c r="R104" s="326"/>
      <c r="S104" s="326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26"/>
      <c r="AJ104" s="326"/>
      <c r="AK104" s="326"/>
      <c r="AL104" s="326"/>
      <c r="AM104" s="326"/>
      <c r="AN104" s="326"/>
      <c r="AO104" s="326"/>
      <c r="AP104" s="326"/>
      <c r="AQ104" s="326"/>
      <c r="AR104" s="326"/>
      <c r="AS104" s="326"/>
      <c r="AT104" s="326"/>
      <c r="AU104" s="326"/>
      <c r="AV104" s="327"/>
      <c r="AW104" s="321"/>
      <c r="AX104" s="321"/>
      <c r="AY104" s="321"/>
      <c r="AZ104" s="321"/>
      <c r="BA104" s="24"/>
      <c r="BB104" s="28"/>
      <c r="BC104" s="8"/>
      <c r="BD104" s="8"/>
      <c r="BE104" s="8"/>
      <c r="BF104" s="8"/>
      <c r="BG104" s="8"/>
      <c r="BH104" s="8"/>
      <c r="BI104" s="8"/>
      <c r="BJ104" s="8"/>
      <c r="BK104" s="16"/>
      <c r="BL104" s="16"/>
      <c r="BM104" s="16"/>
      <c r="BN104" s="14"/>
      <c r="BO104" s="13"/>
      <c r="BP104" s="21"/>
      <c r="BQ104" s="21"/>
    </row>
    <row r="105" spans="1:69" ht="14.25" x14ac:dyDescent="0.15">
      <c r="A105" s="27"/>
      <c r="B105" s="24"/>
      <c r="C105" s="320">
        <f t="shared" si="1"/>
        <v>100</v>
      </c>
      <c r="D105" s="320"/>
      <c r="E105" s="321"/>
      <c r="F105" s="321"/>
      <c r="G105" s="321"/>
      <c r="H105" s="321"/>
      <c r="I105" s="321"/>
      <c r="J105" s="322"/>
      <c r="K105" s="323"/>
      <c r="L105" s="324"/>
      <c r="M105" s="325"/>
      <c r="N105" s="326"/>
      <c r="O105" s="326"/>
      <c r="P105" s="326"/>
      <c r="Q105" s="326"/>
      <c r="R105" s="326"/>
      <c r="S105" s="326"/>
      <c r="T105" s="326"/>
      <c r="U105" s="326"/>
      <c r="V105" s="326"/>
      <c r="W105" s="326"/>
      <c r="X105" s="326"/>
      <c r="Y105" s="326"/>
      <c r="Z105" s="326"/>
      <c r="AA105" s="326"/>
      <c r="AB105" s="326"/>
      <c r="AC105" s="326"/>
      <c r="AD105" s="326"/>
      <c r="AE105" s="326"/>
      <c r="AF105" s="326"/>
      <c r="AG105" s="326"/>
      <c r="AH105" s="326"/>
      <c r="AI105" s="326"/>
      <c r="AJ105" s="326"/>
      <c r="AK105" s="326"/>
      <c r="AL105" s="326"/>
      <c r="AM105" s="326"/>
      <c r="AN105" s="326"/>
      <c r="AO105" s="326"/>
      <c r="AP105" s="326"/>
      <c r="AQ105" s="326"/>
      <c r="AR105" s="326"/>
      <c r="AS105" s="326"/>
      <c r="AT105" s="326"/>
      <c r="AU105" s="326"/>
      <c r="AV105" s="327"/>
      <c r="AW105" s="321"/>
      <c r="AX105" s="321"/>
      <c r="AY105" s="321"/>
      <c r="AZ105" s="321"/>
      <c r="BA105" s="24"/>
      <c r="BB105" s="28"/>
      <c r="BC105" s="8"/>
      <c r="BD105" s="8"/>
      <c r="BE105" s="8"/>
      <c r="BF105" s="8"/>
      <c r="BG105" s="8"/>
      <c r="BH105" s="8"/>
      <c r="BI105" s="8"/>
      <c r="BJ105" s="8"/>
      <c r="BK105" s="16"/>
      <c r="BL105" s="16"/>
      <c r="BM105" s="16"/>
      <c r="BN105" s="14"/>
      <c r="BO105" s="13"/>
      <c r="BP105" s="21"/>
      <c r="BQ105" s="21"/>
    </row>
    <row r="106" spans="1:69" ht="14.25" x14ac:dyDescent="0.15">
      <c r="A106" s="27"/>
      <c r="B106" s="24"/>
      <c r="C106" s="320">
        <f t="shared" si="1"/>
        <v>101</v>
      </c>
      <c r="D106" s="320"/>
      <c r="E106" s="321"/>
      <c r="F106" s="321"/>
      <c r="G106" s="321"/>
      <c r="H106" s="321"/>
      <c r="I106" s="321"/>
      <c r="J106" s="322"/>
      <c r="K106" s="323"/>
      <c r="L106" s="324"/>
      <c r="M106" s="325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  <c r="AD106" s="326"/>
      <c r="AE106" s="326"/>
      <c r="AF106" s="326"/>
      <c r="AG106" s="326"/>
      <c r="AH106" s="326"/>
      <c r="AI106" s="326"/>
      <c r="AJ106" s="326"/>
      <c r="AK106" s="326"/>
      <c r="AL106" s="326"/>
      <c r="AM106" s="326"/>
      <c r="AN106" s="326"/>
      <c r="AO106" s="326"/>
      <c r="AP106" s="326"/>
      <c r="AQ106" s="326"/>
      <c r="AR106" s="326"/>
      <c r="AS106" s="326"/>
      <c r="AT106" s="326"/>
      <c r="AU106" s="326"/>
      <c r="AV106" s="327"/>
      <c r="AW106" s="321"/>
      <c r="AX106" s="321"/>
      <c r="AY106" s="321"/>
      <c r="AZ106" s="321"/>
      <c r="BA106" s="24"/>
      <c r="BB106" s="28"/>
      <c r="BC106" s="8"/>
      <c r="BD106" s="8"/>
      <c r="BE106" s="8"/>
      <c r="BF106" s="8"/>
      <c r="BG106" s="8"/>
      <c r="BH106" s="8"/>
      <c r="BI106" s="8"/>
      <c r="BJ106" s="8"/>
      <c r="BK106" s="16"/>
      <c r="BL106" s="16"/>
      <c r="BM106" s="16"/>
      <c r="BN106" s="14"/>
      <c r="BO106" s="13"/>
      <c r="BP106" s="21"/>
      <c r="BQ106" s="21"/>
    </row>
    <row r="107" spans="1:69" ht="14.25" x14ac:dyDescent="0.15">
      <c r="A107" s="27"/>
      <c r="B107" s="24"/>
      <c r="C107" s="320">
        <f t="shared" si="1"/>
        <v>102</v>
      </c>
      <c r="D107" s="320"/>
      <c r="E107" s="321"/>
      <c r="F107" s="321"/>
      <c r="G107" s="321"/>
      <c r="H107" s="321"/>
      <c r="I107" s="321"/>
      <c r="J107" s="322"/>
      <c r="K107" s="323"/>
      <c r="L107" s="324"/>
      <c r="M107" s="325"/>
      <c r="N107" s="326"/>
      <c r="O107" s="326"/>
      <c r="P107" s="326"/>
      <c r="Q107" s="326"/>
      <c r="R107" s="326"/>
      <c r="S107" s="326"/>
      <c r="T107" s="326"/>
      <c r="U107" s="326"/>
      <c r="V107" s="326"/>
      <c r="W107" s="326"/>
      <c r="X107" s="326"/>
      <c r="Y107" s="326"/>
      <c r="Z107" s="326"/>
      <c r="AA107" s="326"/>
      <c r="AB107" s="326"/>
      <c r="AC107" s="326"/>
      <c r="AD107" s="326"/>
      <c r="AE107" s="326"/>
      <c r="AF107" s="326"/>
      <c r="AG107" s="326"/>
      <c r="AH107" s="326"/>
      <c r="AI107" s="326"/>
      <c r="AJ107" s="326"/>
      <c r="AK107" s="326"/>
      <c r="AL107" s="326"/>
      <c r="AM107" s="326"/>
      <c r="AN107" s="326"/>
      <c r="AO107" s="326"/>
      <c r="AP107" s="326"/>
      <c r="AQ107" s="326"/>
      <c r="AR107" s="326"/>
      <c r="AS107" s="326"/>
      <c r="AT107" s="326"/>
      <c r="AU107" s="326"/>
      <c r="AV107" s="327"/>
      <c r="AW107" s="321"/>
      <c r="AX107" s="321"/>
      <c r="AY107" s="321"/>
      <c r="AZ107" s="321"/>
      <c r="BA107" s="24"/>
      <c r="BB107" s="28"/>
      <c r="BC107" s="8"/>
      <c r="BD107" s="8"/>
      <c r="BE107" s="8"/>
      <c r="BF107" s="8"/>
      <c r="BG107" s="8"/>
      <c r="BH107" s="8"/>
      <c r="BI107" s="8"/>
      <c r="BJ107" s="8"/>
      <c r="BK107" s="16"/>
      <c r="BL107" s="16"/>
      <c r="BM107" s="16"/>
      <c r="BN107" s="14"/>
      <c r="BO107" s="13"/>
      <c r="BP107" s="21"/>
      <c r="BQ107" s="21"/>
    </row>
    <row r="108" spans="1:69" ht="14.25" x14ac:dyDescent="0.15">
      <c r="A108" s="27"/>
      <c r="B108" s="24"/>
      <c r="C108" s="320">
        <f t="shared" si="1"/>
        <v>103</v>
      </c>
      <c r="D108" s="320"/>
      <c r="E108" s="321"/>
      <c r="F108" s="321"/>
      <c r="G108" s="321"/>
      <c r="H108" s="321"/>
      <c r="I108" s="321"/>
      <c r="J108" s="322"/>
      <c r="K108" s="323"/>
      <c r="L108" s="324"/>
      <c r="M108" s="325"/>
      <c r="N108" s="326"/>
      <c r="O108" s="326"/>
      <c r="P108" s="326"/>
      <c r="Q108" s="326"/>
      <c r="R108" s="326"/>
      <c r="S108" s="326"/>
      <c r="T108" s="326"/>
      <c r="U108" s="326"/>
      <c r="V108" s="326"/>
      <c r="W108" s="326"/>
      <c r="X108" s="326"/>
      <c r="Y108" s="326"/>
      <c r="Z108" s="326"/>
      <c r="AA108" s="326"/>
      <c r="AB108" s="326"/>
      <c r="AC108" s="326"/>
      <c r="AD108" s="326"/>
      <c r="AE108" s="326"/>
      <c r="AF108" s="326"/>
      <c r="AG108" s="326"/>
      <c r="AH108" s="326"/>
      <c r="AI108" s="326"/>
      <c r="AJ108" s="326"/>
      <c r="AK108" s="326"/>
      <c r="AL108" s="326"/>
      <c r="AM108" s="326"/>
      <c r="AN108" s="326"/>
      <c r="AO108" s="326"/>
      <c r="AP108" s="326"/>
      <c r="AQ108" s="326"/>
      <c r="AR108" s="326"/>
      <c r="AS108" s="326"/>
      <c r="AT108" s="326"/>
      <c r="AU108" s="326"/>
      <c r="AV108" s="327"/>
      <c r="AW108" s="321"/>
      <c r="AX108" s="321"/>
      <c r="AY108" s="321"/>
      <c r="AZ108" s="321"/>
      <c r="BA108" s="24"/>
      <c r="BB108" s="28"/>
      <c r="BC108" s="8"/>
      <c r="BD108" s="8"/>
      <c r="BE108" s="8"/>
      <c r="BF108" s="8"/>
      <c r="BG108" s="8"/>
      <c r="BH108" s="8"/>
      <c r="BI108" s="8"/>
      <c r="BJ108" s="8"/>
      <c r="BK108" s="16"/>
      <c r="BL108" s="16"/>
      <c r="BM108" s="16"/>
      <c r="BN108" s="14"/>
      <c r="BO108" s="13"/>
      <c r="BP108" s="21"/>
      <c r="BQ108" s="21"/>
    </row>
    <row r="109" spans="1:69" ht="14.25" x14ac:dyDescent="0.15">
      <c r="A109" s="27"/>
      <c r="B109" s="24"/>
      <c r="C109" s="320">
        <f t="shared" si="1"/>
        <v>104</v>
      </c>
      <c r="D109" s="320"/>
      <c r="E109" s="321"/>
      <c r="F109" s="321"/>
      <c r="G109" s="321"/>
      <c r="H109" s="321"/>
      <c r="I109" s="321"/>
      <c r="J109" s="322"/>
      <c r="K109" s="323"/>
      <c r="L109" s="324"/>
      <c r="M109" s="325"/>
      <c r="N109" s="326"/>
      <c r="O109" s="326"/>
      <c r="P109" s="326"/>
      <c r="Q109" s="326"/>
      <c r="R109" s="326"/>
      <c r="S109" s="326"/>
      <c r="T109" s="326"/>
      <c r="U109" s="326"/>
      <c r="V109" s="326"/>
      <c r="W109" s="326"/>
      <c r="X109" s="326"/>
      <c r="Y109" s="326"/>
      <c r="Z109" s="326"/>
      <c r="AA109" s="326"/>
      <c r="AB109" s="326"/>
      <c r="AC109" s="326"/>
      <c r="AD109" s="326"/>
      <c r="AE109" s="326"/>
      <c r="AF109" s="326"/>
      <c r="AG109" s="326"/>
      <c r="AH109" s="326"/>
      <c r="AI109" s="326"/>
      <c r="AJ109" s="326"/>
      <c r="AK109" s="326"/>
      <c r="AL109" s="326"/>
      <c r="AM109" s="326"/>
      <c r="AN109" s="326"/>
      <c r="AO109" s="326"/>
      <c r="AP109" s="326"/>
      <c r="AQ109" s="326"/>
      <c r="AR109" s="326"/>
      <c r="AS109" s="326"/>
      <c r="AT109" s="326"/>
      <c r="AU109" s="326"/>
      <c r="AV109" s="327"/>
      <c r="AW109" s="321"/>
      <c r="AX109" s="321"/>
      <c r="AY109" s="321"/>
      <c r="AZ109" s="321"/>
      <c r="BA109" s="24"/>
      <c r="BB109" s="28"/>
      <c r="BC109" s="8"/>
      <c r="BD109" s="8"/>
      <c r="BE109" s="8"/>
      <c r="BF109" s="8"/>
      <c r="BG109" s="8"/>
      <c r="BH109" s="8"/>
      <c r="BI109" s="8"/>
      <c r="BJ109" s="8"/>
      <c r="BK109" s="16"/>
      <c r="BL109" s="16"/>
      <c r="BM109" s="16"/>
      <c r="BN109" s="14"/>
      <c r="BO109" s="13"/>
      <c r="BP109" s="21"/>
      <c r="BQ109" s="21"/>
    </row>
    <row r="110" spans="1:69" ht="14.25" x14ac:dyDescent="0.15">
      <c r="A110" s="27"/>
      <c r="B110" s="24"/>
      <c r="C110" s="320">
        <f t="shared" si="1"/>
        <v>105</v>
      </c>
      <c r="D110" s="320"/>
      <c r="E110" s="321"/>
      <c r="F110" s="321"/>
      <c r="G110" s="321"/>
      <c r="H110" s="321"/>
      <c r="I110" s="321"/>
      <c r="J110" s="322"/>
      <c r="K110" s="323"/>
      <c r="L110" s="324"/>
      <c r="M110" s="325"/>
      <c r="N110" s="326"/>
      <c r="O110" s="326"/>
      <c r="P110" s="326"/>
      <c r="Q110" s="326"/>
      <c r="R110" s="326"/>
      <c r="S110" s="326"/>
      <c r="T110" s="326"/>
      <c r="U110" s="326"/>
      <c r="V110" s="326"/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6"/>
      <c r="AJ110" s="326"/>
      <c r="AK110" s="326"/>
      <c r="AL110" s="326"/>
      <c r="AM110" s="326"/>
      <c r="AN110" s="326"/>
      <c r="AO110" s="326"/>
      <c r="AP110" s="326"/>
      <c r="AQ110" s="326"/>
      <c r="AR110" s="326"/>
      <c r="AS110" s="326"/>
      <c r="AT110" s="326"/>
      <c r="AU110" s="326"/>
      <c r="AV110" s="327"/>
      <c r="AW110" s="321"/>
      <c r="AX110" s="321"/>
      <c r="AY110" s="321"/>
      <c r="AZ110" s="321"/>
      <c r="BA110" s="24"/>
      <c r="BB110" s="28"/>
      <c r="BC110" s="8"/>
      <c r="BD110" s="8"/>
      <c r="BE110" s="8"/>
      <c r="BF110" s="8"/>
      <c r="BG110" s="8"/>
      <c r="BH110" s="8"/>
      <c r="BI110" s="8"/>
      <c r="BJ110" s="8"/>
      <c r="BK110" s="16"/>
      <c r="BL110" s="16"/>
      <c r="BM110" s="16"/>
      <c r="BN110" s="14"/>
      <c r="BO110" s="13"/>
      <c r="BP110" s="21"/>
      <c r="BQ110" s="21"/>
    </row>
    <row r="111" spans="1:69" ht="14.25" x14ac:dyDescent="0.15">
      <c r="A111" s="27"/>
      <c r="B111" s="24"/>
      <c r="C111" s="320">
        <f t="shared" si="1"/>
        <v>106</v>
      </c>
      <c r="D111" s="320"/>
      <c r="E111" s="321"/>
      <c r="F111" s="321"/>
      <c r="G111" s="321"/>
      <c r="H111" s="321"/>
      <c r="I111" s="321"/>
      <c r="J111" s="322"/>
      <c r="K111" s="323"/>
      <c r="L111" s="324"/>
      <c r="M111" s="325"/>
      <c r="N111" s="326"/>
      <c r="O111" s="326"/>
      <c r="P111" s="326"/>
      <c r="Q111" s="326"/>
      <c r="R111" s="326"/>
      <c r="S111" s="326"/>
      <c r="T111" s="326"/>
      <c r="U111" s="326"/>
      <c r="V111" s="326"/>
      <c r="W111" s="326"/>
      <c r="X111" s="326"/>
      <c r="Y111" s="326"/>
      <c r="Z111" s="326"/>
      <c r="AA111" s="326"/>
      <c r="AB111" s="326"/>
      <c r="AC111" s="326"/>
      <c r="AD111" s="326"/>
      <c r="AE111" s="326"/>
      <c r="AF111" s="326"/>
      <c r="AG111" s="326"/>
      <c r="AH111" s="326"/>
      <c r="AI111" s="326"/>
      <c r="AJ111" s="326"/>
      <c r="AK111" s="326"/>
      <c r="AL111" s="326"/>
      <c r="AM111" s="326"/>
      <c r="AN111" s="326"/>
      <c r="AO111" s="326"/>
      <c r="AP111" s="326"/>
      <c r="AQ111" s="326"/>
      <c r="AR111" s="326"/>
      <c r="AS111" s="326"/>
      <c r="AT111" s="326"/>
      <c r="AU111" s="326"/>
      <c r="AV111" s="327"/>
      <c r="AW111" s="321"/>
      <c r="AX111" s="321"/>
      <c r="AY111" s="321"/>
      <c r="AZ111" s="321"/>
      <c r="BA111" s="24"/>
      <c r="BB111" s="28"/>
      <c r="BC111" s="8"/>
      <c r="BD111" s="8"/>
      <c r="BE111" s="8"/>
      <c r="BF111" s="8"/>
      <c r="BG111" s="8"/>
      <c r="BH111" s="8"/>
      <c r="BI111" s="8"/>
      <c r="BJ111" s="8"/>
      <c r="BK111" s="16"/>
      <c r="BL111" s="16"/>
      <c r="BM111" s="16"/>
      <c r="BN111" s="14"/>
      <c r="BO111" s="13"/>
      <c r="BP111" s="21"/>
      <c r="BQ111" s="21"/>
    </row>
    <row r="112" spans="1:69" ht="14.25" x14ac:dyDescent="0.15">
      <c r="A112" s="27"/>
      <c r="B112" s="24"/>
      <c r="C112" s="320">
        <f t="shared" si="1"/>
        <v>107</v>
      </c>
      <c r="D112" s="320"/>
      <c r="E112" s="321"/>
      <c r="F112" s="321"/>
      <c r="G112" s="321"/>
      <c r="H112" s="321"/>
      <c r="I112" s="321"/>
      <c r="J112" s="322"/>
      <c r="K112" s="323"/>
      <c r="L112" s="324"/>
      <c r="M112" s="325"/>
      <c r="N112" s="326"/>
      <c r="O112" s="326"/>
      <c r="P112" s="326"/>
      <c r="Q112" s="326"/>
      <c r="R112" s="326"/>
      <c r="S112" s="326"/>
      <c r="T112" s="326"/>
      <c r="U112" s="326"/>
      <c r="V112" s="326"/>
      <c r="W112" s="326"/>
      <c r="X112" s="326"/>
      <c r="Y112" s="326"/>
      <c r="Z112" s="326"/>
      <c r="AA112" s="326"/>
      <c r="AB112" s="326"/>
      <c r="AC112" s="326"/>
      <c r="AD112" s="326"/>
      <c r="AE112" s="326"/>
      <c r="AF112" s="326"/>
      <c r="AG112" s="326"/>
      <c r="AH112" s="326"/>
      <c r="AI112" s="326"/>
      <c r="AJ112" s="326"/>
      <c r="AK112" s="326"/>
      <c r="AL112" s="326"/>
      <c r="AM112" s="326"/>
      <c r="AN112" s="326"/>
      <c r="AO112" s="326"/>
      <c r="AP112" s="326"/>
      <c r="AQ112" s="326"/>
      <c r="AR112" s="326"/>
      <c r="AS112" s="326"/>
      <c r="AT112" s="326"/>
      <c r="AU112" s="326"/>
      <c r="AV112" s="327"/>
      <c r="AW112" s="321"/>
      <c r="AX112" s="321"/>
      <c r="AY112" s="321"/>
      <c r="AZ112" s="321"/>
      <c r="BA112" s="24"/>
      <c r="BB112" s="28"/>
      <c r="BC112" s="8"/>
      <c r="BD112" s="8"/>
      <c r="BE112" s="8"/>
      <c r="BF112" s="8"/>
      <c r="BG112" s="8"/>
      <c r="BH112" s="8"/>
      <c r="BI112" s="8"/>
      <c r="BJ112" s="8"/>
      <c r="BK112" s="16"/>
      <c r="BL112" s="16"/>
      <c r="BM112" s="16"/>
      <c r="BN112" s="14"/>
      <c r="BO112" s="13"/>
      <c r="BP112" s="21"/>
      <c r="BQ112" s="21"/>
    </row>
    <row r="113" spans="1:69" ht="13.5" customHeight="1" x14ac:dyDescent="0.15">
      <c r="A113" s="27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8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4"/>
      <c r="BO113" s="13"/>
      <c r="BP113" s="21"/>
      <c r="BQ113" s="21"/>
    </row>
    <row r="114" spans="1:69" x14ac:dyDescent="0.15">
      <c r="A114" s="30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2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4"/>
      <c r="BO114" s="13"/>
      <c r="BP114" s="21"/>
      <c r="BQ114" s="21"/>
    </row>
    <row r="115" spans="1:69" ht="14.25" x14ac:dyDescent="0.15">
      <c r="A115" s="13"/>
      <c r="B115" s="29"/>
      <c r="C115" s="29"/>
      <c r="D115" s="29"/>
      <c r="E115" s="29"/>
      <c r="F115" s="29"/>
      <c r="G115" s="29"/>
      <c r="H115" s="29"/>
      <c r="I115" s="29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10"/>
      <c r="W115" s="10"/>
      <c r="X115" s="10"/>
      <c r="Y115" s="26"/>
      <c r="Z115" s="21"/>
      <c r="AA115" s="21"/>
      <c r="AB115" s="21"/>
      <c r="AC115" s="21"/>
      <c r="AD115" s="26"/>
      <c r="AE115" s="26"/>
      <c r="AF115" s="359"/>
      <c r="AG115" s="359"/>
      <c r="AH115" s="359"/>
      <c r="AI115" s="359"/>
      <c r="AJ115" s="359"/>
      <c r="AK115" s="359"/>
      <c r="AL115" s="359"/>
      <c r="AM115" s="359"/>
      <c r="AN115" s="359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4"/>
      <c r="BO115" s="13"/>
      <c r="BP115" s="21"/>
      <c r="BQ115" s="21"/>
    </row>
    <row r="116" spans="1:69" ht="18.75" x14ac:dyDescent="0.15">
      <c r="A116" s="13"/>
      <c r="B116" s="361"/>
      <c r="C116" s="361"/>
      <c r="D116" s="361"/>
      <c r="E116" s="361"/>
      <c r="F116" s="361"/>
      <c r="G116" s="361"/>
      <c r="H116" s="361"/>
      <c r="I116" s="361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10"/>
      <c r="W116" s="10"/>
      <c r="X116" s="10"/>
      <c r="Y116" s="26"/>
      <c r="Z116" s="21"/>
      <c r="AA116" s="21"/>
      <c r="AB116" s="21"/>
      <c r="AC116" s="21"/>
      <c r="AD116" s="26"/>
      <c r="AE116" s="26"/>
      <c r="AF116" s="359"/>
      <c r="AG116" s="359"/>
      <c r="AH116" s="359"/>
      <c r="AI116" s="359"/>
      <c r="AJ116" s="359"/>
      <c r="AK116" s="359"/>
      <c r="AL116" s="362"/>
      <c r="AM116" s="362"/>
      <c r="AN116" s="362"/>
      <c r="AO116" s="26"/>
      <c r="AP116" s="26"/>
      <c r="AQ116" s="26"/>
      <c r="AR116" s="21"/>
      <c r="AS116" s="26"/>
      <c r="AT116" s="26"/>
      <c r="AU116" s="26"/>
      <c r="AV116" s="21"/>
      <c r="AW116" s="26"/>
      <c r="AX116" s="26"/>
      <c r="AY116" s="16"/>
      <c r="AZ116" s="16"/>
      <c r="BA116" s="16"/>
      <c r="BB116" s="16"/>
      <c r="BC116" s="18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4"/>
      <c r="BO116" s="13"/>
      <c r="BP116" s="21"/>
      <c r="BQ116" s="21"/>
    </row>
    <row r="117" spans="1:69" ht="21" customHeight="1" x14ac:dyDescent="0.15">
      <c r="A117" s="13"/>
      <c r="B117" s="361"/>
      <c r="C117" s="361"/>
      <c r="D117" s="361"/>
      <c r="E117" s="361"/>
      <c r="F117" s="361"/>
      <c r="G117" s="361"/>
      <c r="H117" s="361"/>
      <c r="I117" s="361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9"/>
      <c r="W117" s="10"/>
      <c r="X117" s="10"/>
      <c r="Y117" s="26"/>
      <c r="Z117" s="21"/>
      <c r="AA117" s="21"/>
      <c r="AB117" s="21"/>
      <c r="AC117" s="21"/>
      <c r="AD117" s="26"/>
      <c r="AE117" s="26"/>
      <c r="AF117" s="359"/>
      <c r="AG117" s="359"/>
      <c r="AH117" s="359"/>
      <c r="AI117" s="359"/>
      <c r="AJ117" s="359"/>
      <c r="AK117" s="359"/>
      <c r="AL117" s="359"/>
      <c r="AM117" s="359"/>
      <c r="AN117" s="359"/>
      <c r="AO117" s="26"/>
      <c r="AP117" s="26"/>
      <c r="AQ117" s="26"/>
      <c r="AR117" s="26"/>
      <c r="AS117" s="26"/>
      <c r="AT117" s="26"/>
      <c r="AU117" s="26"/>
      <c r="AV117" s="21"/>
      <c r="AW117" s="26"/>
      <c r="AX117" s="26"/>
      <c r="AY117" s="16"/>
      <c r="AZ117" s="16"/>
      <c r="BA117" s="16"/>
      <c r="BB117" s="16"/>
      <c r="BC117" s="21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4"/>
      <c r="BO117" s="13"/>
      <c r="BP117" s="21"/>
      <c r="BQ117" s="21"/>
    </row>
    <row r="118" spans="1:69" ht="14.25" x14ac:dyDescent="0.15">
      <c r="A118" s="13"/>
      <c r="B118" s="361"/>
      <c r="C118" s="361"/>
      <c r="D118" s="361"/>
      <c r="E118" s="361"/>
      <c r="F118" s="361"/>
      <c r="G118" s="361"/>
      <c r="H118" s="361"/>
      <c r="I118" s="361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10"/>
      <c r="W118" s="10"/>
      <c r="X118" s="10"/>
      <c r="Y118" s="26"/>
      <c r="Z118" s="21"/>
      <c r="AA118" s="21"/>
      <c r="AB118" s="21"/>
      <c r="AC118" s="21"/>
      <c r="AD118" s="26"/>
      <c r="AE118" s="26"/>
      <c r="AF118" s="359"/>
      <c r="AG118" s="359"/>
      <c r="AH118" s="359"/>
      <c r="AI118" s="359"/>
      <c r="AJ118" s="359"/>
      <c r="AK118" s="359"/>
      <c r="AL118" s="359"/>
      <c r="AM118" s="359"/>
      <c r="AN118" s="359"/>
      <c r="AO118" s="26"/>
      <c r="AP118" s="26"/>
      <c r="AQ118" s="26"/>
      <c r="AR118" s="26"/>
      <c r="AS118" s="26"/>
      <c r="AT118" s="26"/>
      <c r="AU118" s="26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14"/>
      <c r="BO118" s="13"/>
      <c r="BP118" s="21"/>
      <c r="BQ118" s="21"/>
    </row>
    <row r="119" spans="1:69" x14ac:dyDescent="0.15">
      <c r="A119" s="13"/>
      <c r="B119" s="361"/>
      <c r="C119" s="361"/>
      <c r="D119" s="361"/>
      <c r="E119" s="361"/>
      <c r="F119" s="361"/>
      <c r="G119" s="361"/>
      <c r="H119" s="361"/>
      <c r="I119" s="361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359"/>
      <c r="AG119" s="359"/>
      <c r="AH119" s="359"/>
      <c r="AI119" s="359"/>
      <c r="AJ119" s="359"/>
      <c r="AK119" s="359"/>
      <c r="AL119" s="359"/>
      <c r="AM119" s="359"/>
      <c r="AN119" s="359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4"/>
      <c r="BO119" s="13"/>
      <c r="BP119" s="21"/>
      <c r="BQ119" s="21"/>
    </row>
    <row r="120" spans="1:69" x14ac:dyDescent="0.15">
      <c r="A120" s="13"/>
      <c r="B120" s="361"/>
      <c r="C120" s="361"/>
      <c r="D120" s="361"/>
      <c r="E120" s="361"/>
      <c r="F120" s="361"/>
      <c r="G120" s="361"/>
      <c r="H120" s="361"/>
      <c r="I120" s="361"/>
      <c r="J120" s="26"/>
      <c r="K120" s="26"/>
      <c r="L120" s="26"/>
      <c r="M120" s="26"/>
      <c r="BL120" s="16"/>
      <c r="BM120" s="16"/>
      <c r="BN120" s="14"/>
      <c r="BO120" s="13"/>
      <c r="BP120" s="21"/>
      <c r="BQ120" s="21"/>
    </row>
    <row r="121" spans="1:69" x14ac:dyDescent="0.15">
      <c r="A121" s="13"/>
      <c r="B121" s="361"/>
      <c r="C121" s="361"/>
      <c r="D121" s="361"/>
      <c r="E121" s="361"/>
      <c r="F121" s="361"/>
      <c r="G121" s="361"/>
      <c r="H121" s="361"/>
      <c r="I121" s="361"/>
      <c r="J121" s="26"/>
      <c r="K121" s="26"/>
      <c r="L121" s="26"/>
      <c r="M121" s="26"/>
      <c r="BL121" s="21"/>
      <c r="BM121" s="21"/>
      <c r="BN121" s="14"/>
      <c r="BO121" s="13"/>
      <c r="BP121" s="21"/>
      <c r="BQ121" s="21"/>
    </row>
    <row r="122" spans="1:69" ht="13.5" customHeight="1" x14ac:dyDescent="0.15">
      <c r="A122" s="13"/>
      <c r="B122" s="361"/>
      <c r="C122" s="361"/>
      <c r="D122" s="361"/>
      <c r="E122" s="361"/>
      <c r="F122" s="361"/>
      <c r="G122" s="361"/>
      <c r="H122" s="361"/>
      <c r="I122" s="361"/>
      <c r="J122" s="26"/>
      <c r="K122" s="26"/>
      <c r="L122" s="26"/>
      <c r="M122" s="26"/>
      <c r="BL122" s="21"/>
      <c r="BM122" s="21"/>
      <c r="BN122" s="14"/>
      <c r="BO122" s="13"/>
      <c r="BP122" s="21"/>
      <c r="BQ122" s="21"/>
    </row>
    <row r="123" spans="1:69" x14ac:dyDescent="0.15">
      <c r="A123" s="13"/>
      <c r="B123" s="361"/>
      <c r="C123" s="361"/>
      <c r="D123" s="361"/>
      <c r="E123" s="361"/>
      <c r="F123" s="361"/>
      <c r="G123" s="361"/>
      <c r="H123" s="361"/>
      <c r="I123" s="361"/>
      <c r="J123" s="26"/>
      <c r="K123" s="26"/>
      <c r="L123" s="26"/>
      <c r="M123" s="26"/>
      <c r="BL123" s="16"/>
      <c r="BM123" s="16"/>
      <c r="BN123" s="14"/>
      <c r="BO123" s="13"/>
      <c r="BP123" s="21"/>
      <c r="BQ123" s="21"/>
    </row>
    <row r="124" spans="1:69" x14ac:dyDescent="0.15">
      <c r="A124" s="13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BL124" s="21"/>
      <c r="BM124" s="21"/>
      <c r="BN124" s="21"/>
      <c r="BO124" s="21"/>
      <c r="BP124" s="21"/>
      <c r="BQ124" s="21"/>
    </row>
    <row r="125" spans="1:69" x14ac:dyDescent="0.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BL125" s="21"/>
      <c r="BM125" s="21"/>
      <c r="BN125" s="21"/>
      <c r="BO125" s="21"/>
      <c r="BP125" s="21"/>
      <c r="BQ125" s="21"/>
    </row>
    <row r="126" spans="1:69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BL126" s="21"/>
      <c r="BM126" s="21"/>
      <c r="BN126" s="21"/>
      <c r="BO126" s="21"/>
      <c r="BP126" s="21"/>
      <c r="BQ126" s="21"/>
    </row>
    <row r="127" spans="1:69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BL127" s="21"/>
      <c r="BM127" s="21"/>
      <c r="BN127" s="21"/>
      <c r="BO127" s="21"/>
      <c r="BP127" s="21"/>
      <c r="BQ127" s="21"/>
    </row>
    <row r="128" spans="1:69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1:13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1:13" x14ac:dyDescent="0.15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1:13" x14ac:dyDescent="0.15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1:13" x14ac:dyDescent="0.15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1:13" x14ac:dyDescent="0.15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1:13" x14ac:dyDescent="0.15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1:13" x14ac:dyDescent="0.15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1:13" x14ac:dyDescent="0.15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1:13" x14ac:dyDescent="0.15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1:13" x14ac:dyDescent="0.15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1:13" x14ac:dyDescent="0.15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1:13" x14ac:dyDescent="0.15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1:13" x14ac:dyDescent="0.15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1:13" x14ac:dyDescent="0.15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1:13" x14ac:dyDescent="0.15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1:13" x14ac:dyDescent="0.15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49" x14ac:dyDescent="0.15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49" x14ac:dyDescent="0.15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49" x14ac:dyDescent="0.15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49" x14ac:dyDescent="0.15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49" x14ac:dyDescent="0.15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49" x14ac:dyDescent="0.15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49" x14ac:dyDescent="0.15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</row>
    <row r="152" spans="2:49" x14ac:dyDescent="0.15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</row>
    <row r="153" spans="2:49" x14ac:dyDescent="0.15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</row>
    <row r="154" spans="2:49" x14ac:dyDescent="0.15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</row>
    <row r="155" spans="2:49" x14ac:dyDescent="0.15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</row>
    <row r="156" spans="2:49" x14ac:dyDescent="0.15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</row>
    <row r="157" spans="2:49" x14ac:dyDescent="0.15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</row>
    <row r="158" spans="2:49" x14ac:dyDescent="0.15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</row>
    <row r="159" spans="2:49" x14ac:dyDescent="0.15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</row>
    <row r="160" spans="2:49" x14ac:dyDescent="0.15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</row>
    <row r="161" spans="2:49" x14ac:dyDescent="0.15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</row>
    <row r="162" spans="2:49" x14ac:dyDescent="0.15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</row>
    <row r="163" spans="2:49" x14ac:dyDescent="0.15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</row>
    <row r="164" spans="2:49" x14ac:dyDescent="0.15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</row>
    <row r="165" spans="2:49" x14ac:dyDescent="0.15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</row>
    <row r="166" spans="2:49" x14ac:dyDescent="0.15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</row>
  </sheetData>
  <mergeCells count="570">
    <mergeCell ref="C112:D112"/>
    <mergeCell ref="E112:I112"/>
    <mergeCell ref="J112:L112"/>
    <mergeCell ref="M112:AV112"/>
    <mergeCell ref="AW112:AZ112"/>
    <mergeCell ref="C110:D110"/>
    <mergeCell ref="E110:I110"/>
    <mergeCell ref="J110:L110"/>
    <mergeCell ref="M110:AV110"/>
    <mergeCell ref="AW110:AZ110"/>
    <mergeCell ref="C111:D111"/>
    <mergeCell ref="E111:I111"/>
    <mergeCell ref="J111:L111"/>
    <mergeCell ref="M111:AV111"/>
    <mergeCell ref="AW111:AZ111"/>
    <mergeCell ref="C108:D108"/>
    <mergeCell ref="E108:I108"/>
    <mergeCell ref="J108:L108"/>
    <mergeCell ref="M108:AV108"/>
    <mergeCell ref="AW108:AZ108"/>
    <mergeCell ref="C109:D109"/>
    <mergeCell ref="E109:I109"/>
    <mergeCell ref="J109:L109"/>
    <mergeCell ref="M109:AV109"/>
    <mergeCell ref="AW109:AZ109"/>
    <mergeCell ref="C70:D70"/>
    <mergeCell ref="E70:I70"/>
    <mergeCell ref="J70:L70"/>
    <mergeCell ref="M70:AV70"/>
    <mergeCell ref="AW70:AZ70"/>
    <mergeCell ref="C107:D107"/>
    <mergeCell ref="E107:I107"/>
    <mergeCell ref="J107:L107"/>
    <mergeCell ref="M107:AV107"/>
    <mergeCell ref="AW107:AZ107"/>
    <mergeCell ref="C71:D71"/>
    <mergeCell ref="E71:I71"/>
    <mergeCell ref="J71:L71"/>
    <mergeCell ref="M71:AV71"/>
    <mergeCell ref="AW71:AZ71"/>
    <mergeCell ref="C72:D72"/>
    <mergeCell ref="E72:I72"/>
    <mergeCell ref="J72:L72"/>
    <mergeCell ref="M72:AV72"/>
    <mergeCell ref="AW72:AZ72"/>
    <mergeCell ref="C73:D73"/>
    <mergeCell ref="E73:I73"/>
    <mergeCell ref="J73:L73"/>
    <mergeCell ref="M73:AV73"/>
    <mergeCell ref="C68:D68"/>
    <mergeCell ref="E68:I68"/>
    <mergeCell ref="J68:L68"/>
    <mergeCell ref="M68:AV68"/>
    <mergeCell ref="AW68:AZ68"/>
    <mergeCell ref="C69:D69"/>
    <mergeCell ref="E69:I69"/>
    <mergeCell ref="J69:L69"/>
    <mergeCell ref="M69:AV69"/>
    <mergeCell ref="AW69:AZ69"/>
    <mergeCell ref="C66:D66"/>
    <mergeCell ref="E66:I66"/>
    <mergeCell ref="J66:L66"/>
    <mergeCell ref="M66:AV66"/>
    <mergeCell ref="AW66:AZ66"/>
    <mergeCell ref="C67:D67"/>
    <mergeCell ref="E67:I67"/>
    <mergeCell ref="J67:L67"/>
    <mergeCell ref="M67:AV67"/>
    <mergeCell ref="AW67:AZ67"/>
    <mergeCell ref="C64:D64"/>
    <mergeCell ref="E64:I64"/>
    <mergeCell ref="J64:L64"/>
    <mergeCell ref="M64:AV64"/>
    <mergeCell ref="AW64:AZ64"/>
    <mergeCell ref="C65:D65"/>
    <mergeCell ref="E65:I65"/>
    <mergeCell ref="J65:L65"/>
    <mergeCell ref="M65:AV65"/>
    <mergeCell ref="AW65:AZ65"/>
    <mergeCell ref="C62:D62"/>
    <mergeCell ref="E62:I62"/>
    <mergeCell ref="J62:L62"/>
    <mergeCell ref="M62:AV62"/>
    <mergeCell ref="AW62:AZ62"/>
    <mergeCell ref="C63:D63"/>
    <mergeCell ref="E63:I63"/>
    <mergeCell ref="J63:L63"/>
    <mergeCell ref="M63:AV63"/>
    <mergeCell ref="AW63:AZ63"/>
    <mergeCell ref="C60:D60"/>
    <mergeCell ref="E60:I60"/>
    <mergeCell ref="J60:L60"/>
    <mergeCell ref="M60:AV60"/>
    <mergeCell ref="AW60:AZ60"/>
    <mergeCell ref="C61:D61"/>
    <mergeCell ref="E61:I61"/>
    <mergeCell ref="J61:L61"/>
    <mergeCell ref="M61:AV61"/>
    <mergeCell ref="AW61:AZ61"/>
    <mergeCell ref="C58:D58"/>
    <mergeCell ref="E58:I58"/>
    <mergeCell ref="J58:L58"/>
    <mergeCell ref="M58:AV58"/>
    <mergeCell ref="AW58:AZ58"/>
    <mergeCell ref="C59:D59"/>
    <mergeCell ref="E59:I59"/>
    <mergeCell ref="J59:L59"/>
    <mergeCell ref="M59:AV59"/>
    <mergeCell ref="AW59:AZ59"/>
    <mergeCell ref="C56:D56"/>
    <mergeCell ref="E56:I56"/>
    <mergeCell ref="J56:L56"/>
    <mergeCell ref="M56:AV56"/>
    <mergeCell ref="AW56:AZ56"/>
    <mergeCell ref="C57:D57"/>
    <mergeCell ref="E57:I57"/>
    <mergeCell ref="J57:L57"/>
    <mergeCell ref="M57:AV57"/>
    <mergeCell ref="AW57:AZ57"/>
    <mergeCell ref="C54:D54"/>
    <mergeCell ref="E54:I54"/>
    <mergeCell ref="J54:L54"/>
    <mergeCell ref="M54:AV54"/>
    <mergeCell ref="AW54:AZ54"/>
    <mergeCell ref="C55:D55"/>
    <mergeCell ref="E55:I55"/>
    <mergeCell ref="J55:L55"/>
    <mergeCell ref="M55:AV55"/>
    <mergeCell ref="AW55:AZ55"/>
    <mergeCell ref="C52:D52"/>
    <mergeCell ref="E52:I52"/>
    <mergeCell ref="J52:L52"/>
    <mergeCell ref="M52:AV52"/>
    <mergeCell ref="AW52:AZ52"/>
    <mergeCell ref="C53:D53"/>
    <mergeCell ref="E53:I53"/>
    <mergeCell ref="J53:L53"/>
    <mergeCell ref="M53:AV53"/>
    <mergeCell ref="AW53:AZ53"/>
    <mergeCell ref="C50:D50"/>
    <mergeCell ref="E50:I50"/>
    <mergeCell ref="J50:L50"/>
    <mergeCell ref="M50:AV50"/>
    <mergeCell ref="AW50:AZ50"/>
    <mergeCell ref="C51:D51"/>
    <mergeCell ref="E51:I51"/>
    <mergeCell ref="J51:L51"/>
    <mergeCell ref="M51:AV51"/>
    <mergeCell ref="AW51:AZ51"/>
    <mergeCell ref="C48:D48"/>
    <mergeCell ref="E48:I48"/>
    <mergeCell ref="J48:L48"/>
    <mergeCell ref="M48:AV48"/>
    <mergeCell ref="AW48:AZ48"/>
    <mergeCell ref="C49:D49"/>
    <mergeCell ref="E49:I49"/>
    <mergeCell ref="J49:L49"/>
    <mergeCell ref="M49:AV49"/>
    <mergeCell ref="AW49:AZ49"/>
    <mergeCell ref="C46:D46"/>
    <mergeCell ref="E46:I46"/>
    <mergeCell ref="J46:L46"/>
    <mergeCell ref="M46:AV46"/>
    <mergeCell ref="AW46:AZ46"/>
    <mergeCell ref="C47:D47"/>
    <mergeCell ref="E47:I47"/>
    <mergeCell ref="J47:L47"/>
    <mergeCell ref="M47:AV47"/>
    <mergeCell ref="AW47:AZ47"/>
    <mergeCell ref="C44:D44"/>
    <mergeCell ref="E44:I44"/>
    <mergeCell ref="J44:L44"/>
    <mergeCell ref="M44:AV44"/>
    <mergeCell ref="AW44:AZ44"/>
    <mergeCell ref="C45:D45"/>
    <mergeCell ref="E45:I45"/>
    <mergeCell ref="J45:L45"/>
    <mergeCell ref="M45:AV45"/>
    <mergeCell ref="AW45:AZ45"/>
    <mergeCell ref="C42:D42"/>
    <mergeCell ref="E42:I42"/>
    <mergeCell ref="J42:L42"/>
    <mergeCell ref="M42:AV42"/>
    <mergeCell ref="AW42:AZ42"/>
    <mergeCell ref="C43:D43"/>
    <mergeCell ref="E43:I43"/>
    <mergeCell ref="J43:L43"/>
    <mergeCell ref="M43:AV43"/>
    <mergeCell ref="AW43:AZ43"/>
    <mergeCell ref="C40:D40"/>
    <mergeCell ref="E40:I40"/>
    <mergeCell ref="J40:L40"/>
    <mergeCell ref="M40:AV40"/>
    <mergeCell ref="AW40:AZ40"/>
    <mergeCell ref="C41:D41"/>
    <mergeCell ref="E41:I41"/>
    <mergeCell ref="J41:L41"/>
    <mergeCell ref="M41:AV41"/>
    <mergeCell ref="AW41:AZ41"/>
    <mergeCell ref="C38:D38"/>
    <mergeCell ref="E38:I38"/>
    <mergeCell ref="J38:L38"/>
    <mergeCell ref="M38:AV38"/>
    <mergeCell ref="AW38:AZ38"/>
    <mergeCell ref="C39:D39"/>
    <mergeCell ref="E39:I39"/>
    <mergeCell ref="J39:L39"/>
    <mergeCell ref="M39:AV39"/>
    <mergeCell ref="AW39:AZ39"/>
    <mergeCell ref="C36:D36"/>
    <mergeCell ref="E36:I36"/>
    <mergeCell ref="J36:L36"/>
    <mergeCell ref="M36:AV36"/>
    <mergeCell ref="AW36:AZ36"/>
    <mergeCell ref="C37:D37"/>
    <mergeCell ref="E37:I37"/>
    <mergeCell ref="J37:L37"/>
    <mergeCell ref="M37:AV37"/>
    <mergeCell ref="AW37:AZ37"/>
    <mergeCell ref="J13:L13"/>
    <mergeCell ref="J14:L14"/>
    <mergeCell ref="E16:I16"/>
    <mergeCell ref="J15:L15"/>
    <mergeCell ref="J32:L32"/>
    <mergeCell ref="J21:L21"/>
    <mergeCell ref="J22:L22"/>
    <mergeCell ref="J26:L26"/>
    <mergeCell ref="J27:L27"/>
    <mergeCell ref="J28:L28"/>
    <mergeCell ref="J30:L30"/>
    <mergeCell ref="J29:L29"/>
    <mergeCell ref="J5:L5"/>
    <mergeCell ref="J6:L6"/>
    <mergeCell ref="J7:L7"/>
    <mergeCell ref="J8:L8"/>
    <mergeCell ref="J9:L9"/>
    <mergeCell ref="J10:L10"/>
    <mergeCell ref="J11:L11"/>
    <mergeCell ref="J12:L12"/>
    <mergeCell ref="C7:D7"/>
    <mergeCell ref="C8:D8"/>
    <mergeCell ref="C9:D9"/>
    <mergeCell ref="E6:I6"/>
    <mergeCell ref="E7:I7"/>
    <mergeCell ref="E8:I8"/>
    <mergeCell ref="E9:I9"/>
    <mergeCell ref="E10:I10"/>
    <mergeCell ref="E11:I11"/>
    <mergeCell ref="E12:I12"/>
    <mergeCell ref="C10:D10"/>
    <mergeCell ref="C11:D11"/>
    <mergeCell ref="M9:AV9"/>
    <mergeCell ref="M10:AV10"/>
    <mergeCell ref="M7:AV7"/>
    <mergeCell ref="M8:AV8"/>
    <mergeCell ref="C17:D17"/>
    <mergeCell ref="B122:I123"/>
    <mergeCell ref="B120:I121"/>
    <mergeCell ref="B118:I119"/>
    <mergeCell ref="B116:I117"/>
    <mergeCell ref="AL119:AN119"/>
    <mergeCell ref="AI119:AK119"/>
    <mergeCell ref="AL118:AN118"/>
    <mergeCell ref="AF116:AH116"/>
    <mergeCell ref="AL117:AN117"/>
    <mergeCell ref="AI116:AK116"/>
    <mergeCell ref="AL116:AN116"/>
    <mergeCell ref="AI117:AK117"/>
    <mergeCell ref="AF115:AH115"/>
    <mergeCell ref="AF118:AH118"/>
    <mergeCell ref="AI118:AK118"/>
    <mergeCell ref="AF119:AH119"/>
    <mergeCell ref="J33:L33"/>
    <mergeCell ref="C12:D12"/>
    <mergeCell ref="C18:D18"/>
    <mergeCell ref="M33:AV33"/>
    <mergeCell ref="M34:AV34"/>
    <mergeCell ref="M35:AV35"/>
    <mergeCell ref="C19:D19"/>
    <mergeCell ref="C20:D20"/>
    <mergeCell ref="C21:D21"/>
    <mergeCell ref="C22:D22"/>
    <mergeCell ref="C23:D23"/>
    <mergeCell ref="C35:D35"/>
    <mergeCell ref="C33:D33"/>
    <mergeCell ref="C30:D30"/>
    <mergeCell ref="C31:D31"/>
    <mergeCell ref="C32:D32"/>
    <mergeCell ref="C26:D26"/>
    <mergeCell ref="C27:D27"/>
    <mergeCell ref="C28:D28"/>
    <mergeCell ref="C29:D29"/>
    <mergeCell ref="C24:D24"/>
    <mergeCell ref="C25:D25"/>
    <mergeCell ref="M26:AV26"/>
    <mergeCell ref="J25:L25"/>
    <mergeCell ref="J31:L31"/>
    <mergeCell ref="M25:AV25"/>
    <mergeCell ref="E33:I33"/>
    <mergeCell ref="A1:L2"/>
    <mergeCell ref="M1:X2"/>
    <mergeCell ref="AF117:AH117"/>
    <mergeCell ref="BC3:BE3"/>
    <mergeCell ref="AW6:AZ6"/>
    <mergeCell ref="AW7:AZ7"/>
    <mergeCell ref="AW8:AZ8"/>
    <mergeCell ref="AW9:AZ9"/>
    <mergeCell ref="C5:D5"/>
    <mergeCell ref="C6:D6"/>
    <mergeCell ref="E5:I5"/>
    <mergeCell ref="AL115:AN115"/>
    <mergeCell ref="AI115:AK115"/>
    <mergeCell ref="C13:D13"/>
    <mergeCell ref="C14:D14"/>
    <mergeCell ref="C15:D15"/>
    <mergeCell ref="C16:D16"/>
    <mergeCell ref="E13:I13"/>
    <mergeCell ref="E14:I14"/>
    <mergeCell ref="E15:I15"/>
    <mergeCell ref="M17:AV17"/>
    <mergeCell ref="M18:AV18"/>
    <mergeCell ref="C34:D34"/>
    <mergeCell ref="J35:L35"/>
    <mergeCell ref="E34:I34"/>
    <mergeCell ref="E35:I35"/>
    <mergeCell ref="J16:L16"/>
    <mergeCell ref="J17:L17"/>
    <mergeCell ref="J18:L18"/>
    <mergeCell ref="J19:L19"/>
    <mergeCell ref="J20:L20"/>
    <mergeCell ref="J23:L23"/>
    <mergeCell ref="J24:L24"/>
    <mergeCell ref="E29:I29"/>
    <mergeCell ref="E26:I26"/>
    <mergeCell ref="E27:I27"/>
    <mergeCell ref="E28:I28"/>
    <mergeCell ref="E21:I21"/>
    <mergeCell ref="E22:I22"/>
    <mergeCell ref="E23:I23"/>
    <mergeCell ref="E24:I24"/>
    <mergeCell ref="E17:I17"/>
    <mergeCell ref="E18:I18"/>
    <mergeCell ref="E19:I19"/>
    <mergeCell ref="E20:I20"/>
    <mergeCell ref="J34:L34"/>
    <mergeCell ref="AW10:AZ10"/>
    <mergeCell ref="M19:AV19"/>
    <mergeCell ref="M20:AV20"/>
    <mergeCell ref="E30:I30"/>
    <mergeCell ref="E31:I31"/>
    <mergeCell ref="E32:I32"/>
    <mergeCell ref="E25:I25"/>
    <mergeCell ref="M32:AV32"/>
    <mergeCell ref="AW26:AZ26"/>
    <mergeCell ref="AW27:AZ27"/>
    <mergeCell ref="AW14:AZ14"/>
    <mergeCell ref="M14:AV14"/>
    <mergeCell ref="M27:AV27"/>
    <mergeCell ref="M28:AV28"/>
    <mergeCell ref="M29:AV29"/>
    <mergeCell ref="M30:AV30"/>
    <mergeCell ref="AW32:AZ32"/>
    <mergeCell ref="AW23:AZ23"/>
    <mergeCell ref="M23:AV23"/>
    <mergeCell ref="M24:AV24"/>
    <mergeCell ref="M15:AV15"/>
    <mergeCell ref="M16:AV16"/>
    <mergeCell ref="M21:AV21"/>
    <mergeCell ref="M22:AV22"/>
    <mergeCell ref="AW35:AZ35"/>
    <mergeCell ref="AW15:AZ15"/>
    <mergeCell ref="AW16:AZ16"/>
    <mergeCell ref="AW17:AZ17"/>
    <mergeCell ref="AW18:AZ18"/>
    <mergeCell ref="AW33:AZ33"/>
    <mergeCell ref="AW34:AZ34"/>
    <mergeCell ref="AW19:AZ19"/>
    <mergeCell ref="AW22:AZ22"/>
    <mergeCell ref="AW20:AZ20"/>
    <mergeCell ref="AW21:AZ21"/>
    <mergeCell ref="AM1:AO1"/>
    <mergeCell ref="AP1:AS1"/>
    <mergeCell ref="AT1:AW1"/>
    <mergeCell ref="AX1:BB1"/>
    <mergeCell ref="AW28:AZ28"/>
    <mergeCell ref="AW31:AZ31"/>
    <mergeCell ref="AW29:AZ29"/>
    <mergeCell ref="AW30:AZ30"/>
    <mergeCell ref="AW24:AZ24"/>
    <mergeCell ref="AW25:AZ25"/>
    <mergeCell ref="AW11:AZ11"/>
    <mergeCell ref="AW12:AZ12"/>
    <mergeCell ref="M11:AV11"/>
    <mergeCell ref="M12:AV12"/>
    <mergeCell ref="M31:AV31"/>
    <mergeCell ref="AM2:AO2"/>
    <mergeCell ref="AP2:AS2"/>
    <mergeCell ref="AT2:AW2"/>
    <mergeCell ref="AX2:BB2"/>
    <mergeCell ref="AW5:AZ5"/>
    <mergeCell ref="AW13:AZ13"/>
    <mergeCell ref="M5:AV5"/>
    <mergeCell ref="M6:AV6"/>
    <mergeCell ref="M13:AV13"/>
    <mergeCell ref="AW73:AZ73"/>
    <mergeCell ref="C74:D74"/>
    <mergeCell ref="E74:I74"/>
    <mergeCell ref="J74:L74"/>
    <mergeCell ref="M74:AV74"/>
    <mergeCell ref="AW74:AZ74"/>
    <mergeCell ref="C75:D75"/>
    <mergeCell ref="E75:I75"/>
    <mergeCell ref="J75:L75"/>
    <mergeCell ref="M75:AV75"/>
    <mergeCell ref="AW75:AZ75"/>
    <mergeCell ref="C76:D76"/>
    <mergeCell ref="E76:I76"/>
    <mergeCell ref="J76:L76"/>
    <mergeCell ref="M76:AV76"/>
    <mergeCell ref="AW76:AZ76"/>
    <mergeCell ref="C77:D77"/>
    <mergeCell ref="E77:I77"/>
    <mergeCell ref="J77:L77"/>
    <mergeCell ref="M77:AV77"/>
    <mergeCell ref="AW77:AZ77"/>
    <mergeCell ref="C78:D78"/>
    <mergeCell ref="E78:I78"/>
    <mergeCell ref="J78:L78"/>
    <mergeCell ref="M78:AV78"/>
    <mergeCell ref="AW78:AZ78"/>
    <mergeCell ref="C79:D79"/>
    <mergeCell ref="E79:I79"/>
    <mergeCell ref="J79:L79"/>
    <mergeCell ref="M79:AV79"/>
    <mergeCell ref="AW79:AZ79"/>
    <mergeCell ref="C80:D80"/>
    <mergeCell ref="E80:I80"/>
    <mergeCell ref="J80:L80"/>
    <mergeCell ref="M80:AV80"/>
    <mergeCell ref="AW80:AZ80"/>
    <mergeCell ref="C81:D81"/>
    <mergeCell ref="E81:I81"/>
    <mergeCell ref="J81:L81"/>
    <mergeCell ref="M81:AV81"/>
    <mergeCell ref="AW81:AZ81"/>
    <mergeCell ref="C82:D82"/>
    <mergeCell ref="E82:I82"/>
    <mergeCell ref="J82:L82"/>
    <mergeCell ref="M82:AV82"/>
    <mergeCell ref="AW82:AZ82"/>
    <mergeCell ref="C83:D83"/>
    <mergeCell ref="E83:I83"/>
    <mergeCell ref="J83:L83"/>
    <mergeCell ref="M83:AV83"/>
    <mergeCell ref="AW83:AZ83"/>
    <mergeCell ref="C84:D84"/>
    <mergeCell ref="E84:I84"/>
    <mergeCell ref="J84:L84"/>
    <mergeCell ref="M84:AV84"/>
    <mergeCell ref="AW84:AZ84"/>
    <mergeCell ref="C85:D85"/>
    <mergeCell ref="E85:I85"/>
    <mergeCell ref="J85:L85"/>
    <mergeCell ref="M85:AV85"/>
    <mergeCell ref="AW85:AZ85"/>
    <mergeCell ref="C86:D86"/>
    <mergeCell ref="E86:I86"/>
    <mergeCell ref="J86:L86"/>
    <mergeCell ref="M86:AV86"/>
    <mergeCell ref="AW86:AZ86"/>
    <mergeCell ref="C87:D87"/>
    <mergeCell ref="E87:I87"/>
    <mergeCell ref="J87:L87"/>
    <mergeCell ref="M87:AV87"/>
    <mergeCell ref="AW87:AZ87"/>
    <mergeCell ref="C88:D88"/>
    <mergeCell ref="E88:I88"/>
    <mergeCell ref="J88:L88"/>
    <mergeCell ref="M88:AV88"/>
    <mergeCell ref="AW88:AZ88"/>
    <mergeCell ref="C89:D89"/>
    <mergeCell ref="E89:I89"/>
    <mergeCell ref="J89:L89"/>
    <mergeCell ref="M89:AV89"/>
    <mergeCell ref="AW89:AZ89"/>
    <mergeCell ref="C90:D90"/>
    <mergeCell ref="E90:I90"/>
    <mergeCell ref="J90:L90"/>
    <mergeCell ref="M90:AV90"/>
    <mergeCell ref="AW90:AZ90"/>
    <mergeCell ref="C91:D91"/>
    <mergeCell ref="E91:I91"/>
    <mergeCell ref="J91:L91"/>
    <mergeCell ref="M91:AV91"/>
    <mergeCell ref="AW91:AZ91"/>
    <mergeCell ref="C92:D92"/>
    <mergeCell ref="E92:I92"/>
    <mergeCell ref="J92:L92"/>
    <mergeCell ref="M92:AV92"/>
    <mergeCell ref="AW92:AZ92"/>
    <mergeCell ref="C93:D93"/>
    <mergeCell ref="E93:I93"/>
    <mergeCell ref="J93:L93"/>
    <mergeCell ref="M93:AV93"/>
    <mergeCell ref="AW93:AZ93"/>
    <mergeCell ref="C94:D94"/>
    <mergeCell ref="E94:I94"/>
    <mergeCell ref="J94:L94"/>
    <mergeCell ref="M94:AV94"/>
    <mergeCell ref="AW94:AZ94"/>
    <mergeCell ref="C95:D95"/>
    <mergeCell ref="E95:I95"/>
    <mergeCell ref="J95:L95"/>
    <mergeCell ref="M95:AV95"/>
    <mergeCell ref="AW95:AZ95"/>
    <mergeCell ref="C96:D96"/>
    <mergeCell ref="E96:I96"/>
    <mergeCell ref="J96:L96"/>
    <mergeCell ref="M96:AV96"/>
    <mergeCell ref="AW96:AZ96"/>
    <mergeCell ref="C97:D97"/>
    <mergeCell ref="E97:I97"/>
    <mergeCell ref="J97:L97"/>
    <mergeCell ref="M97:AV97"/>
    <mergeCell ref="AW97:AZ97"/>
    <mergeCell ref="C98:D98"/>
    <mergeCell ref="E98:I98"/>
    <mergeCell ref="J98:L98"/>
    <mergeCell ref="M98:AV98"/>
    <mergeCell ref="AW98:AZ98"/>
    <mergeCell ref="C99:D99"/>
    <mergeCell ref="E99:I99"/>
    <mergeCell ref="J99:L99"/>
    <mergeCell ref="M99:AV99"/>
    <mergeCell ref="AW99:AZ99"/>
    <mergeCell ref="C100:D100"/>
    <mergeCell ref="E100:I100"/>
    <mergeCell ref="J100:L100"/>
    <mergeCell ref="M100:AV100"/>
    <mergeCell ref="AW100:AZ100"/>
    <mergeCell ref="C101:D101"/>
    <mergeCell ref="E101:I101"/>
    <mergeCell ref="J101:L101"/>
    <mergeCell ref="M101:AV101"/>
    <mergeCell ref="AW101:AZ101"/>
    <mergeCell ref="C102:D102"/>
    <mergeCell ref="E102:I102"/>
    <mergeCell ref="J102:L102"/>
    <mergeCell ref="M102:AV102"/>
    <mergeCell ref="AW102:AZ102"/>
    <mergeCell ref="C103:D103"/>
    <mergeCell ref="E103:I103"/>
    <mergeCell ref="J103:L103"/>
    <mergeCell ref="M103:AV103"/>
    <mergeCell ref="AW103:AZ103"/>
    <mergeCell ref="C106:D106"/>
    <mergeCell ref="E106:I106"/>
    <mergeCell ref="J106:L106"/>
    <mergeCell ref="M106:AV106"/>
    <mergeCell ref="AW106:AZ106"/>
    <mergeCell ref="C104:D104"/>
    <mergeCell ref="E104:I104"/>
    <mergeCell ref="J104:L104"/>
    <mergeCell ref="M104:AV104"/>
    <mergeCell ref="AW104:AZ104"/>
    <mergeCell ref="C105:D105"/>
    <mergeCell ref="E105:I105"/>
    <mergeCell ref="J105:L105"/>
    <mergeCell ref="M105:AV105"/>
    <mergeCell ref="AW105:AZ105"/>
  </mergeCells>
  <phoneticPr fontId="16"/>
  <pageMargins left="0.39370078740157483" right="0.39370078740157483" top="0.39370078740157483" bottom="0.59055118110236227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4">
    <tabColor indexed="14"/>
  </sheetPr>
  <dimension ref="A1:CG84"/>
  <sheetViews>
    <sheetView showGridLines="0" view="pageBreakPreview" zoomScaleNormal="75" workbookViewId="0">
      <pane ySplit="2" topLeftCell="A3" activePane="bottomLeft" state="frozen"/>
      <selection activeCell="F12" sqref="F12:AW14"/>
      <selection pane="bottomLeft" sqref="A1:L2"/>
    </sheetView>
  </sheetViews>
  <sheetFormatPr defaultRowHeight="13.5" x14ac:dyDescent="0.15"/>
  <cols>
    <col min="1" max="84" width="2.625" style="48" customWidth="1"/>
    <col min="85" max="16384" width="9" style="48"/>
  </cols>
  <sheetData>
    <row r="1" spans="1:85" s="42" customFormat="1" ht="14.25" customHeight="1" x14ac:dyDescent="0.15">
      <c r="A1" s="351" t="s">
        <v>40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41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73" t="s">
        <v>12</v>
      </c>
      <c r="AP1" s="374"/>
      <c r="AQ1" s="374"/>
      <c r="AR1" s="375"/>
      <c r="AS1" s="376"/>
      <c r="AT1" s="376"/>
      <c r="AU1" s="376"/>
      <c r="AV1" s="376"/>
      <c r="AW1" s="376"/>
      <c r="AX1" s="376"/>
      <c r="AY1" s="376"/>
      <c r="AZ1" s="376"/>
      <c r="BA1" s="376"/>
      <c r="BB1" s="376"/>
      <c r="BC1" s="366" t="s">
        <v>1</v>
      </c>
      <c r="BD1" s="367"/>
      <c r="BE1" s="367"/>
      <c r="BF1" s="369"/>
      <c r="BG1" s="370"/>
      <c r="BH1" s="370"/>
      <c r="BI1" s="371"/>
      <c r="BJ1" s="366" t="s">
        <v>2</v>
      </c>
      <c r="BK1" s="367"/>
      <c r="BL1" s="367"/>
      <c r="BM1" s="372"/>
      <c r="BN1" s="363"/>
      <c r="BO1" s="364"/>
      <c r="BP1" s="364"/>
      <c r="BQ1" s="364"/>
      <c r="BR1" s="365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40"/>
      <c r="CG1" s="41"/>
    </row>
    <row r="2" spans="1:85" s="42" customFormat="1" ht="14.25" customHeight="1" x14ac:dyDescent="0.15">
      <c r="A2" s="354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6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373" t="s">
        <v>11</v>
      </c>
      <c r="AP2" s="374"/>
      <c r="AQ2" s="374"/>
      <c r="AR2" s="375"/>
      <c r="AS2" s="376"/>
      <c r="AT2" s="376"/>
      <c r="AU2" s="376"/>
      <c r="AV2" s="376"/>
      <c r="AW2" s="376"/>
      <c r="AX2" s="376"/>
      <c r="AY2" s="376"/>
      <c r="AZ2" s="376"/>
      <c r="BA2" s="376"/>
      <c r="BB2" s="376"/>
      <c r="BC2" s="366" t="s">
        <v>4</v>
      </c>
      <c r="BD2" s="367"/>
      <c r="BE2" s="367"/>
      <c r="BF2" s="369"/>
      <c r="BG2" s="370"/>
      <c r="BH2" s="370"/>
      <c r="BI2" s="371"/>
      <c r="BJ2" s="366" t="s">
        <v>3</v>
      </c>
      <c r="BK2" s="367"/>
      <c r="BL2" s="367"/>
      <c r="BM2" s="372"/>
      <c r="BN2" s="363"/>
      <c r="BO2" s="364"/>
      <c r="BP2" s="364"/>
      <c r="BQ2" s="364"/>
      <c r="BR2" s="365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40"/>
      <c r="CG2" s="41"/>
    </row>
    <row r="3" spans="1:85" ht="9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5"/>
      <c r="BS3" s="368"/>
      <c r="BT3" s="368"/>
      <c r="BU3" s="368"/>
      <c r="BV3" s="46"/>
      <c r="BW3" s="47"/>
      <c r="BX3" s="44"/>
      <c r="BY3" s="44"/>
      <c r="BZ3" s="44"/>
      <c r="CA3" s="44"/>
      <c r="CB3" s="44"/>
      <c r="CC3" s="44"/>
      <c r="CD3" s="44"/>
      <c r="CE3" s="40"/>
      <c r="CF3" s="40"/>
      <c r="CG3" s="40"/>
    </row>
    <row r="4" spans="1:85" ht="9" customHeight="1" x14ac:dyDescent="0.15">
      <c r="A4" s="43"/>
      <c r="BR4" s="45"/>
      <c r="BS4" s="52"/>
      <c r="BT4" s="52"/>
      <c r="BU4" s="40"/>
      <c r="BV4" s="40"/>
      <c r="BW4" s="52"/>
      <c r="BX4" s="40"/>
      <c r="BY4" s="40"/>
      <c r="BZ4" s="40"/>
      <c r="CA4" s="40"/>
      <c r="CB4" s="40"/>
      <c r="CC4" s="52"/>
      <c r="CD4" s="52"/>
      <c r="CE4" s="53"/>
      <c r="CF4" s="40"/>
      <c r="CG4" s="40"/>
    </row>
    <row r="5" spans="1:85" ht="9" customHeight="1" x14ac:dyDescent="0.15">
      <c r="A5" s="43"/>
      <c r="C5" s="392"/>
      <c r="D5" s="393"/>
      <c r="E5" s="393"/>
      <c r="F5" s="393"/>
      <c r="G5" s="393"/>
      <c r="H5" s="393"/>
      <c r="I5" s="393"/>
      <c r="J5" s="394"/>
      <c r="O5" s="392"/>
      <c r="P5" s="393"/>
      <c r="Q5" s="393"/>
      <c r="R5" s="393"/>
      <c r="S5" s="393"/>
      <c r="T5" s="393"/>
      <c r="U5" s="393"/>
      <c r="V5" s="39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BR5" s="45"/>
      <c r="BS5" s="8"/>
      <c r="BT5" s="52"/>
      <c r="BU5" s="40"/>
      <c r="BV5" s="40"/>
      <c r="BW5" s="52"/>
      <c r="BX5" s="40"/>
      <c r="BY5" s="40"/>
      <c r="BZ5" s="40"/>
      <c r="CA5" s="40"/>
      <c r="CB5" s="40"/>
      <c r="CC5" s="52"/>
      <c r="CD5" s="49"/>
      <c r="CE5" s="51"/>
      <c r="CF5" s="40"/>
      <c r="CG5" s="40"/>
    </row>
    <row r="6" spans="1:85" ht="9" customHeight="1" x14ac:dyDescent="0.15">
      <c r="A6" s="43"/>
      <c r="C6" s="395"/>
      <c r="D6" s="396"/>
      <c r="E6" s="396"/>
      <c r="F6" s="396"/>
      <c r="G6" s="396"/>
      <c r="H6" s="396"/>
      <c r="I6" s="396"/>
      <c r="J6" s="397"/>
      <c r="K6" s="159"/>
      <c r="L6" s="159"/>
      <c r="M6" s="159"/>
      <c r="N6" s="159"/>
      <c r="O6" s="395"/>
      <c r="P6" s="396"/>
      <c r="Q6" s="396"/>
      <c r="R6" s="396"/>
      <c r="S6" s="396"/>
      <c r="T6" s="396"/>
      <c r="U6" s="396"/>
      <c r="V6" s="397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134"/>
      <c r="AI6" s="134"/>
      <c r="BR6" s="45"/>
      <c r="BS6" s="368"/>
      <c r="BT6" s="368"/>
      <c r="BU6" s="368"/>
      <c r="BV6" s="46"/>
      <c r="BW6" s="47"/>
      <c r="BX6" s="44"/>
      <c r="BY6" s="44"/>
      <c r="BZ6" s="44"/>
      <c r="CA6" s="44"/>
      <c r="CB6" s="44"/>
      <c r="CC6" s="44"/>
      <c r="CD6" s="44"/>
      <c r="CE6" s="40"/>
      <c r="CF6" s="40"/>
      <c r="CG6" s="40"/>
    </row>
    <row r="7" spans="1:85" ht="9" customHeight="1" x14ac:dyDescent="0.15">
      <c r="A7" s="43"/>
      <c r="C7" s="377"/>
      <c r="D7" s="378"/>
      <c r="E7" s="378"/>
      <c r="F7" s="378"/>
      <c r="G7" s="378"/>
      <c r="H7" s="378"/>
      <c r="I7" s="378"/>
      <c r="J7" s="379"/>
      <c r="O7" s="377"/>
      <c r="P7" s="378"/>
      <c r="Q7" s="378"/>
      <c r="R7" s="378"/>
      <c r="S7" s="378"/>
      <c r="T7" s="378"/>
      <c r="U7" s="378"/>
      <c r="V7" s="379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BR7" s="45"/>
      <c r="BS7" s="368"/>
      <c r="BT7" s="368"/>
      <c r="BU7" s="368"/>
      <c r="BV7" s="44"/>
      <c r="BW7" s="47"/>
      <c r="BX7" s="44"/>
      <c r="BY7" s="44"/>
      <c r="BZ7" s="44"/>
      <c r="CA7" s="44"/>
      <c r="CB7" s="44"/>
      <c r="CC7" s="44"/>
      <c r="CD7" s="44"/>
      <c r="CE7" s="40"/>
      <c r="CF7" s="40"/>
      <c r="CG7" s="40"/>
    </row>
    <row r="8" spans="1:85" ht="9" customHeight="1" x14ac:dyDescent="0.15">
      <c r="A8" s="43"/>
      <c r="C8" s="380"/>
      <c r="D8" s="381"/>
      <c r="E8" s="381"/>
      <c r="F8" s="381"/>
      <c r="G8" s="381"/>
      <c r="H8" s="381"/>
      <c r="I8" s="381"/>
      <c r="J8" s="382"/>
      <c r="O8" s="380"/>
      <c r="P8" s="381"/>
      <c r="Q8" s="381"/>
      <c r="R8" s="381"/>
      <c r="S8" s="381"/>
      <c r="T8" s="381"/>
      <c r="U8" s="381"/>
      <c r="V8" s="382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BR8" s="45"/>
      <c r="BS8" s="44"/>
      <c r="BT8" s="44"/>
      <c r="BU8" s="40"/>
      <c r="BV8" s="40"/>
      <c r="BW8" s="44"/>
      <c r="BX8" s="44"/>
      <c r="BY8" s="44"/>
      <c r="BZ8" s="44"/>
      <c r="CA8" s="44"/>
      <c r="CB8" s="44"/>
      <c r="CC8" s="44"/>
      <c r="CD8" s="44"/>
      <c r="CE8" s="40"/>
      <c r="CF8" s="40"/>
      <c r="CG8" s="40"/>
    </row>
    <row r="9" spans="1:85" ht="9" customHeight="1" x14ac:dyDescent="0.15">
      <c r="A9" s="43"/>
      <c r="C9" s="383"/>
      <c r="D9" s="384"/>
      <c r="E9" s="384"/>
      <c r="F9" s="384"/>
      <c r="G9" s="384"/>
      <c r="H9" s="384"/>
      <c r="I9" s="384"/>
      <c r="J9" s="385"/>
      <c r="O9" s="383"/>
      <c r="P9" s="384"/>
      <c r="Q9" s="384"/>
      <c r="R9" s="384"/>
      <c r="S9" s="384"/>
      <c r="T9" s="384"/>
      <c r="U9" s="384"/>
      <c r="V9" s="385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BR9" s="45"/>
      <c r="BS9" s="44"/>
      <c r="BT9" s="44"/>
      <c r="BU9" s="40"/>
      <c r="BV9" s="40"/>
      <c r="BW9" s="44"/>
      <c r="BX9" s="40"/>
      <c r="BY9" s="40"/>
      <c r="BZ9" s="40"/>
      <c r="CA9" s="40"/>
      <c r="CB9" s="40"/>
      <c r="CC9" s="44"/>
      <c r="CD9" s="44"/>
      <c r="CE9" s="40"/>
      <c r="CF9" s="40"/>
      <c r="CG9" s="40"/>
    </row>
    <row r="10" spans="1:85" ht="9" customHeight="1" x14ac:dyDescent="0.15">
      <c r="A10" s="43"/>
      <c r="C10" s="386"/>
      <c r="D10" s="387"/>
      <c r="E10" s="387"/>
      <c r="F10" s="387"/>
      <c r="G10" s="387"/>
      <c r="H10" s="387"/>
      <c r="I10" s="387"/>
      <c r="J10" s="388"/>
      <c r="O10" s="386"/>
      <c r="P10" s="387"/>
      <c r="Q10" s="387"/>
      <c r="R10" s="387"/>
      <c r="S10" s="387"/>
      <c r="T10" s="387"/>
      <c r="U10" s="387"/>
      <c r="V10" s="388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BR10" s="45"/>
      <c r="BS10" s="44"/>
      <c r="BT10" s="44"/>
      <c r="BU10" s="40"/>
      <c r="BV10" s="40"/>
      <c r="BW10" s="49"/>
      <c r="BX10" s="40"/>
      <c r="BY10" s="40"/>
      <c r="BZ10" s="40"/>
      <c r="CA10" s="40"/>
      <c r="CB10" s="40"/>
      <c r="CC10" s="49"/>
      <c r="CD10" s="49"/>
      <c r="CE10" s="40"/>
      <c r="CF10" s="40"/>
      <c r="CG10" s="40"/>
    </row>
    <row r="11" spans="1:85" ht="9" customHeight="1" x14ac:dyDescent="0.15">
      <c r="A11" s="43"/>
      <c r="C11" s="383"/>
      <c r="D11" s="384"/>
      <c r="E11" s="384"/>
      <c r="F11" s="384"/>
      <c r="G11" s="384"/>
      <c r="H11" s="384"/>
      <c r="I11" s="384"/>
      <c r="J11" s="385"/>
      <c r="O11" s="383"/>
      <c r="P11" s="384"/>
      <c r="Q11" s="384"/>
      <c r="R11" s="384"/>
      <c r="S11" s="384"/>
      <c r="T11" s="384"/>
      <c r="U11" s="384"/>
      <c r="V11" s="385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BR11" s="45"/>
      <c r="BS11" s="52"/>
      <c r="BT11" s="52"/>
      <c r="BU11" s="40"/>
      <c r="BV11" s="40"/>
      <c r="BW11" s="52"/>
      <c r="BX11" s="40"/>
      <c r="BY11" s="40"/>
      <c r="BZ11" s="40"/>
      <c r="CA11" s="40"/>
      <c r="CB11" s="40"/>
      <c r="CC11" s="52"/>
      <c r="CD11" s="52"/>
      <c r="CE11" s="53"/>
      <c r="CF11" s="40"/>
      <c r="CG11" s="40"/>
    </row>
    <row r="12" spans="1:85" ht="9" customHeight="1" x14ac:dyDescent="0.15">
      <c r="A12" s="43"/>
      <c r="C12" s="386"/>
      <c r="D12" s="387"/>
      <c r="E12" s="387"/>
      <c r="F12" s="387"/>
      <c r="G12" s="387"/>
      <c r="H12" s="387"/>
      <c r="I12" s="387"/>
      <c r="J12" s="388"/>
      <c r="O12" s="386"/>
      <c r="P12" s="387"/>
      <c r="Q12" s="387"/>
      <c r="R12" s="387"/>
      <c r="S12" s="387"/>
      <c r="T12" s="387"/>
      <c r="U12" s="387"/>
      <c r="V12" s="388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BR12" s="45"/>
      <c r="BS12" s="44"/>
      <c r="BT12" s="44"/>
      <c r="BU12" s="40"/>
      <c r="BV12" s="40"/>
      <c r="BW12" s="44"/>
      <c r="BX12" s="40"/>
      <c r="BY12" s="40"/>
      <c r="BZ12" s="40"/>
      <c r="CA12" s="40"/>
      <c r="CB12" s="40"/>
      <c r="CC12" s="44"/>
      <c r="CD12" s="44"/>
      <c r="CE12" s="40"/>
      <c r="CF12" s="40"/>
      <c r="CG12" s="40"/>
    </row>
    <row r="13" spans="1:85" ht="9" customHeight="1" x14ac:dyDescent="0.15">
      <c r="A13" s="43"/>
      <c r="C13" s="383"/>
      <c r="D13" s="384"/>
      <c r="E13" s="384"/>
      <c r="F13" s="384"/>
      <c r="G13" s="384"/>
      <c r="H13" s="384"/>
      <c r="I13" s="384"/>
      <c r="J13" s="385"/>
      <c r="O13" s="383"/>
      <c r="P13" s="384"/>
      <c r="Q13" s="384"/>
      <c r="R13" s="384"/>
      <c r="S13" s="384"/>
      <c r="T13" s="384"/>
      <c r="U13" s="384"/>
      <c r="V13" s="385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BR13" s="45"/>
      <c r="BS13" s="49"/>
      <c r="BT13" s="49"/>
      <c r="BU13" s="40"/>
      <c r="BV13" s="40"/>
      <c r="BW13" s="44"/>
      <c r="BX13" s="40"/>
      <c r="BY13" s="40"/>
      <c r="BZ13" s="40"/>
      <c r="CA13" s="40"/>
      <c r="CB13" s="40"/>
      <c r="CC13" s="44"/>
      <c r="CD13" s="44"/>
      <c r="CE13" s="40"/>
      <c r="CF13" s="40"/>
      <c r="CG13" s="40"/>
    </row>
    <row r="14" spans="1:85" ht="9" customHeight="1" x14ac:dyDescent="0.15">
      <c r="A14" s="43"/>
      <c r="C14" s="386"/>
      <c r="D14" s="387"/>
      <c r="E14" s="387"/>
      <c r="F14" s="387"/>
      <c r="G14" s="387"/>
      <c r="H14" s="387"/>
      <c r="I14" s="387"/>
      <c r="J14" s="388"/>
      <c r="O14" s="386"/>
      <c r="P14" s="387"/>
      <c r="Q14" s="387"/>
      <c r="R14" s="387"/>
      <c r="S14" s="387"/>
      <c r="T14" s="387"/>
      <c r="U14" s="387"/>
      <c r="V14" s="388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BR14" s="45"/>
      <c r="BS14" s="44"/>
      <c r="BT14" s="44"/>
      <c r="BU14" s="40"/>
      <c r="BV14" s="40"/>
      <c r="BW14" s="44"/>
      <c r="BX14" s="40"/>
      <c r="BY14" s="40"/>
      <c r="BZ14" s="40"/>
      <c r="CA14" s="40"/>
      <c r="CB14" s="40"/>
      <c r="CC14" s="44"/>
      <c r="CD14" s="44"/>
      <c r="CE14" s="40"/>
      <c r="CF14" s="40"/>
      <c r="CG14" s="40"/>
    </row>
    <row r="15" spans="1:85" ht="9" customHeight="1" x14ac:dyDescent="0.15">
      <c r="A15" s="43"/>
      <c r="C15" s="383"/>
      <c r="D15" s="384"/>
      <c r="E15" s="384"/>
      <c r="F15" s="384"/>
      <c r="G15" s="384"/>
      <c r="H15" s="384"/>
      <c r="I15" s="384"/>
      <c r="J15" s="385"/>
      <c r="O15" s="383"/>
      <c r="P15" s="384"/>
      <c r="Q15" s="384"/>
      <c r="R15" s="384"/>
      <c r="S15" s="384"/>
      <c r="T15" s="384"/>
      <c r="U15" s="384"/>
      <c r="V15" s="385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BR15" s="45"/>
      <c r="BS15" s="44"/>
      <c r="BT15" s="44"/>
      <c r="BU15" s="40"/>
      <c r="BV15" s="40"/>
      <c r="BW15" s="49"/>
      <c r="BX15" s="40"/>
      <c r="BY15" s="40"/>
      <c r="BZ15" s="40"/>
      <c r="CA15" s="40"/>
      <c r="CB15" s="40"/>
      <c r="CC15" s="49"/>
      <c r="CD15" s="49"/>
      <c r="CE15" s="40"/>
      <c r="CF15" s="40"/>
      <c r="CG15" s="40"/>
    </row>
    <row r="16" spans="1:85" ht="9" customHeight="1" x14ac:dyDescent="0.15">
      <c r="A16" s="43"/>
      <c r="C16" s="386"/>
      <c r="D16" s="387"/>
      <c r="E16" s="387"/>
      <c r="F16" s="387"/>
      <c r="G16" s="387"/>
      <c r="H16" s="387"/>
      <c r="I16" s="387"/>
      <c r="J16" s="388"/>
      <c r="O16" s="386"/>
      <c r="P16" s="387"/>
      <c r="Q16" s="387"/>
      <c r="R16" s="387"/>
      <c r="S16" s="387"/>
      <c r="T16" s="387"/>
      <c r="U16" s="387"/>
      <c r="V16" s="388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BR16" s="45"/>
      <c r="BS16" s="44"/>
      <c r="BT16" s="44"/>
      <c r="BU16" s="40"/>
      <c r="BV16" s="40"/>
      <c r="BW16" s="44"/>
      <c r="BX16" s="40"/>
      <c r="BY16" s="40"/>
      <c r="BZ16" s="40"/>
      <c r="CA16" s="40"/>
      <c r="CB16" s="40"/>
      <c r="CC16" s="44"/>
      <c r="CD16" s="44"/>
      <c r="CE16" s="40"/>
      <c r="CF16" s="40"/>
      <c r="CG16" s="40"/>
    </row>
    <row r="17" spans="1:85" ht="9" customHeight="1" x14ac:dyDescent="0.15">
      <c r="A17" s="43"/>
      <c r="C17" s="383"/>
      <c r="D17" s="384"/>
      <c r="E17" s="384"/>
      <c r="F17" s="384"/>
      <c r="G17" s="384"/>
      <c r="H17" s="384"/>
      <c r="I17" s="384"/>
      <c r="J17" s="385"/>
      <c r="O17" s="383"/>
      <c r="P17" s="384"/>
      <c r="Q17" s="384"/>
      <c r="R17" s="384"/>
      <c r="S17" s="384"/>
      <c r="T17" s="384"/>
      <c r="U17" s="384"/>
      <c r="V17" s="385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BR17" s="45"/>
      <c r="BS17" s="50"/>
      <c r="BT17" s="50"/>
      <c r="BU17" s="40"/>
      <c r="BV17" s="40"/>
      <c r="BW17" s="50"/>
      <c r="BX17" s="40"/>
      <c r="BY17" s="40"/>
      <c r="BZ17" s="40"/>
      <c r="CA17" s="40"/>
      <c r="CB17" s="40"/>
      <c r="CC17" s="50"/>
      <c r="CD17" s="50"/>
      <c r="CE17" s="51"/>
      <c r="CF17" s="40"/>
      <c r="CG17" s="40"/>
    </row>
    <row r="18" spans="1:85" ht="9" customHeight="1" x14ac:dyDescent="0.15">
      <c r="A18" s="43"/>
      <c r="C18" s="386"/>
      <c r="D18" s="387"/>
      <c r="E18" s="387"/>
      <c r="F18" s="387"/>
      <c r="G18" s="387"/>
      <c r="H18" s="387"/>
      <c r="I18" s="387"/>
      <c r="J18" s="388"/>
      <c r="O18" s="386"/>
      <c r="P18" s="387"/>
      <c r="Q18" s="387"/>
      <c r="R18" s="387"/>
      <c r="S18" s="387"/>
      <c r="T18" s="387"/>
      <c r="U18" s="387"/>
      <c r="V18" s="388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BR18" s="45"/>
      <c r="BS18" s="52"/>
      <c r="BT18" s="52"/>
      <c r="BU18" s="40"/>
      <c r="BV18" s="40"/>
      <c r="BW18" s="52"/>
      <c r="BX18" s="40"/>
      <c r="BY18" s="40"/>
      <c r="BZ18" s="40"/>
      <c r="CA18" s="40"/>
      <c r="CB18" s="40"/>
      <c r="CC18" s="52"/>
      <c r="CD18" s="52"/>
      <c r="CE18" s="53"/>
      <c r="CF18" s="40"/>
      <c r="CG18" s="40"/>
    </row>
    <row r="19" spans="1:85" ht="9" customHeight="1" x14ac:dyDescent="0.15">
      <c r="A19" s="43"/>
      <c r="C19" s="383"/>
      <c r="D19" s="384"/>
      <c r="E19" s="384"/>
      <c r="F19" s="384"/>
      <c r="G19" s="384"/>
      <c r="H19" s="384"/>
      <c r="I19" s="384"/>
      <c r="J19" s="385"/>
      <c r="O19" s="383"/>
      <c r="P19" s="384"/>
      <c r="Q19" s="384"/>
      <c r="R19" s="384"/>
      <c r="S19" s="384"/>
      <c r="T19" s="384"/>
      <c r="U19" s="384"/>
      <c r="V19" s="385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BR19" s="45"/>
      <c r="BS19" s="52"/>
      <c r="BT19" s="52"/>
      <c r="BU19" s="40"/>
      <c r="BV19" s="40"/>
      <c r="BW19" s="52"/>
      <c r="BX19" s="40"/>
      <c r="BY19" s="40"/>
      <c r="BZ19" s="40"/>
      <c r="CA19" s="40"/>
      <c r="CB19" s="40"/>
      <c r="CC19" s="52"/>
      <c r="CD19" s="52"/>
      <c r="CE19" s="53"/>
      <c r="CF19" s="40"/>
      <c r="CG19" s="40"/>
    </row>
    <row r="20" spans="1:85" ht="9" customHeight="1" x14ac:dyDescent="0.15">
      <c r="A20" s="43"/>
      <c r="C20" s="386"/>
      <c r="D20" s="387"/>
      <c r="E20" s="387"/>
      <c r="F20" s="387"/>
      <c r="G20" s="387"/>
      <c r="H20" s="387"/>
      <c r="I20" s="387"/>
      <c r="J20" s="388"/>
      <c r="O20" s="386"/>
      <c r="P20" s="387"/>
      <c r="Q20" s="387"/>
      <c r="R20" s="387"/>
      <c r="S20" s="387"/>
      <c r="T20" s="387"/>
      <c r="U20" s="387"/>
      <c r="V20" s="388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BR20" s="45"/>
      <c r="BS20" s="52"/>
      <c r="BT20" s="52"/>
      <c r="BU20" s="40"/>
      <c r="BV20" s="40"/>
      <c r="BW20" s="52"/>
      <c r="BX20" s="40"/>
      <c r="BY20" s="40"/>
      <c r="BZ20" s="40"/>
      <c r="CA20" s="40"/>
      <c r="CB20" s="40"/>
      <c r="CC20" s="52"/>
      <c r="CD20" s="52"/>
      <c r="CE20" s="53"/>
      <c r="CF20" s="40"/>
      <c r="CG20" s="40"/>
    </row>
    <row r="21" spans="1:85" ht="9" customHeight="1" x14ac:dyDescent="0.15">
      <c r="A21" s="43"/>
      <c r="C21" s="383"/>
      <c r="D21" s="384"/>
      <c r="E21" s="384"/>
      <c r="F21" s="384"/>
      <c r="G21" s="384"/>
      <c r="H21" s="384"/>
      <c r="I21" s="384"/>
      <c r="J21" s="385"/>
      <c r="O21" s="383"/>
      <c r="P21" s="384"/>
      <c r="Q21" s="384"/>
      <c r="R21" s="384"/>
      <c r="S21" s="384"/>
      <c r="T21" s="384"/>
      <c r="U21" s="384"/>
      <c r="V21" s="385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BR21" s="45"/>
      <c r="BS21" s="52"/>
      <c r="BT21" s="52"/>
      <c r="BU21" s="40"/>
      <c r="BV21" s="40"/>
      <c r="BW21" s="52"/>
      <c r="BX21" s="40"/>
      <c r="BY21" s="40"/>
      <c r="BZ21" s="40"/>
      <c r="CA21" s="40"/>
      <c r="CB21" s="40"/>
      <c r="CC21" s="52"/>
      <c r="CD21" s="52"/>
      <c r="CE21" s="53"/>
      <c r="CF21" s="40"/>
      <c r="CG21" s="40"/>
    </row>
    <row r="22" spans="1:85" ht="9" customHeight="1" x14ac:dyDescent="0.15">
      <c r="A22" s="43"/>
      <c r="C22" s="389"/>
      <c r="D22" s="390"/>
      <c r="E22" s="390"/>
      <c r="F22" s="390"/>
      <c r="G22" s="390"/>
      <c r="H22" s="390"/>
      <c r="I22" s="390"/>
      <c r="J22" s="391"/>
      <c r="O22" s="389"/>
      <c r="P22" s="390"/>
      <c r="Q22" s="390"/>
      <c r="R22" s="390"/>
      <c r="S22" s="390"/>
      <c r="T22" s="390"/>
      <c r="U22" s="390"/>
      <c r="V22" s="391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BR22" s="45"/>
      <c r="BS22" s="8"/>
      <c r="BT22" s="52"/>
      <c r="BU22" s="40"/>
      <c r="BV22" s="40"/>
      <c r="BW22" s="52"/>
      <c r="BX22" s="40"/>
      <c r="BY22" s="40"/>
      <c r="BZ22" s="40"/>
      <c r="CA22" s="40"/>
      <c r="CB22" s="40"/>
      <c r="CC22" s="52"/>
      <c r="CD22" s="52"/>
      <c r="CE22" s="53"/>
      <c r="CF22" s="40"/>
      <c r="CG22" s="40"/>
    </row>
    <row r="23" spans="1:85" ht="9" customHeight="1" x14ac:dyDescent="0.15">
      <c r="A23" s="43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BR23" s="45"/>
      <c r="BS23" s="8"/>
      <c r="BT23" s="52"/>
      <c r="BU23" s="40"/>
      <c r="BV23" s="40"/>
      <c r="BW23" s="52"/>
      <c r="BX23" s="40"/>
      <c r="BY23" s="40"/>
      <c r="BZ23" s="40"/>
      <c r="CA23" s="40"/>
      <c r="CB23" s="40"/>
      <c r="CC23" s="52"/>
      <c r="CD23" s="52"/>
      <c r="CE23" s="53"/>
      <c r="CF23" s="40"/>
      <c r="CG23" s="40"/>
    </row>
    <row r="24" spans="1:85" ht="9" customHeight="1" x14ac:dyDescent="0.15">
      <c r="A24" s="43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BR24" s="45"/>
      <c r="BS24" s="8"/>
      <c r="BT24" s="52"/>
      <c r="BU24" s="40"/>
      <c r="BV24" s="40"/>
      <c r="BW24" s="52"/>
      <c r="BX24" s="40"/>
      <c r="BY24" s="40"/>
      <c r="BZ24" s="40"/>
      <c r="CA24" s="40"/>
      <c r="CB24" s="40"/>
      <c r="CC24" s="52"/>
      <c r="CD24" s="52"/>
      <c r="CE24" s="53"/>
      <c r="CF24" s="40"/>
      <c r="CG24" s="40"/>
    </row>
    <row r="25" spans="1:85" ht="9" customHeight="1" x14ac:dyDescent="0.15">
      <c r="A25" s="43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BR25" s="45"/>
      <c r="BS25" s="52"/>
      <c r="BT25" s="52"/>
      <c r="BU25" s="40"/>
      <c r="BV25" s="40"/>
      <c r="BW25" s="52"/>
      <c r="BX25" s="40"/>
      <c r="BY25" s="40"/>
      <c r="BZ25" s="40"/>
      <c r="CA25" s="40"/>
      <c r="CB25" s="40"/>
      <c r="CC25" s="52"/>
      <c r="CD25" s="52"/>
      <c r="CE25" s="53"/>
      <c r="CF25" s="40"/>
      <c r="CG25" s="40"/>
    </row>
    <row r="26" spans="1:85" ht="9" customHeight="1" x14ac:dyDescent="0.15">
      <c r="A26" s="43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BR26" s="45"/>
      <c r="BS26" s="8"/>
      <c r="BT26" s="52"/>
      <c r="BU26" s="40"/>
      <c r="BV26" s="40"/>
      <c r="BW26" s="52"/>
      <c r="BX26" s="40"/>
      <c r="BY26" s="40"/>
      <c r="BZ26" s="40"/>
      <c r="CA26" s="40"/>
      <c r="CB26" s="40"/>
      <c r="CC26" s="52"/>
      <c r="CD26" s="52"/>
      <c r="CE26" s="53"/>
      <c r="CF26" s="40"/>
      <c r="CG26" s="40"/>
    </row>
    <row r="27" spans="1:85" ht="9" customHeight="1" x14ac:dyDescent="0.15">
      <c r="A27" s="43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BR27" s="45"/>
      <c r="BS27" s="8"/>
      <c r="BT27" s="52"/>
      <c r="BU27" s="134"/>
      <c r="BV27" s="134"/>
      <c r="BW27" s="52"/>
      <c r="BX27" s="134"/>
      <c r="BY27" s="134"/>
      <c r="BZ27" s="134"/>
      <c r="CA27" s="134"/>
      <c r="CB27" s="134"/>
      <c r="CC27" s="52"/>
      <c r="CD27" s="52"/>
      <c r="CE27" s="53"/>
      <c r="CF27" s="134"/>
      <c r="CG27" s="134"/>
    </row>
    <row r="28" spans="1:85" ht="9" customHeight="1" x14ac:dyDescent="0.15">
      <c r="A28" s="43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BR28" s="45"/>
      <c r="BS28" s="8"/>
      <c r="BT28" s="52"/>
      <c r="BU28" s="134"/>
      <c r="BV28" s="134"/>
      <c r="BW28" s="52"/>
      <c r="BX28" s="134"/>
      <c r="BY28" s="134"/>
      <c r="BZ28" s="134"/>
      <c r="CA28" s="134"/>
      <c r="CB28" s="134"/>
      <c r="CC28" s="52"/>
      <c r="CD28" s="52"/>
      <c r="CE28" s="53"/>
      <c r="CF28" s="134"/>
      <c r="CG28" s="134"/>
    </row>
    <row r="29" spans="1:85" ht="9" customHeight="1" x14ac:dyDescent="0.15">
      <c r="A29" s="43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BR29" s="45"/>
      <c r="BS29" s="8"/>
      <c r="BT29" s="52"/>
      <c r="BU29" s="134"/>
      <c r="BV29" s="134"/>
      <c r="BW29" s="52"/>
      <c r="BX29" s="134"/>
      <c r="BY29" s="134"/>
      <c r="BZ29" s="134"/>
      <c r="CA29" s="134"/>
      <c r="CB29" s="134"/>
      <c r="CC29" s="52"/>
      <c r="CD29" s="52"/>
      <c r="CE29" s="53"/>
      <c r="CF29" s="134"/>
      <c r="CG29" s="134"/>
    </row>
    <row r="30" spans="1:85" ht="9" customHeight="1" x14ac:dyDescent="0.15">
      <c r="A30" s="43"/>
      <c r="BR30" s="45"/>
      <c r="BS30" s="8"/>
      <c r="BT30" s="52"/>
      <c r="BU30" s="40"/>
      <c r="BV30" s="40"/>
      <c r="BW30" s="52"/>
      <c r="BX30" s="40"/>
      <c r="BY30" s="40"/>
      <c r="BZ30" s="40"/>
      <c r="CA30" s="40"/>
      <c r="CB30" s="40"/>
      <c r="CC30" s="52"/>
      <c r="CD30" s="49"/>
      <c r="CE30" s="51"/>
      <c r="CF30" s="40"/>
      <c r="CG30" s="40"/>
    </row>
    <row r="31" spans="1:85" ht="9" customHeight="1" x14ac:dyDescent="0.15">
      <c r="A31" s="43"/>
      <c r="BR31" s="45"/>
      <c r="BS31" s="8"/>
      <c r="BT31" s="52"/>
      <c r="BU31" s="134"/>
      <c r="BV31" s="134"/>
      <c r="BW31" s="52"/>
      <c r="BX31" s="134"/>
      <c r="BY31" s="134"/>
      <c r="BZ31" s="134"/>
      <c r="CA31" s="134"/>
      <c r="CB31" s="134"/>
      <c r="CC31" s="52"/>
      <c r="CD31" s="49"/>
      <c r="CE31" s="51"/>
      <c r="CF31" s="134"/>
      <c r="CG31" s="134"/>
    </row>
    <row r="32" spans="1:85" ht="14.25" x14ac:dyDescent="0.15">
      <c r="A32" s="43"/>
      <c r="C32" s="169" t="s">
        <v>250</v>
      </c>
      <c r="O32" s="169" t="s">
        <v>249</v>
      </c>
      <c r="AA32" s="169" t="s">
        <v>246</v>
      </c>
      <c r="AM32" s="169" t="s">
        <v>247</v>
      </c>
      <c r="AY32" s="169" t="s">
        <v>248</v>
      </c>
      <c r="BR32" s="45"/>
      <c r="BS32" s="8"/>
      <c r="BT32" s="52"/>
      <c r="BU32" s="134"/>
      <c r="BV32" s="134"/>
      <c r="BW32" s="52"/>
      <c r="BX32" s="134"/>
      <c r="BY32" s="134"/>
      <c r="BZ32" s="134"/>
      <c r="CA32" s="134"/>
      <c r="CB32" s="134"/>
      <c r="CC32" s="52"/>
      <c r="CD32" s="49"/>
      <c r="CE32" s="51"/>
      <c r="CF32" s="134"/>
      <c r="CG32" s="134"/>
    </row>
    <row r="33" spans="1:85" ht="9" customHeight="1" x14ac:dyDescent="0.15">
      <c r="A33" s="43"/>
      <c r="C33" s="169"/>
      <c r="BR33" s="45"/>
      <c r="BS33" s="8"/>
      <c r="BT33" s="52"/>
      <c r="BU33" s="134"/>
      <c r="BV33" s="134"/>
      <c r="BW33" s="52"/>
      <c r="BX33" s="134"/>
      <c r="BY33" s="134"/>
      <c r="BZ33" s="134"/>
      <c r="CA33" s="134"/>
      <c r="CB33" s="134"/>
      <c r="CC33" s="52"/>
      <c r="CD33" s="49"/>
      <c r="CE33" s="51"/>
      <c r="CF33" s="134"/>
      <c r="CG33" s="134"/>
    </row>
    <row r="34" spans="1:85" ht="9" customHeight="1" x14ac:dyDescent="0.15">
      <c r="A34" s="43"/>
      <c r="C34" s="398" t="s">
        <v>220</v>
      </c>
      <c r="D34" s="399"/>
      <c r="E34" s="399"/>
      <c r="F34" s="399"/>
      <c r="G34" s="399"/>
      <c r="H34" s="399"/>
      <c r="I34" s="399"/>
      <c r="J34" s="400"/>
      <c r="K34" s="159"/>
      <c r="L34" s="159"/>
      <c r="M34" s="159"/>
      <c r="N34" s="159"/>
      <c r="O34" s="398" t="s">
        <v>221</v>
      </c>
      <c r="P34" s="399"/>
      <c r="Q34" s="399"/>
      <c r="R34" s="399"/>
      <c r="S34" s="399"/>
      <c r="T34" s="399"/>
      <c r="U34" s="399"/>
      <c r="V34" s="400"/>
      <c r="W34" s="159"/>
      <c r="X34" s="159"/>
      <c r="Y34" s="159"/>
      <c r="Z34" s="159"/>
      <c r="AA34" s="398" t="s">
        <v>215</v>
      </c>
      <c r="AB34" s="399"/>
      <c r="AC34" s="399"/>
      <c r="AD34" s="399"/>
      <c r="AE34" s="399"/>
      <c r="AF34" s="399"/>
      <c r="AG34" s="399"/>
      <c r="AH34" s="400"/>
      <c r="AI34" s="159"/>
      <c r="AJ34" s="159"/>
      <c r="AK34" s="159"/>
      <c r="AL34" s="159"/>
      <c r="AM34" s="398" t="s">
        <v>222</v>
      </c>
      <c r="AN34" s="399"/>
      <c r="AO34" s="399"/>
      <c r="AP34" s="399"/>
      <c r="AQ34" s="399"/>
      <c r="AR34" s="399"/>
      <c r="AS34" s="399"/>
      <c r="AT34" s="400"/>
      <c r="AY34" s="398" t="s">
        <v>214</v>
      </c>
      <c r="AZ34" s="399"/>
      <c r="BA34" s="399"/>
      <c r="BB34" s="399"/>
      <c r="BC34" s="399"/>
      <c r="BD34" s="399"/>
      <c r="BE34" s="399"/>
      <c r="BF34" s="400"/>
      <c r="BR34" s="45"/>
      <c r="BS34" s="8"/>
      <c r="BT34" s="52"/>
      <c r="BU34" s="134"/>
      <c r="BV34" s="134"/>
      <c r="BW34" s="52"/>
      <c r="BX34" s="134"/>
      <c r="BY34" s="134"/>
      <c r="BZ34" s="134"/>
      <c r="CA34" s="134"/>
      <c r="CB34" s="134"/>
      <c r="CC34" s="52"/>
      <c r="CD34" s="49"/>
      <c r="CE34" s="51"/>
      <c r="CF34" s="134"/>
      <c r="CG34" s="134"/>
    </row>
    <row r="35" spans="1:85" ht="9" customHeight="1" x14ac:dyDescent="0.15">
      <c r="A35" s="43"/>
      <c r="C35" s="401"/>
      <c r="D35" s="402"/>
      <c r="E35" s="402"/>
      <c r="F35" s="402"/>
      <c r="G35" s="402"/>
      <c r="H35" s="402"/>
      <c r="I35" s="402"/>
      <c r="J35" s="403"/>
      <c r="K35" s="159"/>
      <c r="L35" s="159"/>
      <c r="M35" s="159"/>
      <c r="N35" s="159"/>
      <c r="O35" s="401"/>
      <c r="P35" s="402"/>
      <c r="Q35" s="402"/>
      <c r="R35" s="402"/>
      <c r="S35" s="402"/>
      <c r="T35" s="402"/>
      <c r="U35" s="402"/>
      <c r="V35" s="403"/>
      <c r="W35" s="159"/>
      <c r="X35" s="159"/>
      <c r="Y35" s="159"/>
      <c r="Z35" s="159"/>
      <c r="AA35" s="401"/>
      <c r="AB35" s="402"/>
      <c r="AC35" s="402"/>
      <c r="AD35" s="402"/>
      <c r="AE35" s="402"/>
      <c r="AF35" s="402"/>
      <c r="AG35" s="402"/>
      <c r="AH35" s="403"/>
      <c r="AI35" s="159"/>
      <c r="AJ35" s="159"/>
      <c r="AK35" s="159"/>
      <c r="AL35" s="159"/>
      <c r="AM35" s="401"/>
      <c r="AN35" s="402"/>
      <c r="AO35" s="402"/>
      <c r="AP35" s="402"/>
      <c r="AQ35" s="402"/>
      <c r="AR35" s="402"/>
      <c r="AS35" s="402"/>
      <c r="AT35" s="403"/>
      <c r="AY35" s="401"/>
      <c r="AZ35" s="402"/>
      <c r="BA35" s="402"/>
      <c r="BB35" s="402"/>
      <c r="BC35" s="402"/>
      <c r="BD35" s="402"/>
      <c r="BE35" s="402"/>
      <c r="BF35" s="403"/>
      <c r="BR35" s="45"/>
      <c r="BS35" s="8"/>
      <c r="BT35" s="52"/>
      <c r="BU35" s="134"/>
      <c r="BV35" s="134"/>
      <c r="BW35" s="52"/>
      <c r="BX35" s="134"/>
      <c r="BY35" s="134"/>
      <c r="BZ35" s="134"/>
      <c r="CA35" s="134"/>
      <c r="CB35" s="134"/>
      <c r="CC35" s="52"/>
      <c r="CD35" s="49"/>
      <c r="CE35" s="51"/>
      <c r="CF35" s="134"/>
      <c r="CG35" s="134"/>
    </row>
    <row r="36" spans="1:85" ht="9" customHeight="1" x14ac:dyDescent="0.15">
      <c r="A36" s="43"/>
      <c r="C36" s="377" t="s">
        <v>42</v>
      </c>
      <c r="D36" s="378"/>
      <c r="E36" s="378"/>
      <c r="F36" s="378"/>
      <c r="G36" s="378"/>
      <c r="H36" s="378"/>
      <c r="I36" s="378"/>
      <c r="J36" s="379"/>
      <c r="K36" s="159"/>
      <c r="L36" s="159"/>
      <c r="M36" s="159"/>
      <c r="N36" s="159"/>
      <c r="O36" s="377" t="s">
        <v>42</v>
      </c>
      <c r="P36" s="378"/>
      <c r="Q36" s="378"/>
      <c r="R36" s="378"/>
      <c r="S36" s="378"/>
      <c r="T36" s="378"/>
      <c r="U36" s="378"/>
      <c r="V36" s="379"/>
      <c r="W36" s="159"/>
      <c r="X36" s="159"/>
      <c r="Y36" s="162"/>
      <c r="Z36" s="163"/>
      <c r="AA36" s="377" t="s">
        <v>42</v>
      </c>
      <c r="AB36" s="378"/>
      <c r="AC36" s="378"/>
      <c r="AD36" s="378"/>
      <c r="AE36" s="378"/>
      <c r="AF36" s="378"/>
      <c r="AG36" s="378"/>
      <c r="AH36" s="379"/>
      <c r="AI36" s="167"/>
      <c r="AJ36" s="162"/>
      <c r="AK36" s="159"/>
      <c r="AL36" s="159"/>
      <c r="AM36" s="377" t="s">
        <v>42</v>
      </c>
      <c r="AN36" s="378"/>
      <c r="AO36" s="378"/>
      <c r="AP36" s="378"/>
      <c r="AQ36" s="378"/>
      <c r="AR36" s="378"/>
      <c r="AS36" s="378"/>
      <c r="AT36" s="379"/>
      <c r="AW36" s="137"/>
      <c r="AX36" s="138"/>
      <c r="AY36" s="377" t="s">
        <v>42</v>
      </c>
      <c r="AZ36" s="378"/>
      <c r="BA36" s="378"/>
      <c r="BB36" s="378"/>
      <c r="BC36" s="378"/>
      <c r="BD36" s="378"/>
      <c r="BE36" s="378"/>
      <c r="BF36" s="379"/>
      <c r="BR36" s="45"/>
      <c r="BS36" s="8"/>
      <c r="BT36" s="52"/>
      <c r="BU36" s="134"/>
      <c r="BV36" s="134"/>
      <c r="BW36" s="52"/>
      <c r="BX36" s="134"/>
      <c r="BY36" s="134"/>
      <c r="BZ36" s="134"/>
      <c r="CA36" s="134"/>
      <c r="CB36" s="134"/>
      <c r="CC36" s="52"/>
      <c r="CD36" s="49"/>
      <c r="CE36" s="51"/>
      <c r="CF36" s="134"/>
      <c r="CG36" s="134"/>
    </row>
    <row r="37" spans="1:85" ht="9" customHeight="1" x14ac:dyDescent="0.15">
      <c r="A37" s="43"/>
      <c r="C37" s="380"/>
      <c r="D37" s="381"/>
      <c r="E37" s="381"/>
      <c r="F37" s="381"/>
      <c r="G37" s="381"/>
      <c r="H37" s="381"/>
      <c r="I37" s="381"/>
      <c r="J37" s="382"/>
      <c r="K37" s="164"/>
      <c r="L37" s="165"/>
      <c r="M37" s="159"/>
      <c r="N37" s="159"/>
      <c r="O37" s="380"/>
      <c r="P37" s="381"/>
      <c r="Q37" s="381"/>
      <c r="R37" s="381"/>
      <c r="S37" s="381"/>
      <c r="T37" s="381"/>
      <c r="U37" s="381"/>
      <c r="V37" s="382"/>
      <c r="W37" s="159"/>
      <c r="X37" s="161"/>
      <c r="Y37" s="159"/>
      <c r="Z37" s="159"/>
      <c r="AA37" s="380"/>
      <c r="AB37" s="381"/>
      <c r="AC37" s="381"/>
      <c r="AD37" s="381"/>
      <c r="AE37" s="381"/>
      <c r="AF37" s="381"/>
      <c r="AG37" s="381"/>
      <c r="AH37" s="382"/>
      <c r="AI37" s="159"/>
      <c r="AJ37" s="159"/>
      <c r="AK37" s="166"/>
      <c r="AL37" s="159"/>
      <c r="AM37" s="380"/>
      <c r="AN37" s="381"/>
      <c r="AO37" s="381"/>
      <c r="AP37" s="381"/>
      <c r="AQ37" s="381"/>
      <c r="AR37" s="381"/>
      <c r="AS37" s="381"/>
      <c r="AT37" s="382"/>
      <c r="AU37" s="133"/>
      <c r="AV37" s="134"/>
      <c r="AW37" s="139"/>
      <c r="AX37" s="141"/>
      <c r="AY37" s="380"/>
      <c r="AZ37" s="381"/>
      <c r="BA37" s="381"/>
      <c r="BB37" s="381"/>
      <c r="BC37" s="381"/>
      <c r="BD37" s="381"/>
      <c r="BE37" s="381"/>
      <c r="BF37" s="382"/>
      <c r="BR37" s="45"/>
      <c r="BS37" s="8"/>
      <c r="BT37" s="52"/>
      <c r="BU37" s="134"/>
      <c r="BV37" s="134"/>
      <c r="BW37" s="52"/>
      <c r="BX37" s="134"/>
      <c r="BY37" s="134"/>
      <c r="BZ37" s="134"/>
      <c r="CA37" s="134"/>
      <c r="CB37" s="134"/>
      <c r="CC37" s="52"/>
      <c r="CD37" s="49"/>
      <c r="CE37" s="51"/>
      <c r="CF37" s="134"/>
      <c r="CG37" s="134"/>
    </row>
    <row r="38" spans="1:85" ht="9" customHeight="1" x14ac:dyDescent="0.15">
      <c r="A38" s="43"/>
      <c r="C38" s="383" t="s">
        <v>223</v>
      </c>
      <c r="D38" s="384"/>
      <c r="E38" s="384"/>
      <c r="F38" s="384"/>
      <c r="G38" s="384"/>
      <c r="H38" s="384"/>
      <c r="I38" s="384"/>
      <c r="J38" s="385"/>
      <c r="K38" s="166"/>
      <c r="L38" s="161"/>
      <c r="M38" s="167"/>
      <c r="N38" s="163"/>
      <c r="O38" s="383" t="s">
        <v>190</v>
      </c>
      <c r="P38" s="384"/>
      <c r="Q38" s="384"/>
      <c r="R38" s="384"/>
      <c r="S38" s="384"/>
      <c r="T38" s="384"/>
      <c r="U38" s="384"/>
      <c r="V38" s="385"/>
      <c r="W38" s="159"/>
      <c r="X38" s="161"/>
      <c r="Y38" s="159"/>
      <c r="Z38" s="159"/>
      <c r="AA38" s="383" t="s">
        <v>66</v>
      </c>
      <c r="AB38" s="384"/>
      <c r="AC38" s="384"/>
      <c r="AD38" s="384"/>
      <c r="AE38" s="384"/>
      <c r="AF38" s="384"/>
      <c r="AG38" s="384"/>
      <c r="AH38" s="385"/>
      <c r="AI38" s="159"/>
      <c r="AJ38" s="159"/>
      <c r="AK38" s="167"/>
      <c r="AL38" s="163"/>
      <c r="AM38" s="383" t="s">
        <v>159</v>
      </c>
      <c r="AN38" s="384"/>
      <c r="AO38" s="384"/>
      <c r="AP38" s="384"/>
      <c r="AQ38" s="384"/>
      <c r="AR38" s="384"/>
      <c r="AS38" s="384"/>
      <c r="AT38" s="385"/>
      <c r="AU38" s="133"/>
      <c r="AV38" s="134"/>
      <c r="AW38" s="133"/>
      <c r="AX38" s="135"/>
      <c r="AY38" s="383" t="s">
        <v>160</v>
      </c>
      <c r="AZ38" s="384"/>
      <c r="BA38" s="384"/>
      <c r="BB38" s="384"/>
      <c r="BC38" s="384"/>
      <c r="BD38" s="384"/>
      <c r="BE38" s="384"/>
      <c r="BF38" s="385"/>
      <c r="BR38" s="45"/>
      <c r="BS38" s="8"/>
      <c r="BT38" s="52"/>
      <c r="BU38" s="134"/>
      <c r="BV38" s="134"/>
      <c r="BW38" s="52"/>
      <c r="BX38" s="134"/>
      <c r="BY38" s="134"/>
      <c r="BZ38" s="134"/>
      <c r="CA38" s="134"/>
      <c r="CB38" s="134"/>
      <c r="CC38" s="52"/>
      <c r="CD38" s="49"/>
      <c r="CE38" s="51"/>
      <c r="CF38" s="134"/>
      <c r="CG38" s="134"/>
    </row>
    <row r="39" spans="1:85" ht="9" customHeight="1" x14ac:dyDescent="0.15">
      <c r="A39" s="43"/>
      <c r="C39" s="386"/>
      <c r="D39" s="387"/>
      <c r="E39" s="387"/>
      <c r="F39" s="387"/>
      <c r="G39" s="387"/>
      <c r="H39" s="387"/>
      <c r="I39" s="387"/>
      <c r="J39" s="388"/>
      <c r="K39" s="159"/>
      <c r="L39" s="159"/>
      <c r="M39" s="164"/>
      <c r="N39" s="168"/>
      <c r="O39" s="386"/>
      <c r="P39" s="387"/>
      <c r="Q39" s="387"/>
      <c r="R39" s="387"/>
      <c r="S39" s="387"/>
      <c r="T39" s="387"/>
      <c r="U39" s="387"/>
      <c r="V39" s="388"/>
      <c r="W39" s="159"/>
      <c r="X39" s="161"/>
      <c r="Y39" s="160"/>
      <c r="Z39" s="160"/>
      <c r="AA39" s="386"/>
      <c r="AB39" s="387"/>
      <c r="AC39" s="387"/>
      <c r="AD39" s="387"/>
      <c r="AE39" s="387"/>
      <c r="AF39" s="387"/>
      <c r="AG39" s="387"/>
      <c r="AH39" s="388"/>
      <c r="AI39" s="166"/>
      <c r="AJ39" s="160"/>
      <c r="AK39" s="168"/>
      <c r="AL39" s="165"/>
      <c r="AM39" s="386"/>
      <c r="AN39" s="387"/>
      <c r="AO39" s="387"/>
      <c r="AP39" s="387"/>
      <c r="AQ39" s="387"/>
      <c r="AR39" s="387"/>
      <c r="AS39" s="387"/>
      <c r="AT39" s="388"/>
      <c r="AU39" s="133"/>
      <c r="AV39" s="135"/>
      <c r="AY39" s="386"/>
      <c r="AZ39" s="387"/>
      <c r="BA39" s="387"/>
      <c r="BB39" s="387"/>
      <c r="BC39" s="387"/>
      <c r="BD39" s="387"/>
      <c r="BE39" s="387"/>
      <c r="BF39" s="388"/>
      <c r="BR39" s="45"/>
      <c r="BS39" s="8"/>
      <c r="BT39" s="52"/>
      <c r="BU39" s="134"/>
      <c r="BV39" s="134"/>
      <c r="BW39" s="52"/>
      <c r="BX39" s="134"/>
      <c r="BY39" s="134"/>
      <c r="BZ39" s="134"/>
      <c r="CA39" s="134"/>
      <c r="CB39" s="134"/>
      <c r="CC39" s="52"/>
      <c r="CD39" s="49"/>
      <c r="CE39" s="51"/>
      <c r="CF39" s="134"/>
      <c r="CG39" s="134"/>
    </row>
    <row r="40" spans="1:85" ht="9" customHeight="1" x14ac:dyDescent="0.15">
      <c r="A40" s="43"/>
      <c r="C40" s="383" t="s">
        <v>224</v>
      </c>
      <c r="D40" s="384"/>
      <c r="E40" s="384"/>
      <c r="F40" s="384"/>
      <c r="G40" s="384"/>
      <c r="H40" s="384"/>
      <c r="I40" s="384"/>
      <c r="J40" s="385"/>
      <c r="K40" s="159"/>
      <c r="L40" s="159"/>
      <c r="M40" s="166"/>
      <c r="N40" s="160"/>
      <c r="O40" s="383" t="s">
        <v>159</v>
      </c>
      <c r="P40" s="384"/>
      <c r="Q40" s="384"/>
      <c r="R40" s="384"/>
      <c r="S40" s="384"/>
      <c r="T40" s="384"/>
      <c r="U40" s="384"/>
      <c r="V40" s="385"/>
      <c r="W40" s="167"/>
      <c r="X40" s="163"/>
      <c r="Y40" s="160"/>
      <c r="Z40" s="160"/>
      <c r="AA40" s="383" t="s">
        <v>226</v>
      </c>
      <c r="AB40" s="384"/>
      <c r="AC40" s="384"/>
      <c r="AD40" s="384"/>
      <c r="AE40" s="384"/>
      <c r="AF40" s="384"/>
      <c r="AG40" s="384"/>
      <c r="AH40" s="385"/>
      <c r="AI40" s="166"/>
      <c r="AJ40" s="160"/>
      <c r="AK40" s="159"/>
      <c r="AL40" s="159"/>
      <c r="AM40" s="383" t="s">
        <v>158</v>
      </c>
      <c r="AN40" s="384"/>
      <c r="AO40" s="384"/>
      <c r="AP40" s="384"/>
      <c r="AQ40" s="384"/>
      <c r="AR40" s="384"/>
      <c r="AS40" s="384"/>
      <c r="AT40" s="385"/>
      <c r="AU40" s="136"/>
      <c r="AV40" s="138"/>
      <c r="AY40" s="383" t="s">
        <v>235</v>
      </c>
      <c r="AZ40" s="384"/>
      <c r="BA40" s="384"/>
      <c r="BB40" s="384"/>
      <c r="BC40" s="384"/>
      <c r="BD40" s="384"/>
      <c r="BE40" s="384"/>
      <c r="BF40" s="385"/>
      <c r="BR40" s="45"/>
      <c r="BS40" s="8"/>
      <c r="BT40" s="52"/>
      <c r="BU40" s="134"/>
      <c r="BV40" s="134"/>
      <c r="BW40" s="52"/>
      <c r="BX40" s="134"/>
      <c r="BY40" s="134"/>
      <c r="BZ40" s="134"/>
      <c r="CA40" s="134"/>
      <c r="CB40" s="134"/>
      <c r="CC40" s="52"/>
      <c r="CD40" s="49"/>
      <c r="CE40" s="51"/>
      <c r="CF40" s="134"/>
      <c r="CG40" s="134"/>
    </row>
    <row r="41" spans="1:85" ht="9" customHeight="1" x14ac:dyDescent="0.15">
      <c r="A41" s="43"/>
      <c r="C41" s="386"/>
      <c r="D41" s="387"/>
      <c r="E41" s="387"/>
      <c r="F41" s="387"/>
      <c r="G41" s="387"/>
      <c r="H41" s="387"/>
      <c r="I41" s="387"/>
      <c r="J41" s="388"/>
      <c r="K41" s="159"/>
      <c r="L41" s="159"/>
      <c r="M41" s="166"/>
      <c r="N41" s="160"/>
      <c r="O41" s="386"/>
      <c r="P41" s="387"/>
      <c r="Q41" s="387"/>
      <c r="R41" s="387"/>
      <c r="S41" s="387"/>
      <c r="T41" s="387"/>
      <c r="U41" s="387"/>
      <c r="V41" s="388"/>
      <c r="W41" s="164"/>
      <c r="X41" s="160"/>
      <c r="Y41" s="160"/>
      <c r="Z41" s="161"/>
      <c r="AA41" s="386"/>
      <c r="AB41" s="387"/>
      <c r="AC41" s="387"/>
      <c r="AD41" s="387"/>
      <c r="AE41" s="387"/>
      <c r="AF41" s="387"/>
      <c r="AG41" s="387"/>
      <c r="AH41" s="388"/>
      <c r="AI41" s="159"/>
      <c r="AJ41" s="159"/>
      <c r="AK41" s="159"/>
      <c r="AL41" s="159"/>
      <c r="AM41" s="386"/>
      <c r="AN41" s="387"/>
      <c r="AO41" s="387"/>
      <c r="AP41" s="387"/>
      <c r="AQ41" s="387"/>
      <c r="AR41" s="387"/>
      <c r="AS41" s="387"/>
      <c r="AT41" s="388"/>
      <c r="AY41" s="386"/>
      <c r="AZ41" s="387"/>
      <c r="BA41" s="387"/>
      <c r="BB41" s="387"/>
      <c r="BC41" s="387"/>
      <c r="BD41" s="387"/>
      <c r="BE41" s="387"/>
      <c r="BF41" s="388"/>
      <c r="BR41" s="45"/>
      <c r="BS41" s="8"/>
      <c r="BT41" s="52"/>
      <c r="BU41" s="134"/>
      <c r="BV41" s="134"/>
      <c r="BW41" s="52"/>
      <c r="BX41" s="134"/>
      <c r="BY41" s="134"/>
      <c r="BZ41" s="134"/>
      <c r="CA41" s="134"/>
      <c r="CB41" s="134"/>
      <c r="CC41" s="52"/>
      <c r="CD41" s="49"/>
      <c r="CE41" s="51"/>
      <c r="CF41" s="134"/>
      <c r="CG41" s="134"/>
    </row>
    <row r="42" spans="1:85" ht="9" customHeight="1" x14ac:dyDescent="0.15">
      <c r="A42" s="43"/>
      <c r="C42" s="383" t="s">
        <v>225</v>
      </c>
      <c r="D42" s="384"/>
      <c r="E42" s="384"/>
      <c r="F42" s="384"/>
      <c r="G42" s="384"/>
      <c r="H42" s="384"/>
      <c r="I42" s="384"/>
      <c r="J42" s="385"/>
      <c r="K42" s="159"/>
      <c r="L42" s="159"/>
      <c r="M42" s="166"/>
      <c r="N42" s="160"/>
      <c r="O42" s="383"/>
      <c r="P42" s="384"/>
      <c r="Q42" s="384"/>
      <c r="R42" s="384"/>
      <c r="S42" s="384"/>
      <c r="T42" s="384"/>
      <c r="U42" s="384"/>
      <c r="V42" s="385"/>
      <c r="W42" s="159"/>
      <c r="X42" s="159"/>
      <c r="Y42" s="159"/>
      <c r="Z42" s="159"/>
      <c r="AA42" s="383" t="s">
        <v>228</v>
      </c>
      <c r="AB42" s="384"/>
      <c r="AC42" s="384"/>
      <c r="AD42" s="384"/>
      <c r="AE42" s="384"/>
      <c r="AF42" s="384"/>
      <c r="AG42" s="384"/>
      <c r="AH42" s="385"/>
      <c r="AI42" s="159"/>
      <c r="AJ42" s="159"/>
      <c r="AK42" s="159"/>
      <c r="AL42" s="159"/>
      <c r="AM42" s="383" t="s">
        <v>234</v>
      </c>
      <c r="AN42" s="384"/>
      <c r="AO42" s="384"/>
      <c r="AP42" s="384"/>
      <c r="AQ42" s="384"/>
      <c r="AR42" s="384"/>
      <c r="AS42" s="384"/>
      <c r="AT42" s="385"/>
      <c r="AY42" s="383" t="s">
        <v>181</v>
      </c>
      <c r="AZ42" s="384"/>
      <c r="BA42" s="384"/>
      <c r="BB42" s="384"/>
      <c r="BC42" s="384"/>
      <c r="BD42" s="384"/>
      <c r="BE42" s="384"/>
      <c r="BF42" s="385"/>
      <c r="BR42" s="45"/>
      <c r="BS42" s="8"/>
      <c r="BT42" s="52"/>
      <c r="BU42" s="134"/>
      <c r="BV42" s="134"/>
      <c r="BW42" s="52"/>
      <c r="BX42" s="134"/>
      <c r="BY42" s="134"/>
      <c r="BZ42" s="134"/>
      <c r="CA42" s="134"/>
      <c r="CB42" s="134"/>
      <c r="CC42" s="52"/>
      <c r="CD42" s="49"/>
      <c r="CE42" s="51"/>
      <c r="CF42" s="134"/>
      <c r="CG42" s="134"/>
    </row>
    <row r="43" spans="1:85" ht="9" customHeight="1" x14ac:dyDescent="0.15">
      <c r="A43" s="43"/>
      <c r="C43" s="386"/>
      <c r="D43" s="387"/>
      <c r="E43" s="387"/>
      <c r="F43" s="387"/>
      <c r="G43" s="387"/>
      <c r="H43" s="387"/>
      <c r="I43" s="387"/>
      <c r="J43" s="388"/>
      <c r="K43" s="159"/>
      <c r="L43" s="159"/>
      <c r="M43" s="166"/>
      <c r="N43" s="160"/>
      <c r="O43" s="386"/>
      <c r="P43" s="387"/>
      <c r="Q43" s="387"/>
      <c r="R43" s="387"/>
      <c r="S43" s="387"/>
      <c r="T43" s="387"/>
      <c r="U43" s="387"/>
      <c r="V43" s="388"/>
      <c r="W43" s="159"/>
      <c r="X43" s="159"/>
      <c r="Y43" s="159"/>
      <c r="Z43" s="159"/>
      <c r="AA43" s="386"/>
      <c r="AB43" s="387"/>
      <c r="AC43" s="387"/>
      <c r="AD43" s="387"/>
      <c r="AE43" s="387"/>
      <c r="AF43" s="387"/>
      <c r="AG43" s="387"/>
      <c r="AH43" s="388"/>
      <c r="AI43" s="159"/>
      <c r="AJ43" s="159"/>
      <c r="AK43" s="159"/>
      <c r="AL43" s="159"/>
      <c r="AM43" s="386"/>
      <c r="AN43" s="387"/>
      <c r="AO43" s="387"/>
      <c r="AP43" s="387"/>
      <c r="AQ43" s="387"/>
      <c r="AR43" s="387"/>
      <c r="AS43" s="387"/>
      <c r="AT43" s="388"/>
      <c r="AW43" s="139"/>
      <c r="AX43" s="140"/>
      <c r="AY43" s="386"/>
      <c r="AZ43" s="387"/>
      <c r="BA43" s="387"/>
      <c r="BB43" s="387"/>
      <c r="BC43" s="387"/>
      <c r="BD43" s="387"/>
      <c r="BE43" s="387"/>
      <c r="BF43" s="388"/>
      <c r="BR43" s="45"/>
      <c r="BS43" s="8"/>
      <c r="BT43" s="52"/>
      <c r="BU43" s="134"/>
      <c r="BV43" s="134"/>
      <c r="BW43" s="52"/>
      <c r="BX43" s="134"/>
      <c r="BY43" s="134"/>
      <c r="BZ43" s="134"/>
      <c r="CA43" s="134"/>
      <c r="CB43" s="134"/>
      <c r="CC43" s="52"/>
      <c r="CD43" s="49"/>
      <c r="CE43" s="51"/>
      <c r="CF43" s="134"/>
      <c r="CG43" s="134"/>
    </row>
    <row r="44" spans="1:85" ht="9" customHeight="1" x14ac:dyDescent="0.15">
      <c r="A44" s="43"/>
      <c r="C44" s="383" t="s">
        <v>230</v>
      </c>
      <c r="D44" s="384"/>
      <c r="E44" s="384"/>
      <c r="F44" s="384"/>
      <c r="G44" s="384"/>
      <c r="H44" s="384"/>
      <c r="I44" s="384"/>
      <c r="J44" s="385"/>
      <c r="K44" s="159"/>
      <c r="L44" s="159"/>
      <c r="M44" s="166"/>
      <c r="N44" s="160"/>
      <c r="O44" s="383"/>
      <c r="P44" s="384"/>
      <c r="Q44" s="384"/>
      <c r="R44" s="384"/>
      <c r="S44" s="384"/>
      <c r="T44" s="384"/>
      <c r="U44" s="384"/>
      <c r="V44" s="385"/>
      <c r="W44" s="159"/>
      <c r="X44" s="159"/>
      <c r="Y44" s="159"/>
      <c r="Z44" s="159"/>
      <c r="AA44" s="383" t="s">
        <v>229</v>
      </c>
      <c r="AB44" s="384"/>
      <c r="AC44" s="384"/>
      <c r="AD44" s="384"/>
      <c r="AE44" s="384"/>
      <c r="AF44" s="384"/>
      <c r="AG44" s="384"/>
      <c r="AH44" s="385"/>
      <c r="AI44" s="159"/>
      <c r="AJ44" s="159"/>
      <c r="AK44" s="159"/>
      <c r="AL44" s="159"/>
      <c r="AM44" s="383"/>
      <c r="AN44" s="384"/>
      <c r="AO44" s="384"/>
      <c r="AP44" s="384"/>
      <c r="AQ44" s="384"/>
      <c r="AR44" s="384"/>
      <c r="AS44" s="384"/>
      <c r="AT44" s="385"/>
      <c r="AW44" s="133"/>
      <c r="AX44" s="134"/>
      <c r="AY44" s="383" t="s">
        <v>81</v>
      </c>
      <c r="AZ44" s="384"/>
      <c r="BA44" s="384"/>
      <c r="BB44" s="384"/>
      <c r="BC44" s="384"/>
      <c r="BD44" s="384"/>
      <c r="BE44" s="384"/>
      <c r="BF44" s="385"/>
      <c r="BR44" s="45"/>
      <c r="BS44" s="8"/>
      <c r="BT44" s="52"/>
      <c r="BU44" s="134"/>
      <c r="BV44" s="134"/>
      <c r="BW44" s="52"/>
      <c r="BX44" s="134"/>
      <c r="BY44" s="134"/>
      <c r="BZ44" s="134"/>
      <c r="CA44" s="134"/>
      <c r="CB44" s="134"/>
      <c r="CC44" s="52"/>
      <c r="CD44" s="49"/>
      <c r="CE44" s="51"/>
      <c r="CF44" s="134"/>
      <c r="CG44" s="134"/>
    </row>
    <row r="45" spans="1:85" ht="9" customHeight="1" x14ac:dyDescent="0.15">
      <c r="A45" s="43"/>
      <c r="C45" s="386"/>
      <c r="D45" s="387"/>
      <c r="E45" s="387"/>
      <c r="F45" s="387"/>
      <c r="G45" s="387"/>
      <c r="H45" s="387"/>
      <c r="I45" s="387"/>
      <c r="J45" s="388"/>
      <c r="K45" s="159"/>
      <c r="L45" s="159"/>
      <c r="M45" s="166"/>
      <c r="N45" s="160"/>
      <c r="O45" s="386"/>
      <c r="P45" s="387"/>
      <c r="Q45" s="387"/>
      <c r="R45" s="387"/>
      <c r="S45" s="387"/>
      <c r="T45" s="387"/>
      <c r="U45" s="387"/>
      <c r="V45" s="388"/>
      <c r="W45" s="159"/>
      <c r="X45" s="159"/>
      <c r="Y45" s="159"/>
      <c r="Z45" s="159"/>
      <c r="AA45" s="386"/>
      <c r="AB45" s="387"/>
      <c r="AC45" s="387"/>
      <c r="AD45" s="387"/>
      <c r="AE45" s="387"/>
      <c r="AF45" s="387"/>
      <c r="AG45" s="387"/>
      <c r="AH45" s="388"/>
      <c r="AI45" s="159"/>
      <c r="AJ45" s="159"/>
      <c r="AK45" s="159"/>
      <c r="AL45" s="159"/>
      <c r="AM45" s="386"/>
      <c r="AN45" s="387"/>
      <c r="AO45" s="387"/>
      <c r="AP45" s="387"/>
      <c r="AQ45" s="387"/>
      <c r="AR45" s="387"/>
      <c r="AS45" s="387"/>
      <c r="AT45" s="388"/>
      <c r="AW45" s="133"/>
      <c r="AX45" s="134"/>
      <c r="AY45" s="386"/>
      <c r="AZ45" s="387"/>
      <c r="BA45" s="387"/>
      <c r="BB45" s="387"/>
      <c r="BC45" s="387"/>
      <c r="BD45" s="387"/>
      <c r="BE45" s="387"/>
      <c r="BF45" s="388"/>
      <c r="BR45" s="45"/>
      <c r="BS45" s="8"/>
      <c r="BT45" s="52"/>
      <c r="BU45" s="134"/>
      <c r="BV45" s="134"/>
      <c r="BW45" s="52"/>
      <c r="BX45" s="134"/>
      <c r="BY45" s="134"/>
      <c r="BZ45" s="134"/>
      <c r="CA45" s="134"/>
      <c r="CB45" s="134"/>
      <c r="CC45" s="52"/>
      <c r="CD45" s="49"/>
      <c r="CE45" s="51"/>
      <c r="CF45" s="134"/>
      <c r="CG45" s="134"/>
    </row>
    <row r="46" spans="1:85" ht="9" customHeight="1" x14ac:dyDescent="0.15">
      <c r="A46" s="43"/>
      <c r="C46" s="383" t="s">
        <v>231</v>
      </c>
      <c r="D46" s="384"/>
      <c r="E46" s="384"/>
      <c r="F46" s="384"/>
      <c r="G46" s="384"/>
      <c r="H46" s="384"/>
      <c r="I46" s="384"/>
      <c r="J46" s="385"/>
      <c r="K46" s="159"/>
      <c r="L46" s="159"/>
      <c r="M46" s="166"/>
      <c r="N46" s="160"/>
      <c r="O46" s="383"/>
      <c r="P46" s="384"/>
      <c r="Q46" s="384"/>
      <c r="R46" s="384"/>
      <c r="S46" s="384"/>
      <c r="T46" s="384"/>
      <c r="U46" s="384"/>
      <c r="V46" s="385"/>
      <c r="W46" s="159"/>
      <c r="X46" s="159"/>
      <c r="Y46" s="159"/>
      <c r="Z46" s="159"/>
      <c r="AA46" s="383"/>
      <c r="AB46" s="384"/>
      <c r="AC46" s="384"/>
      <c r="AD46" s="384"/>
      <c r="AE46" s="384"/>
      <c r="AF46" s="384"/>
      <c r="AG46" s="384"/>
      <c r="AH46" s="385"/>
      <c r="AI46" s="159"/>
      <c r="AJ46" s="159"/>
      <c r="AK46" s="159"/>
      <c r="AL46" s="159"/>
      <c r="AM46" s="383"/>
      <c r="AN46" s="384"/>
      <c r="AO46" s="384"/>
      <c r="AP46" s="384"/>
      <c r="AQ46" s="384"/>
      <c r="AR46" s="384"/>
      <c r="AS46" s="384"/>
      <c r="AT46" s="385"/>
      <c r="AW46" s="133"/>
      <c r="AX46" s="134"/>
      <c r="AY46" s="383" t="s">
        <v>236</v>
      </c>
      <c r="AZ46" s="384"/>
      <c r="BA46" s="384"/>
      <c r="BB46" s="384"/>
      <c r="BC46" s="384"/>
      <c r="BD46" s="384"/>
      <c r="BE46" s="384"/>
      <c r="BF46" s="385"/>
      <c r="BR46" s="45"/>
      <c r="BS46" s="8"/>
      <c r="BT46" s="52"/>
      <c r="BU46" s="134"/>
      <c r="BV46" s="134"/>
      <c r="BW46" s="52"/>
      <c r="BX46" s="134"/>
      <c r="BY46" s="134"/>
      <c r="BZ46" s="134"/>
      <c r="CA46" s="134"/>
      <c r="CB46" s="134"/>
      <c r="CC46" s="52"/>
      <c r="CD46" s="49"/>
      <c r="CE46" s="51"/>
      <c r="CF46" s="134"/>
      <c r="CG46" s="134"/>
    </row>
    <row r="47" spans="1:85" ht="9" customHeight="1" x14ac:dyDescent="0.15">
      <c r="A47" s="43"/>
      <c r="C47" s="386"/>
      <c r="D47" s="387"/>
      <c r="E47" s="387"/>
      <c r="F47" s="387"/>
      <c r="G47" s="387"/>
      <c r="H47" s="387"/>
      <c r="I47" s="387"/>
      <c r="J47" s="388"/>
      <c r="K47" s="159"/>
      <c r="L47" s="159"/>
      <c r="M47" s="166"/>
      <c r="N47" s="160"/>
      <c r="O47" s="386"/>
      <c r="P47" s="387"/>
      <c r="Q47" s="387"/>
      <c r="R47" s="387"/>
      <c r="S47" s="387"/>
      <c r="T47" s="387"/>
      <c r="U47" s="387"/>
      <c r="V47" s="388"/>
      <c r="W47" s="159"/>
      <c r="X47" s="159"/>
      <c r="Y47" s="159"/>
      <c r="Z47" s="159"/>
      <c r="AA47" s="386"/>
      <c r="AB47" s="387"/>
      <c r="AC47" s="387"/>
      <c r="AD47" s="387"/>
      <c r="AE47" s="387"/>
      <c r="AF47" s="387"/>
      <c r="AG47" s="387"/>
      <c r="AH47" s="388"/>
      <c r="AI47" s="159"/>
      <c r="AJ47" s="159"/>
      <c r="AK47" s="159"/>
      <c r="AL47" s="159"/>
      <c r="AM47" s="386"/>
      <c r="AN47" s="387"/>
      <c r="AO47" s="387"/>
      <c r="AP47" s="387"/>
      <c r="AQ47" s="387"/>
      <c r="AR47" s="387"/>
      <c r="AS47" s="387"/>
      <c r="AT47" s="388"/>
      <c r="AW47" s="133"/>
      <c r="AX47" s="134"/>
      <c r="AY47" s="386"/>
      <c r="AZ47" s="387"/>
      <c r="BA47" s="387"/>
      <c r="BB47" s="387"/>
      <c r="BC47" s="387"/>
      <c r="BD47" s="387"/>
      <c r="BE47" s="387"/>
      <c r="BF47" s="388"/>
      <c r="BR47" s="45"/>
      <c r="BS47" s="8"/>
      <c r="BT47" s="52"/>
      <c r="BU47" s="134"/>
      <c r="BV47" s="134"/>
      <c r="BW47" s="52"/>
      <c r="BX47" s="134"/>
      <c r="BY47" s="134"/>
      <c r="BZ47" s="134"/>
      <c r="CA47" s="134"/>
      <c r="CB47" s="134"/>
      <c r="CC47" s="52"/>
      <c r="CD47" s="49"/>
      <c r="CE47" s="51"/>
      <c r="CF47" s="134"/>
      <c r="CG47" s="134"/>
    </row>
    <row r="48" spans="1:85" ht="9" customHeight="1" x14ac:dyDescent="0.15">
      <c r="A48" s="43"/>
      <c r="C48" s="383" t="s">
        <v>232</v>
      </c>
      <c r="D48" s="384"/>
      <c r="E48" s="384"/>
      <c r="F48" s="384"/>
      <c r="G48" s="384"/>
      <c r="H48" s="384"/>
      <c r="I48" s="384"/>
      <c r="J48" s="385"/>
      <c r="K48" s="159"/>
      <c r="L48" s="159"/>
      <c r="M48" s="166"/>
      <c r="N48" s="160"/>
      <c r="O48" s="383"/>
      <c r="P48" s="384"/>
      <c r="Q48" s="384"/>
      <c r="R48" s="384"/>
      <c r="S48" s="384"/>
      <c r="T48" s="384"/>
      <c r="U48" s="384"/>
      <c r="V48" s="385"/>
      <c r="W48" s="159"/>
      <c r="X48" s="159"/>
      <c r="Y48" s="159"/>
      <c r="Z48" s="159"/>
      <c r="AA48" s="383"/>
      <c r="AB48" s="384"/>
      <c r="AC48" s="384"/>
      <c r="AD48" s="384"/>
      <c r="AE48" s="384"/>
      <c r="AF48" s="384"/>
      <c r="AG48" s="384"/>
      <c r="AH48" s="385"/>
      <c r="AI48" s="159"/>
      <c r="AJ48" s="159"/>
      <c r="AK48" s="159"/>
      <c r="AL48" s="159"/>
      <c r="AM48" s="383"/>
      <c r="AN48" s="384"/>
      <c r="AO48" s="384"/>
      <c r="AP48" s="384"/>
      <c r="AQ48" s="384"/>
      <c r="AR48" s="384"/>
      <c r="AS48" s="384"/>
      <c r="AT48" s="385"/>
      <c r="AW48" s="133"/>
      <c r="AX48" s="134"/>
      <c r="AY48" s="383"/>
      <c r="AZ48" s="384"/>
      <c r="BA48" s="384"/>
      <c r="BB48" s="384"/>
      <c r="BC48" s="384"/>
      <c r="BD48" s="384"/>
      <c r="BE48" s="384"/>
      <c r="BF48" s="385"/>
      <c r="BR48" s="45"/>
      <c r="BS48" s="8"/>
      <c r="BT48" s="52"/>
      <c r="BU48" s="134"/>
      <c r="BV48" s="134"/>
      <c r="BW48" s="52"/>
      <c r="BX48" s="134"/>
      <c r="BY48" s="134"/>
      <c r="BZ48" s="134"/>
      <c r="CA48" s="134"/>
      <c r="CB48" s="134"/>
      <c r="CC48" s="52"/>
      <c r="CD48" s="49"/>
      <c r="CE48" s="51"/>
      <c r="CF48" s="134"/>
      <c r="CG48" s="134"/>
    </row>
    <row r="49" spans="1:85" ht="9" customHeight="1" x14ac:dyDescent="0.15">
      <c r="A49" s="43"/>
      <c r="C49" s="386"/>
      <c r="D49" s="387"/>
      <c r="E49" s="387"/>
      <c r="F49" s="387"/>
      <c r="G49" s="387"/>
      <c r="H49" s="387"/>
      <c r="I49" s="387"/>
      <c r="J49" s="388"/>
      <c r="K49" s="159"/>
      <c r="L49" s="159"/>
      <c r="M49" s="166"/>
      <c r="N49" s="160"/>
      <c r="O49" s="386"/>
      <c r="P49" s="387"/>
      <c r="Q49" s="387"/>
      <c r="R49" s="387"/>
      <c r="S49" s="387"/>
      <c r="T49" s="387"/>
      <c r="U49" s="387"/>
      <c r="V49" s="388"/>
      <c r="W49" s="159"/>
      <c r="X49" s="159"/>
      <c r="Y49" s="159"/>
      <c r="Z49" s="159"/>
      <c r="AA49" s="386"/>
      <c r="AB49" s="387"/>
      <c r="AC49" s="387"/>
      <c r="AD49" s="387"/>
      <c r="AE49" s="387"/>
      <c r="AF49" s="387"/>
      <c r="AG49" s="387"/>
      <c r="AH49" s="388"/>
      <c r="AI49" s="159"/>
      <c r="AJ49" s="159"/>
      <c r="AK49" s="159"/>
      <c r="AL49" s="159"/>
      <c r="AM49" s="386"/>
      <c r="AN49" s="387"/>
      <c r="AO49" s="387"/>
      <c r="AP49" s="387"/>
      <c r="AQ49" s="387"/>
      <c r="AR49" s="387"/>
      <c r="AS49" s="387"/>
      <c r="AT49" s="388"/>
      <c r="AW49" s="133"/>
      <c r="AX49" s="134"/>
      <c r="AY49" s="386"/>
      <c r="AZ49" s="387"/>
      <c r="BA49" s="387"/>
      <c r="BB49" s="387"/>
      <c r="BC49" s="387"/>
      <c r="BD49" s="387"/>
      <c r="BE49" s="387"/>
      <c r="BF49" s="388"/>
      <c r="BR49" s="45"/>
      <c r="BS49" s="8"/>
      <c r="BT49" s="52"/>
      <c r="BU49" s="134"/>
      <c r="BV49" s="134"/>
      <c r="BW49" s="52"/>
      <c r="BX49" s="134"/>
      <c r="BY49" s="134"/>
      <c r="BZ49" s="134"/>
      <c r="CA49" s="134"/>
      <c r="CB49" s="134"/>
      <c r="CC49" s="52"/>
      <c r="CD49" s="49"/>
      <c r="CE49" s="51"/>
      <c r="CF49" s="134"/>
      <c r="CG49" s="134"/>
    </row>
    <row r="50" spans="1:85" ht="9" customHeight="1" x14ac:dyDescent="0.15">
      <c r="A50" s="43"/>
      <c r="C50" s="383" t="s">
        <v>233</v>
      </c>
      <c r="D50" s="384"/>
      <c r="E50" s="384"/>
      <c r="F50" s="384"/>
      <c r="G50" s="384"/>
      <c r="H50" s="384"/>
      <c r="I50" s="384"/>
      <c r="J50" s="385"/>
      <c r="K50" s="159"/>
      <c r="L50" s="159"/>
      <c r="M50" s="166"/>
      <c r="N50" s="160"/>
      <c r="O50" s="383"/>
      <c r="P50" s="384"/>
      <c r="Q50" s="384"/>
      <c r="R50" s="384"/>
      <c r="S50" s="384"/>
      <c r="T50" s="384"/>
      <c r="U50" s="384"/>
      <c r="V50" s="385"/>
      <c r="W50" s="159"/>
      <c r="X50" s="159"/>
      <c r="Y50" s="159"/>
      <c r="Z50" s="159"/>
      <c r="AA50" s="383"/>
      <c r="AB50" s="384"/>
      <c r="AC50" s="384"/>
      <c r="AD50" s="384"/>
      <c r="AE50" s="384"/>
      <c r="AF50" s="384"/>
      <c r="AG50" s="384"/>
      <c r="AH50" s="385"/>
      <c r="AI50" s="159"/>
      <c r="AJ50" s="159"/>
      <c r="AK50" s="159"/>
      <c r="AL50" s="159"/>
      <c r="AM50" s="383"/>
      <c r="AN50" s="384"/>
      <c r="AO50" s="384"/>
      <c r="AP50" s="384"/>
      <c r="AQ50" s="384"/>
      <c r="AR50" s="384"/>
      <c r="AS50" s="384"/>
      <c r="AT50" s="385"/>
      <c r="AW50" s="133"/>
      <c r="AX50" s="134"/>
      <c r="AY50" s="383"/>
      <c r="AZ50" s="384"/>
      <c r="BA50" s="384"/>
      <c r="BB50" s="384"/>
      <c r="BC50" s="384"/>
      <c r="BD50" s="384"/>
      <c r="BE50" s="384"/>
      <c r="BF50" s="385"/>
      <c r="BR50" s="45"/>
      <c r="BS50" s="8"/>
      <c r="BT50" s="52"/>
      <c r="BU50" s="134"/>
      <c r="BV50" s="134"/>
      <c r="BW50" s="52"/>
      <c r="BX50" s="134"/>
      <c r="BY50" s="134"/>
      <c r="BZ50" s="134"/>
      <c r="CA50" s="134"/>
      <c r="CB50" s="134"/>
      <c r="CC50" s="52"/>
      <c r="CD50" s="49"/>
      <c r="CE50" s="51"/>
      <c r="CF50" s="134"/>
      <c r="CG50" s="134"/>
    </row>
    <row r="51" spans="1:85" ht="9" customHeight="1" x14ac:dyDescent="0.15">
      <c r="A51" s="43"/>
      <c r="C51" s="389"/>
      <c r="D51" s="390"/>
      <c r="E51" s="390"/>
      <c r="F51" s="390"/>
      <c r="G51" s="390"/>
      <c r="H51" s="390"/>
      <c r="I51" s="390"/>
      <c r="J51" s="391"/>
      <c r="M51" s="133"/>
      <c r="N51" s="134"/>
      <c r="O51" s="389"/>
      <c r="P51" s="390"/>
      <c r="Q51" s="390"/>
      <c r="R51" s="390"/>
      <c r="S51" s="390"/>
      <c r="T51" s="390"/>
      <c r="U51" s="390"/>
      <c r="V51" s="391"/>
      <c r="AA51" s="389"/>
      <c r="AB51" s="390"/>
      <c r="AC51" s="390"/>
      <c r="AD51" s="390"/>
      <c r="AE51" s="390"/>
      <c r="AF51" s="390"/>
      <c r="AG51" s="390"/>
      <c r="AH51" s="391"/>
      <c r="AM51" s="389"/>
      <c r="AN51" s="390"/>
      <c r="AO51" s="390"/>
      <c r="AP51" s="390"/>
      <c r="AQ51" s="390"/>
      <c r="AR51" s="390"/>
      <c r="AS51" s="390"/>
      <c r="AT51" s="391"/>
      <c r="AW51" s="133"/>
      <c r="AX51" s="134"/>
      <c r="AY51" s="389"/>
      <c r="AZ51" s="390"/>
      <c r="BA51" s="390"/>
      <c r="BB51" s="390"/>
      <c r="BC51" s="390"/>
      <c r="BD51" s="390"/>
      <c r="BE51" s="390"/>
      <c r="BF51" s="391"/>
      <c r="BR51" s="45"/>
      <c r="BS51" s="8"/>
      <c r="BT51" s="52"/>
      <c r="BU51" s="134"/>
      <c r="BV51" s="134"/>
      <c r="BW51" s="52"/>
      <c r="BX51" s="134"/>
      <c r="BY51" s="134"/>
      <c r="BZ51" s="134"/>
      <c r="CA51" s="134"/>
      <c r="CB51" s="134"/>
      <c r="CC51" s="52"/>
      <c r="CD51" s="49"/>
      <c r="CE51" s="51"/>
      <c r="CF51" s="134"/>
      <c r="CG51" s="134"/>
    </row>
    <row r="52" spans="1:85" ht="9" customHeight="1" x14ac:dyDescent="0.15">
      <c r="A52" s="43"/>
      <c r="M52" s="133"/>
      <c r="N52" s="134"/>
      <c r="AW52" s="133"/>
      <c r="AX52" s="134"/>
      <c r="BR52" s="45"/>
      <c r="BS52" s="8"/>
      <c r="BT52" s="52"/>
      <c r="BU52" s="40"/>
      <c r="BV52" s="40"/>
      <c r="BW52" s="52"/>
      <c r="BX52" s="40"/>
      <c r="BY52" s="40"/>
      <c r="BZ52" s="40"/>
      <c r="CA52" s="40"/>
      <c r="CB52" s="40"/>
      <c r="CC52" s="52"/>
      <c r="CD52" s="49"/>
      <c r="CE52" s="51"/>
      <c r="CF52" s="40"/>
      <c r="CG52" s="40"/>
    </row>
    <row r="53" spans="1:85" ht="9" customHeight="1" x14ac:dyDescent="0.15">
      <c r="A53" s="43"/>
      <c r="M53" s="136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3"/>
      <c r="AX53" s="134"/>
      <c r="BR53" s="45"/>
      <c r="BS53" s="8"/>
      <c r="BT53" s="52"/>
      <c r="BU53" s="40"/>
      <c r="BV53" s="40"/>
      <c r="BW53" s="52"/>
      <c r="BX53" s="40"/>
      <c r="BY53" s="40"/>
      <c r="BZ53" s="40"/>
      <c r="CA53" s="40"/>
      <c r="CB53" s="40"/>
      <c r="CC53" s="52"/>
      <c r="CD53" s="49"/>
      <c r="CE53" s="51"/>
      <c r="CF53" s="40"/>
      <c r="CG53" s="40"/>
    </row>
    <row r="54" spans="1:85" ht="9" customHeight="1" x14ac:dyDescent="0.15">
      <c r="A54" s="43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BR54" s="45"/>
      <c r="BS54" s="8"/>
      <c r="BT54" s="52"/>
      <c r="BU54" s="40"/>
      <c r="BV54" s="40"/>
      <c r="BW54" s="52"/>
      <c r="BX54" s="40"/>
      <c r="BY54" s="40"/>
      <c r="BZ54" s="40"/>
      <c r="CA54" s="40"/>
      <c r="CB54" s="40"/>
      <c r="CC54" s="52"/>
      <c r="CD54" s="49"/>
      <c r="CE54" s="51"/>
      <c r="CF54" s="40"/>
      <c r="CG54" s="40"/>
    </row>
    <row r="55" spans="1:85" ht="9" customHeight="1" x14ac:dyDescent="0.15">
      <c r="A55" s="43"/>
      <c r="BR55" s="45"/>
      <c r="BS55" s="8"/>
      <c r="BT55" s="52"/>
      <c r="BU55" s="40"/>
      <c r="BV55" s="40"/>
      <c r="BW55" s="52"/>
      <c r="BX55" s="40"/>
      <c r="BY55" s="40"/>
      <c r="BZ55" s="40"/>
      <c r="CA55" s="40"/>
      <c r="CB55" s="40"/>
      <c r="CC55" s="52"/>
      <c r="CD55" s="49"/>
      <c r="CE55" s="51"/>
      <c r="CF55" s="40"/>
      <c r="CG55" s="40"/>
    </row>
    <row r="56" spans="1:85" ht="9" customHeight="1" x14ac:dyDescent="0.15">
      <c r="A56" s="43"/>
      <c r="BR56" s="45"/>
      <c r="BS56" s="52"/>
      <c r="BT56" s="52"/>
      <c r="BU56" s="40"/>
      <c r="BV56" s="40"/>
      <c r="BW56" s="52"/>
      <c r="BX56" s="40"/>
      <c r="BY56" s="40"/>
      <c r="BZ56" s="40"/>
      <c r="CA56" s="40"/>
      <c r="CB56" s="40"/>
      <c r="CC56" s="52"/>
      <c r="CD56" s="52"/>
      <c r="CE56" s="53"/>
      <c r="CF56" s="40"/>
      <c r="CG56" s="40"/>
    </row>
    <row r="57" spans="1:85" ht="9" customHeight="1" x14ac:dyDescent="0.15">
      <c r="A57" s="43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BR57" s="45"/>
      <c r="BS57" s="8"/>
      <c r="BT57" s="52"/>
      <c r="BU57" s="134"/>
      <c r="BV57" s="134"/>
      <c r="BW57" s="52"/>
      <c r="BX57" s="134"/>
      <c r="BY57" s="134"/>
      <c r="BZ57" s="134"/>
      <c r="CA57" s="134"/>
      <c r="CB57" s="134"/>
      <c r="CC57" s="52"/>
      <c r="CD57" s="52"/>
      <c r="CE57" s="53"/>
      <c r="CF57" s="134"/>
      <c r="CG57" s="134"/>
    </row>
    <row r="58" spans="1:85" ht="9" customHeight="1" x14ac:dyDescent="0.15">
      <c r="A58" s="43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BR58" s="45"/>
      <c r="BS58" s="8"/>
      <c r="BT58" s="52"/>
      <c r="BU58" s="134"/>
      <c r="BV58" s="134"/>
      <c r="BW58" s="52"/>
      <c r="BX58" s="134"/>
      <c r="BY58" s="134"/>
      <c r="BZ58" s="134"/>
      <c r="CA58" s="134"/>
      <c r="CB58" s="134"/>
      <c r="CC58" s="52"/>
      <c r="CD58" s="52"/>
      <c r="CE58" s="53"/>
      <c r="CF58" s="134"/>
      <c r="CG58" s="134"/>
    </row>
    <row r="59" spans="1:85" ht="9" customHeight="1" x14ac:dyDescent="0.15">
      <c r="A59" s="43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BR59" s="45"/>
      <c r="BS59" s="8"/>
      <c r="BT59" s="52"/>
      <c r="BU59" s="134"/>
      <c r="BV59" s="134"/>
      <c r="BW59" s="52"/>
      <c r="BX59" s="134"/>
      <c r="BY59" s="134"/>
      <c r="BZ59" s="134"/>
      <c r="CA59" s="134"/>
      <c r="CB59" s="134"/>
      <c r="CC59" s="52"/>
      <c r="CD59" s="52"/>
      <c r="CE59" s="53"/>
      <c r="CF59" s="134"/>
      <c r="CG59" s="134"/>
    </row>
    <row r="60" spans="1:85" ht="9" customHeight="1" x14ac:dyDescent="0.15">
      <c r="A60" s="43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  <c r="AE60" s="134"/>
      <c r="BR60" s="45"/>
      <c r="BS60" s="8"/>
      <c r="BT60" s="52"/>
      <c r="BU60" s="134"/>
      <c r="BV60" s="134"/>
      <c r="BW60" s="52"/>
      <c r="BX60" s="134"/>
      <c r="BY60" s="134"/>
      <c r="BZ60" s="134"/>
      <c r="CA60" s="134"/>
      <c r="CB60" s="134"/>
      <c r="CC60" s="52"/>
      <c r="CD60" s="52"/>
      <c r="CE60" s="53"/>
      <c r="CF60" s="134"/>
      <c r="CG60" s="134"/>
    </row>
    <row r="61" spans="1:85" ht="9" customHeight="1" x14ac:dyDescent="0.15">
      <c r="A61" s="43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  <c r="BR61" s="45"/>
      <c r="BS61" s="8"/>
      <c r="BT61" s="52"/>
      <c r="BU61" s="134"/>
      <c r="BV61" s="134"/>
      <c r="BW61" s="52"/>
      <c r="BX61" s="134"/>
      <c r="BY61" s="134"/>
      <c r="BZ61" s="134"/>
      <c r="CA61" s="134"/>
      <c r="CB61" s="134"/>
      <c r="CC61" s="52"/>
      <c r="CD61" s="52"/>
      <c r="CE61" s="53"/>
      <c r="CF61" s="134"/>
      <c r="CG61" s="134"/>
    </row>
    <row r="62" spans="1:85" ht="9" customHeight="1" x14ac:dyDescent="0.15">
      <c r="A62" s="43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BR62" s="45"/>
      <c r="BS62" s="8"/>
      <c r="BT62" s="52"/>
      <c r="BU62" s="134"/>
      <c r="BV62" s="134"/>
      <c r="BW62" s="52"/>
      <c r="BX62" s="134"/>
      <c r="BY62" s="134"/>
      <c r="BZ62" s="134"/>
      <c r="CA62" s="134"/>
      <c r="CB62" s="134"/>
      <c r="CC62" s="52"/>
      <c r="CD62" s="52"/>
      <c r="CE62" s="53"/>
      <c r="CF62" s="134"/>
      <c r="CG62" s="134"/>
    </row>
    <row r="63" spans="1:85" ht="9" customHeight="1" x14ac:dyDescent="0.15">
      <c r="A63" s="43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Y63" s="398" t="s">
        <v>214</v>
      </c>
      <c r="AZ63" s="399"/>
      <c r="BA63" s="399"/>
      <c r="BB63" s="399"/>
      <c r="BC63" s="399"/>
      <c r="BD63" s="399"/>
      <c r="BE63" s="399"/>
      <c r="BF63" s="400"/>
      <c r="BR63" s="45"/>
      <c r="BS63" s="8"/>
      <c r="BT63" s="52"/>
      <c r="BU63" s="134"/>
      <c r="BV63" s="134"/>
      <c r="BW63" s="52"/>
      <c r="BX63" s="134"/>
      <c r="BY63" s="134"/>
      <c r="BZ63" s="134"/>
      <c r="CA63" s="134"/>
      <c r="CB63" s="134"/>
      <c r="CC63" s="52"/>
      <c r="CD63" s="52"/>
      <c r="CE63" s="53"/>
      <c r="CF63" s="134"/>
      <c r="CG63" s="134"/>
    </row>
    <row r="64" spans="1:85" ht="9" customHeight="1" x14ac:dyDescent="0.15">
      <c r="A64" s="43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  <c r="AE64" s="134"/>
      <c r="AY64" s="401"/>
      <c r="AZ64" s="402"/>
      <c r="BA64" s="402"/>
      <c r="BB64" s="402"/>
      <c r="BC64" s="402"/>
      <c r="BD64" s="402"/>
      <c r="BE64" s="402"/>
      <c r="BF64" s="403"/>
      <c r="BR64" s="45"/>
      <c r="BS64" s="8"/>
      <c r="BT64" s="52"/>
      <c r="BU64" s="134"/>
      <c r="BV64" s="134"/>
      <c r="BW64" s="52"/>
      <c r="BX64" s="134"/>
      <c r="BY64" s="134"/>
      <c r="BZ64" s="134"/>
      <c r="CA64" s="134"/>
      <c r="CB64" s="134"/>
      <c r="CC64" s="52"/>
      <c r="CD64" s="52"/>
      <c r="CE64" s="53"/>
      <c r="CF64" s="134"/>
      <c r="CG64" s="134"/>
    </row>
    <row r="65" spans="1:85" ht="9" customHeight="1" x14ac:dyDescent="0.15">
      <c r="A65" s="43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  <c r="AE65" s="134"/>
      <c r="AY65" s="377" t="s">
        <v>42</v>
      </c>
      <c r="AZ65" s="378"/>
      <c r="BA65" s="378"/>
      <c r="BB65" s="378"/>
      <c r="BC65" s="378"/>
      <c r="BD65" s="378"/>
      <c r="BE65" s="378"/>
      <c r="BF65" s="379"/>
      <c r="BR65" s="45"/>
      <c r="BS65" s="8"/>
      <c r="BT65" s="52"/>
      <c r="BU65" s="134"/>
      <c r="BV65" s="134"/>
      <c r="BW65" s="52"/>
      <c r="BX65" s="134"/>
      <c r="BY65" s="134"/>
      <c r="BZ65" s="134"/>
      <c r="CA65" s="134"/>
      <c r="CB65" s="134"/>
      <c r="CC65" s="52"/>
      <c r="CD65" s="52"/>
      <c r="CE65" s="53"/>
      <c r="CF65" s="134"/>
      <c r="CG65" s="134"/>
    </row>
    <row r="66" spans="1:85" ht="9" customHeight="1" x14ac:dyDescent="0.15">
      <c r="A66" s="43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Y66" s="380"/>
      <c r="AZ66" s="381"/>
      <c r="BA66" s="381"/>
      <c r="BB66" s="381"/>
      <c r="BC66" s="381"/>
      <c r="BD66" s="381"/>
      <c r="BE66" s="381"/>
      <c r="BF66" s="382"/>
      <c r="BR66" s="45"/>
      <c r="BS66" s="8"/>
      <c r="BT66" s="52"/>
      <c r="BU66" s="134"/>
      <c r="BV66" s="134"/>
      <c r="BW66" s="52"/>
      <c r="BX66" s="134"/>
      <c r="BY66" s="134"/>
      <c r="BZ66" s="134"/>
      <c r="CA66" s="134"/>
      <c r="CB66" s="134"/>
      <c r="CC66" s="52"/>
      <c r="CD66" s="52"/>
      <c r="CE66" s="53"/>
      <c r="CF66" s="134"/>
      <c r="CG66" s="134"/>
    </row>
    <row r="67" spans="1:85" ht="9" customHeight="1" x14ac:dyDescent="0.15">
      <c r="A67" s="43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  <c r="AE67" s="134"/>
      <c r="AY67" s="383" t="s">
        <v>160</v>
      </c>
      <c r="AZ67" s="384"/>
      <c r="BA67" s="384"/>
      <c r="BB67" s="384"/>
      <c r="BC67" s="384"/>
      <c r="BD67" s="384"/>
      <c r="BE67" s="384"/>
      <c r="BF67" s="385"/>
      <c r="BR67" s="45"/>
      <c r="BS67" s="8"/>
      <c r="BT67" s="52"/>
      <c r="BU67" s="134"/>
      <c r="BV67" s="134"/>
      <c r="BW67" s="52"/>
      <c r="BX67" s="134"/>
      <c r="BY67" s="134"/>
      <c r="BZ67" s="134"/>
      <c r="CA67" s="134"/>
      <c r="CB67" s="134"/>
      <c r="CC67" s="52"/>
      <c r="CD67" s="52"/>
      <c r="CE67" s="53"/>
      <c r="CF67" s="134"/>
      <c r="CG67" s="134"/>
    </row>
    <row r="68" spans="1:85" ht="9" customHeight="1" x14ac:dyDescent="0.15">
      <c r="A68" s="43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Y68" s="386"/>
      <c r="AZ68" s="387"/>
      <c r="BA68" s="387"/>
      <c r="BB68" s="387"/>
      <c r="BC68" s="387"/>
      <c r="BD68" s="387"/>
      <c r="BE68" s="387"/>
      <c r="BF68" s="388"/>
      <c r="BR68" s="45"/>
      <c r="BS68" s="8"/>
      <c r="BT68" s="52"/>
      <c r="BU68" s="134"/>
      <c r="BV68" s="134"/>
      <c r="BW68" s="52"/>
      <c r="BX68" s="134"/>
      <c r="BY68" s="134"/>
      <c r="BZ68" s="134"/>
      <c r="CA68" s="134"/>
      <c r="CB68" s="134"/>
      <c r="CC68" s="52"/>
      <c r="CD68" s="52"/>
      <c r="CE68" s="53"/>
      <c r="CF68" s="134"/>
      <c r="CG68" s="134"/>
    </row>
    <row r="69" spans="1:85" ht="9" customHeight="1" x14ac:dyDescent="0.15">
      <c r="A69" s="43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Y69" s="383" t="s">
        <v>235</v>
      </c>
      <c r="AZ69" s="384"/>
      <c r="BA69" s="384"/>
      <c r="BB69" s="384"/>
      <c r="BC69" s="384"/>
      <c r="BD69" s="384"/>
      <c r="BE69" s="384"/>
      <c r="BF69" s="385"/>
      <c r="BR69" s="45"/>
      <c r="BS69" s="8"/>
      <c r="BT69" s="52"/>
      <c r="BU69" s="134"/>
      <c r="BV69" s="134"/>
      <c r="BW69" s="52"/>
      <c r="BX69" s="134"/>
      <c r="BY69" s="134"/>
      <c r="BZ69" s="134"/>
      <c r="CA69" s="134"/>
      <c r="CB69" s="134"/>
      <c r="CC69" s="52"/>
      <c r="CD69" s="52"/>
      <c r="CE69" s="53"/>
      <c r="CF69" s="134"/>
      <c r="CG69" s="134"/>
    </row>
    <row r="70" spans="1:85" ht="9" customHeight="1" x14ac:dyDescent="0.15">
      <c r="A70" s="43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Y70" s="386"/>
      <c r="AZ70" s="387"/>
      <c r="BA70" s="387"/>
      <c r="BB70" s="387"/>
      <c r="BC70" s="387"/>
      <c r="BD70" s="387"/>
      <c r="BE70" s="387"/>
      <c r="BF70" s="388"/>
      <c r="BR70" s="45"/>
      <c r="BS70" s="8"/>
      <c r="BT70" s="52"/>
      <c r="BU70" s="134"/>
      <c r="BV70" s="134"/>
      <c r="BW70" s="52"/>
      <c r="BX70" s="134"/>
      <c r="BY70" s="134"/>
      <c r="BZ70" s="134"/>
      <c r="CA70" s="134"/>
      <c r="CB70" s="134"/>
      <c r="CC70" s="52"/>
      <c r="CD70" s="52"/>
      <c r="CE70" s="53"/>
      <c r="CF70" s="134"/>
      <c r="CG70" s="134"/>
    </row>
    <row r="71" spans="1:85" ht="9" customHeight="1" x14ac:dyDescent="0.15">
      <c r="A71" s="43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Y71" s="383" t="s">
        <v>181</v>
      </c>
      <c r="AZ71" s="384"/>
      <c r="BA71" s="384"/>
      <c r="BB71" s="384"/>
      <c r="BC71" s="384"/>
      <c r="BD71" s="384"/>
      <c r="BE71" s="384"/>
      <c r="BF71" s="385"/>
      <c r="BR71" s="45"/>
      <c r="BS71" s="8"/>
      <c r="BT71" s="52"/>
      <c r="BU71" s="134"/>
      <c r="BV71" s="134"/>
      <c r="BW71" s="52"/>
      <c r="BX71" s="134"/>
      <c r="BY71" s="134"/>
      <c r="BZ71" s="134"/>
      <c r="CA71" s="134"/>
      <c r="CB71" s="134"/>
      <c r="CC71" s="52"/>
      <c r="CD71" s="52"/>
      <c r="CE71" s="53"/>
      <c r="CF71" s="134"/>
      <c r="CG71" s="134"/>
    </row>
    <row r="72" spans="1:85" ht="9" customHeight="1" x14ac:dyDescent="0.15">
      <c r="A72" s="43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Y72" s="386"/>
      <c r="AZ72" s="387"/>
      <c r="BA72" s="387"/>
      <c r="BB72" s="387"/>
      <c r="BC72" s="387"/>
      <c r="BD72" s="387"/>
      <c r="BE72" s="387"/>
      <c r="BF72" s="388"/>
      <c r="BR72" s="45"/>
      <c r="BS72" s="8"/>
      <c r="BT72" s="52"/>
      <c r="BU72" s="134"/>
      <c r="BV72" s="134"/>
      <c r="BW72" s="52"/>
      <c r="BX72" s="134"/>
      <c r="BY72" s="134"/>
      <c r="BZ72" s="134"/>
      <c r="CA72" s="134"/>
      <c r="CB72" s="134"/>
      <c r="CC72" s="52"/>
      <c r="CD72" s="52"/>
      <c r="CE72" s="53"/>
      <c r="CF72" s="134"/>
      <c r="CG72" s="134"/>
    </row>
    <row r="73" spans="1:85" ht="9" customHeight="1" x14ac:dyDescent="0.15">
      <c r="A73" s="43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Y73" s="383" t="s">
        <v>81</v>
      </c>
      <c r="AZ73" s="384"/>
      <c r="BA73" s="384"/>
      <c r="BB73" s="384"/>
      <c r="BC73" s="384"/>
      <c r="BD73" s="384"/>
      <c r="BE73" s="384"/>
      <c r="BF73" s="385"/>
      <c r="BR73" s="45"/>
      <c r="BS73" s="8"/>
      <c r="BT73" s="52"/>
      <c r="BU73" s="134"/>
      <c r="BV73" s="134"/>
      <c r="BW73" s="52"/>
      <c r="BX73" s="134"/>
      <c r="BY73" s="134"/>
      <c r="BZ73" s="134"/>
      <c r="CA73" s="134"/>
      <c r="CB73" s="134"/>
      <c r="CC73" s="52"/>
      <c r="CD73" s="52"/>
      <c r="CE73" s="53"/>
      <c r="CF73" s="134"/>
      <c r="CG73" s="134"/>
    </row>
    <row r="74" spans="1:85" ht="9" customHeight="1" x14ac:dyDescent="0.15">
      <c r="A74" s="43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Y74" s="386"/>
      <c r="AZ74" s="387"/>
      <c r="BA74" s="387"/>
      <c r="BB74" s="387"/>
      <c r="BC74" s="387"/>
      <c r="BD74" s="387"/>
      <c r="BE74" s="387"/>
      <c r="BF74" s="388"/>
      <c r="BR74" s="45"/>
      <c r="BS74" s="8"/>
      <c r="BT74" s="52"/>
      <c r="BU74" s="134"/>
      <c r="BV74" s="134"/>
      <c r="BW74" s="52"/>
      <c r="BX74" s="134"/>
      <c r="BY74" s="134"/>
      <c r="BZ74" s="134"/>
      <c r="CA74" s="134"/>
      <c r="CB74" s="134"/>
      <c r="CC74" s="52"/>
      <c r="CD74" s="52"/>
      <c r="CE74" s="53"/>
      <c r="CF74" s="134"/>
      <c r="CG74" s="134"/>
    </row>
    <row r="75" spans="1:85" ht="9" customHeight="1" x14ac:dyDescent="0.15">
      <c r="A75" s="43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Y75" s="383" t="s">
        <v>236</v>
      </c>
      <c r="AZ75" s="384"/>
      <c r="BA75" s="384"/>
      <c r="BB75" s="384"/>
      <c r="BC75" s="384"/>
      <c r="BD75" s="384"/>
      <c r="BE75" s="384"/>
      <c r="BF75" s="385"/>
      <c r="BR75" s="45"/>
      <c r="BS75" s="8"/>
      <c r="BT75" s="52"/>
      <c r="BU75" s="40"/>
      <c r="BV75" s="40"/>
      <c r="BW75" s="52"/>
      <c r="BX75" s="40"/>
      <c r="BY75" s="40"/>
      <c r="BZ75" s="40"/>
      <c r="CA75" s="40"/>
      <c r="CB75" s="40"/>
      <c r="CC75" s="52"/>
      <c r="CD75" s="52"/>
      <c r="CE75" s="53"/>
      <c r="CF75" s="40"/>
      <c r="CG75" s="40"/>
    </row>
    <row r="76" spans="1:85" ht="9" customHeight="1" x14ac:dyDescent="0.15">
      <c r="A76" s="43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Y76" s="386"/>
      <c r="AZ76" s="387"/>
      <c r="BA76" s="387"/>
      <c r="BB76" s="387"/>
      <c r="BC76" s="387"/>
      <c r="BD76" s="387"/>
      <c r="BE76" s="387"/>
      <c r="BF76" s="388"/>
      <c r="BR76" s="45"/>
      <c r="BS76" s="8"/>
      <c r="BT76" s="52"/>
      <c r="BU76" s="40"/>
      <c r="BV76" s="40"/>
      <c r="BW76" s="52"/>
      <c r="BX76" s="40"/>
      <c r="BY76" s="40"/>
      <c r="BZ76" s="40"/>
      <c r="CA76" s="40"/>
      <c r="CB76" s="40"/>
      <c r="CC76" s="52"/>
      <c r="CD76" s="52"/>
      <c r="CE76" s="53"/>
      <c r="CF76" s="40"/>
      <c r="CG76" s="40"/>
    </row>
    <row r="77" spans="1:85" ht="9" customHeight="1" x14ac:dyDescent="0.15">
      <c r="A77" s="43"/>
      <c r="AY77" s="383"/>
      <c r="AZ77" s="384"/>
      <c r="BA77" s="384"/>
      <c r="BB77" s="384"/>
      <c r="BC77" s="384"/>
      <c r="BD77" s="384"/>
      <c r="BE77" s="384"/>
      <c r="BF77" s="385"/>
      <c r="BR77" s="45"/>
      <c r="BS77" s="8"/>
      <c r="BT77" s="52"/>
      <c r="BU77" s="40"/>
      <c r="BV77" s="40"/>
      <c r="BW77" s="52"/>
      <c r="BX77" s="40"/>
      <c r="BY77" s="40"/>
      <c r="BZ77" s="40"/>
      <c r="CA77" s="40"/>
      <c r="CB77" s="40"/>
      <c r="CC77" s="52"/>
      <c r="CD77" s="49"/>
      <c r="CE77" s="51"/>
      <c r="CF77" s="40"/>
      <c r="CG77" s="40"/>
    </row>
    <row r="78" spans="1:85" ht="9" customHeight="1" x14ac:dyDescent="0.15">
      <c r="A78" s="43"/>
      <c r="AY78" s="386"/>
      <c r="AZ78" s="387"/>
      <c r="BA78" s="387"/>
      <c r="BB78" s="387"/>
      <c r="BC78" s="387"/>
      <c r="BD78" s="387"/>
      <c r="BE78" s="387"/>
      <c r="BF78" s="388"/>
      <c r="BR78" s="45"/>
      <c r="BS78" s="8"/>
      <c r="BT78" s="52"/>
      <c r="BU78" s="40"/>
      <c r="BV78" s="40"/>
      <c r="BW78" s="52"/>
      <c r="BX78" s="40"/>
      <c r="BY78" s="40"/>
      <c r="BZ78" s="40"/>
      <c r="CA78" s="40"/>
      <c r="CB78" s="40"/>
      <c r="CC78" s="52"/>
      <c r="CD78" s="49"/>
      <c r="CE78" s="51"/>
      <c r="CF78" s="40"/>
      <c r="CG78" s="40"/>
    </row>
    <row r="79" spans="1:85" ht="9" customHeight="1" x14ac:dyDescent="0.15">
      <c r="A79" s="43"/>
      <c r="AY79" s="383"/>
      <c r="AZ79" s="384"/>
      <c r="BA79" s="384"/>
      <c r="BB79" s="384"/>
      <c r="BC79" s="384"/>
      <c r="BD79" s="384"/>
      <c r="BE79" s="384"/>
      <c r="BF79" s="385"/>
      <c r="BR79" s="45"/>
      <c r="BS79" s="44"/>
      <c r="BT79" s="44"/>
      <c r="BU79" s="40"/>
      <c r="BV79" s="40"/>
      <c r="BW79" s="44"/>
      <c r="BX79" s="40"/>
      <c r="BY79" s="40"/>
      <c r="BZ79" s="40"/>
      <c r="CA79" s="40"/>
      <c r="CB79" s="40"/>
      <c r="CC79" s="44"/>
      <c r="CD79" s="44"/>
      <c r="CE79" s="40"/>
      <c r="CF79" s="40"/>
      <c r="CG79" s="40"/>
    </row>
    <row r="80" spans="1:85" ht="9" customHeight="1" x14ac:dyDescent="0.15">
      <c r="A80" s="43"/>
      <c r="AY80" s="389"/>
      <c r="AZ80" s="390"/>
      <c r="BA80" s="390"/>
      <c r="BB80" s="390"/>
      <c r="BC80" s="390"/>
      <c r="BD80" s="390"/>
      <c r="BE80" s="390"/>
      <c r="BF80" s="391"/>
      <c r="BR80" s="45"/>
      <c r="BS80" s="44"/>
      <c r="BT80" s="44"/>
      <c r="BU80" s="40"/>
      <c r="BV80" s="40"/>
      <c r="BW80" s="44"/>
      <c r="BX80" s="40"/>
      <c r="BY80" s="40"/>
      <c r="BZ80" s="40"/>
      <c r="CA80" s="40"/>
      <c r="CB80" s="40"/>
      <c r="CC80" s="44"/>
      <c r="CD80" s="44"/>
      <c r="CE80" s="40"/>
      <c r="CF80" s="40"/>
      <c r="CG80" s="40"/>
    </row>
    <row r="81" spans="1:85" ht="9" customHeight="1" x14ac:dyDescent="0.15">
      <c r="A81" s="43"/>
      <c r="BR81" s="45"/>
      <c r="BS81" s="8"/>
      <c r="BT81" s="52"/>
      <c r="BU81" s="40"/>
      <c r="BV81" s="40"/>
      <c r="BW81" s="52"/>
      <c r="BX81" s="40"/>
      <c r="BY81" s="40"/>
      <c r="BZ81" s="40"/>
      <c r="CA81" s="40"/>
      <c r="CB81" s="40"/>
      <c r="CC81" s="52"/>
      <c r="CD81" s="49"/>
      <c r="CE81" s="51"/>
      <c r="CF81" s="40"/>
      <c r="CG81" s="40"/>
    </row>
    <row r="82" spans="1:85" ht="9" customHeight="1" x14ac:dyDescent="0.15">
      <c r="A82" s="43"/>
      <c r="BR82" s="45"/>
      <c r="BS82" s="44"/>
      <c r="BT82" s="44"/>
      <c r="BU82" s="40"/>
      <c r="BV82" s="40"/>
      <c r="BW82" s="44"/>
      <c r="BX82" s="40"/>
      <c r="BY82" s="40"/>
      <c r="BZ82" s="40"/>
      <c r="CA82" s="40"/>
      <c r="CB82" s="40"/>
      <c r="CC82" s="44"/>
      <c r="CD82" s="44"/>
      <c r="CE82" s="40"/>
      <c r="CF82" s="40"/>
      <c r="CG82" s="40"/>
    </row>
    <row r="83" spans="1:85" ht="9" customHeight="1" x14ac:dyDescent="0.15">
      <c r="A83" s="43"/>
      <c r="BR83" s="45"/>
      <c r="BS83" s="50"/>
      <c r="BT83" s="50"/>
      <c r="BU83" s="40"/>
      <c r="BV83" s="40"/>
      <c r="BW83" s="50"/>
      <c r="BX83" s="40"/>
      <c r="BY83" s="40"/>
      <c r="BZ83" s="40"/>
      <c r="CA83" s="40"/>
      <c r="CB83" s="40"/>
      <c r="CC83" s="50"/>
      <c r="CD83" s="50"/>
      <c r="CE83" s="51"/>
      <c r="CF83" s="40"/>
      <c r="CG83" s="40"/>
    </row>
    <row r="84" spans="1:85" ht="9" customHeight="1" x14ac:dyDescent="0.15">
      <c r="A84" s="54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6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49"/>
      <c r="CE84" s="51"/>
      <c r="CF84" s="40"/>
      <c r="CG84" s="40"/>
    </row>
  </sheetData>
  <mergeCells count="89">
    <mergeCell ref="AY73:BF74"/>
    <mergeCell ref="AY75:BF76"/>
    <mergeCell ref="AY77:BF78"/>
    <mergeCell ref="AY79:BF80"/>
    <mergeCell ref="AY63:BF64"/>
    <mergeCell ref="AY65:BF66"/>
    <mergeCell ref="AY67:BF68"/>
    <mergeCell ref="AY69:BF70"/>
    <mergeCell ref="AY71:BF72"/>
    <mergeCell ref="AA34:AH35"/>
    <mergeCell ref="AM34:AT35"/>
    <mergeCell ref="AY34:BF35"/>
    <mergeCell ref="C15:J16"/>
    <mergeCell ref="C17:J18"/>
    <mergeCell ref="C19:J20"/>
    <mergeCell ref="C21:J22"/>
    <mergeCell ref="O17:V18"/>
    <mergeCell ref="O19:V20"/>
    <mergeCell ref="O21:V22"/>
    <mergeCell ref="C34:J35"/>
    <mergeCell ref="O34:V35"/>
    <mergeCell ref="O7:V8"/>
    <mergeCell ref="O9:V10"/>
    <mergeCell ref="O11:V12"/>
    <mergeCell ref="O13:V14"/>
    <mergeCell ref="O15:V16"/>
    <mergeCell ref="AM38:AT39"/>
    <mergeCell ref="AY46:BF47"/>
    <mergeCell ref="AY44:BF45"/>
    <mergeCell ref="AY42:BF43"/>
    <mergeCell ref="AY40:BF41"/>
    <mergeCell ref="AY38:BF39"/>
    <mergeCell ref="AA40:AH41"/>
    <mergeCell ref="AA48:AH49"/>
    <mergeCell ref="AA50:AH51"/>
    <mergeCell ref="AM48:AT49"/>
    <mergeCell ref="AM50:AT51"/>
    <mergeCell ref="AM46:AT47"/>
    <mergeCell ref="AM44:AT45"/>
    <mergeCell ref="AM42:AT43"/>
    <mergeCell ref="AM40:AT41"/>
    <mergeCell ref="C46:J47"/>
    <mergeCell ref="C48:J49"/>
    <mergeCell ref="C50:J51"/>
    <mergeCell ref="O36:V37"/>
    <mergeCell ref="O38:V39"/>
    <mergeCell ref="O40:V41"/>
    <mergeCell ref="O42:V43"/>
    <mergeCell ref="O44:V45"/>
    <mergeCell ref="O46:V47"/>
    <mergeCell ref="O48:V49"/>
    <mergeCell ref="O50:V51"/>
    <mergeCell ref="C38:J39"/>
    <mergeCell ref="C40:J41"/>
    <mergeCell ref="C42:J43"/>
    <mergeCell ref="C44:J45"/>
    <mergeCell ref="AY36:BF37"/>
    <mergeCell ref="AY48:BF49"/>
    <mergeCell ref="AY50:BF51"/>
    <mergeCell ref="C5:J6"/>
    <mergeCell ref="O5:V6"/>
    <mergeCell ref="C7:J8"/>
    <mergeCell ref="C9:J10"/>
    <mergeCell ref="C11:J12"/>
    <mergeCell ref="C13:J14"/>
    <mergeCell ref="AA36:AH37"/>
    <mergeCell ref="AM36:AT37"/>
    <mergeCell ref="AA38:AH39"/>
    <mergeCell ref="AA46:AH47"/>
    <mergeCell ref="AA44:AH45"/>
    <mergeCell ref="AA42:AH43"/>
    <mergeCell ref="C36:J37"/>
    <mergeCell ref="AO2:AR2"/>
    <mergeCell ref="AS1:BB1"/>
    <mergeCell ref="AS2:BB2"/>
    <mergeCell ref="A1:L2"/>
    <mergeCell ref="M1:AN2"/>
    <mergeCell ref="AO1:AR1"/>
    <mergeCell ref="BN1:BR1"/>
    <mergeCell ref="BC2:BE2"/>
    <mergeCell ref="BS6:BU6"/>
    <mergeCell ref="BS7:BU7"/>
    <mergeCell ref="BN2:BR2"/>
    <mergeCell ref="BC1:BE1"/>
    <mergeCell ref="BF1:BI1"/>
    <mergeCell ref="BF2:BI2"/>
    <mergeCell ref="BJ1:BM1"/>
    <mergeCell ref="BJ2:BM2"/>
    <mergeCell ref="BS3:BU3"/>
  </mergeCells>
  <phoneticPr fontId="16"/>
  <pageMargins left="0.39370078740157483" right="0.39370078740157483" top="0.39370078740157483" bottom="0.39370078740157483" header="0.19685039370078741" footer="0.19685039370078741"/>
  <pageSetup paperSize="9" scale="76" orientation="landscape" r:id="rId1"/>
  <headerFooter alignWithMargins="0">
    <oddFooter>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2">
    <tabColor indexed="14"/>
  </sheetPr>
  <dimension ref="A1:BQ140"/>
  <sheetViews>
    <sheetView showGridLines="0" view="pageBreakPreview" zoomScaleNormal="75" workbookViewId="0">
      <pane ySplit="2" topLeftCell="A103" activePane="bottomLeft" state="frozen"/>
      <selection activeCell="F12" sqref="F12:AW14"/>
      <selection pane="bottomLeft" activeCell="E121" sqref="E121:Q121"/>
    </sheetView>
  </sheetViews>
  <sheetFormatPr defaultRowHeight="13.5" x14ac:dyDescent="0.15"/>
  <cols>
    <col min="1" max="2" width="2.625" style="48" customWidth="1"/>
    <col min="3" max="3" width="4.25" style="48" customWidth="1"/>
    <col min="4" max="4" width="6.25" style="48" customWidth="1"/>
    <col min="5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3"/>
      <c r="N1" s="357" t="s">
        <v>14</v>
      </c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73" t="s">
        <v>13</v>
      </c>
      <c r="AA1" s="374"/>
      <c r="AB1" s="374"/>
      <c r="AC1" s="375"/>
      <c r="AD1" s="376" t="str">
        <f>表紙!F12</f>
        <v>ＫＳクラウド</v>
      </c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 t="s">
        <v>171</v>
      </c>
      <c r="AQ1" s="370"/>
      <c r="AR1" s="370"/>
      <c r="AS1" s="371"/>
      <c r="AT1" s="366" t="s">
        <v>2</v>
      </c>
      <c r="AU1" s="367"/>
      <c r="AV1" s="367"/>
      <c r="AW1" s="372"/>
      <c r="AX1" s="363">
        <v>43997</v>
      </c>
      <c r="AY1" s="364"/>
      <c r="AZ1" s="364"/>
      <c r="BA1" s="364"/>
      <c r="BB1" s="365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40"/>
      <c r="BQ1" s="41"/>
    </row>
    <row r="2" spans="1:69" s="42" customFormat="1" ht="14.25" customHeight="1" x14ac:dyDescent="0.15">
      <c r="A2" s="354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6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73" t="s">
        <v>11</v>
      </c>
      <c r="AA2" s="374"/>
      <c r="AB2" s="374"/>
      <c r="AC2" s="375"/>
      <c r="AD2" s="376"/>
      <c r="AE2" s="376"/>
      <c r="AF2" s="376"/>
      <c r="AG2" s="376"/>
      <c r="AH2" s="376"/>
      <c r="AI2" s="376"/>
      <c r="AJ2" s="376"/>
      <c r="AK2" s="376"/>
      <c r="AL2" s="376"/>
      <c r="AM2" s="366" t="s">
        <v>4</v>
      </c>
      <c r="AN2" s="367"/>
      <c r="AO2" s="367"/>
      <c r="AP2" s="369" t="s">
        <v>1253</v>
      </c>
      <c r="AQ2" s="370"/>
      <c r="AR2" s="370"/>
      <c r="AS2" s="371"/>
      <c r="AT2" s="366" t="s">
        <v>3</v>
      </c>
      <c r="AU2" s="367"/>
      <c r="AV2" s="367"/>
      <c r="AW2" s="372"/>
      <c r="AX2" s="363">
        <v>44075</v>
      </c>
      <c r="AY2" s="364"/>
      <c r="AZ2" s="364"/>
      <c r="BA2" s="364"/>
      <c r="BB2" s="365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40"/>
      <c r="BQ2" s="41"/>
    </row>
    <row r="3" spans="1:69" ht="14.2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5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40"/>
      <c r="BP3" s="40"/>
      <c r="BQ3" s="40"/>
    </row>
    <row r="4" spans="1:69" ht="14.25" customHeight="1" x14ac:dyDescent="0.15">
      <c r="A4" s="43"/>
      <c r="BB4" s="45"/>
      <c r="BC4" s="8"/>
      <c r="BD4" s="52"/>
      <c r="BE4" s="40"/>
      <c r="BF4" s="40"/>
      <c r="BG4" s="52"/>
      <c r="BH4" s="40"/>
      <c r="BI4" s="40"/>
      <c r="BJ4" s="40"/>
      <c r="BK4" s="40"/>
      <c r="BL4" s="40"/>
      <c r="BM4" s="52"/>
      <c r="BN4" s="49"/>
      <c r="BO4" s="51"/>
      <c r="BP4" s="40"/>
      <c r="BQ4" s="40"/>
    </row>
    <row r="5" spans="1:69" ht="14.25" x14ac:dyDescent="0.15">
      <c r="A5" s="43"/>
      <c r="B5" s="39" t="s">
        <v>19</v>
      </c>
      <c r="C5" s="58"/>
      <c r="D5" s="181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45"/>
      <c r="BC5" s="368"/>
      <c r="BD5" s="368"/>
      <c r="BE5" s="368"/>
      <c r="BF5" s="46"/>
      <c r="BG5" s="47"/>
      <c r="BH5" s="44"/>
      <c r="BI5" s="44"/>
      <c r="BJ5" s="44"/>
      <c r="BK5" s="44"/>
      <c r="BL5" s="44"/>
      <c r="BM5" s="44"/>
      <c r="BN5" s="44"/>
      <c r="BO5" s="40"/>
      <c r="BP5" s="40"/>
      <c r="BQ5" s="40"/>
    </row>
    <row r="6" spans="1:69" x14ac:dyDescent="0.15">
      <c r="A6" s="43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45"/>
      <c r="BC6" s="368"/>
      <c r="BD6" s="368"/>
      <c r="BE6" s="368"/>
      <c r="BF6" s="44"/>
      <c r="BG6" s="47"/>
      <c r="BH6" s="44"/>
      <c r="BI6" s="44"/>
      <c r="BJ6" s="44"/>
      <c r="BK6" s="44"/>
      <c r="BL6" s="44"/>
      <c r="BM6" s="44"/>
      <c r="BN6" s="44"/>
      <c r="BO6" s="40"/>
      <c r="BP6" s="40"/>
      <c r="BQ6" s="40"/>
    </row>
    <row r="7" spans="1:69" x14ac:dyDescent="0.15">
      <c r="A7" s="43"/>
      <c r="BB7" s="45"/>
      <c r="BC7" s="44"/>
      <c r="BD7" s="44"/>
      <c r="BE7" s="40"/>
      <c r="BF7" s="40"/>
      <c r="BG7" s="44"/>
      <c r="BH7" s="44"/>
      <c r="BI7" s="44"/>
      <c r="BJ7" s="44"/>
      <c r="BK7" s="44"/>
      <c r="BL7" s="44"/>
      <c r="BM7" s="44"/>
      <c r="BN7" s="44"/>
      <c r="BO7" s="40"/>
      <c r="BP7" s="40"/>
      <c r="BQ7" s="40"/>
    </row>
    <row r="8" spans="1:69" x14ac:dyDescent="0.15">
      <c r="A8" s="43"/>
      <c r="C8" s="433" t="s">
        <v>210</v>
      </c>
      <c r="D8" s="433"/>
      <c r="E8" s="434"/>
      <c r="F8" s="434"/>
      <c r="G8" s="434"/>
      <c r="H8" s="434"/>
      <c r="I8" s="434"/>
      <c r="J8" s="435"/>
      <c r="K8" s="435"/>
      <c r="L8" s="435"/>
      <c r="M8" s="435"/>
      <c r="N8" s="435"/>
      <c r="O8" s="435"/>
      <c r="P8" s="435"/>
      <c r="Q8" s="435"/>
      <c r="R8" s="435"/>
      <c r="BB8" s="45"/>
      <c r="BC8" s="44"/>
      <c r="BD8" s="44"/>
      <c r="BE8" s="40"/>
      <c r="BF8" s="40"/>
      <c r="BG8" s="44"/>
      <c r="BH8" s="40"/>
      <c r="BI8" s="40"/>
      <c r="BJ8" s="40"/>
      <c r="BK8" s="40"/>
      <c r="BL8" s="40"/>
      <c r="BM8" s="44"/>
      <c r="BN8" s="44"/>
      <c r="BO8" s="40"/>
      <c r="BP8" s="40"/>
      <c r="BQ8" s="40"/>
    </row>
    <row r="9" spans="1:69" ht="13.5" customHeight="1" x14ac:dyDescent="0.15">
      <c r="A9" s="43"/>
      <c r="C9" s="434" t="s">
        <v>35</v>
      </c>
      <c r="D9" s="434"/>
      <c r="E9" s="434"/>
      <c r="F9" s="434"/>
      <c r="G9" s="434"/>
      <c r="H9" s="434"/>
      <c r="I9" s="434"/>
      <c r="J9" s="435"/>
      <c r="K9" s="435"/>
      <c r="L9" s="435"/>
      <c r="M9" s="435"/>
      <c r="N9" s="435"/>
      <c r="O9" s="435"/>
      <c r="P9" s="435"/>
      <c r="Q9" s="435"/>
      <c r="R9" s="435"/>
      <c r="BB9" s="45"/>
      <c r="BC9" s="44"/>
      <c r="BD9" s="44"/>
      <c r="BE9" s="40"/>
      <c r="BF9" s="40"/>
      <c r="BG9" s="49"/>
      <c r="BH9" s="40"/>
      <c r="BI9" s="40"/>
      <c r="BJ9" s="40"/>
      <c r="BK9" s="40"/>
      <c r="BL9" s="40"/>
      <c r="BM9" s="49"/>
      <c r="BN9" s="49"/>
      <c r="BO9" s="40"/>
      <c r="BP9" s="40"/>
      <c r="BQ9" s="40"/>
    </row>
    <row r="10" spans="1:69" ht="14.25" customHeight="1" x14ac:dyDescent="0.15">
      <c r="A10" s="43"/>
      <c r="C10" s="434" t="s">
        <v>32</v>
      </c>
      <c r="D10" s="434"/>
      <c r="E10" s="434"/>
      <c r="F10" s="434"/>
      <c r="G10" s="434"/>
      <c r="H10" s="434"/>
      <c r="I10" s="434"/>
      <c r="J10" s="435"/>
      <c r="K10" s="435"/>
      <c r="L10" s="435"/>
      <c r="M10" s="435"/>
      <c r="N10" s="435"/>
      <c r="O10" s="435"/>
      <c r="P10" s="435"/>
      <c r="Q10" s="435"/>
      <c r="R10" s="435"/>
      <c r="BB10" s="45"/>
      <c r="BC10" s="52"/>
      <c r="BD10" s="52"/>
      <c r="BE10" s="40"/>
      <c r="BF10" s="40"/>
      <c r="BG10" s="52"/>
      <c r="BH10" s="40"/>
      <c r="BI10" s="40"/>
      <c r="BJ10" s="40"/>
      <c r="BK10" s="40"/>
      <c r="BL10" s="40"/>
      <c r="BM10" s="52"/>
      <c r="BN10" s="52"/>
      <c r="BO10" s="53"/>
      <c r="BP10" s="40"/>
      <c r="BQ10" s="40"/>
    </row>
    <row r="11" spans="1:69" ht="13.5" customHeight="1" x14ac:dyDescent="0.15">
      <c r="A11" s="43"/>
      <c r="C11" s="434" t="s">
        <v>33</v>
      </c>
      <c r="D11" s="434"/>
      <c r="E11" s="434"/>
      <c r="F11" s="434"/>
      <c r="G11" s="434"/>
      <c r="H11" s="434"/>
      <c r="I11" s="434"/>
      <c r="J11" s="435" t="s">
        <v>34</v>
      </c>
      <c r="K11" s="435"/>
      <c r="L11" s="435"/>
      <c r="M11" s="435"/>
      <c r="N11" s="435"/>
      <c r="O11" s="435"/>
      <c r="P11" s="435"/>
      <c r="Q11" s="435"/>
      <c r="R11" s="435"/>
      <c r="BB11" s="45"/>
      <c r="BC11" s="44"/>
      <c r="BD11" s="44"/>
      <c r="BE11" s="40"/>
      <c r="BF11" s="40"/>
      <c r="BG11" s="44"/>
      <c r="BH11" s="40"/>
      <c r="BI11" s="40"/>
      <c r="BJ11" s="40"/>
      <c r="BK11" s="40"/>
      <c r="BL11" s="40"/>
      <c r="BM11" s="44"/>
      <c r="BN11" s="44"/>
      <c r="BO11" s="40"/>
      <c r="BP11" s="40"/>
      <c r="BQ11" s="40"/>
    </row>
    <row r="12" spans="1:69" x14ac:dyDescent="0.15">
      <c r="A12" s="43"/>
      <c r="BB12" s="45"/>
      <c r="BC12" s="49"/>
      <c r="BD12" s="49"/>
      <c r="BE12" s="40"/>
      <c r="BF12" s="40"/>
      <c r="BG12" s="44"/>
      <c r="BH12" s="40"/>
      <c r="BI12" s="40"/>
      <c r="BJ12" s="40"/>
      <c r="BK12" s="40"/>
      <c r="BL12" s="40"/>
      <c r="BM12" s="44"/>
      <c r="BN12" s="44"/>
      <c r="BO12" s="40"/>
      <c r="BP12" s="40"/>
      <c r="BQ12" s="40"/>
    </row>
    <row r="13" spans="1:69" ht="14.25" customHeight="1" x14ac:dyDescent="0.15">
      <c r="A13" s="43"/>
      <c r="BB13" s="45"/>
      <c r="BC13" s="52"/>
      <c r="BD13" s="52"/>
      <c r="BE13" s="40"/>
      <c r="BF13" s="40"/>
      <c r="BG13" s="52"/>
      <c r="BH13" s="40"/>
      <c r="BI13" s="40"/>
      <c r="BJ13" s="40"/>
      <c r="BK13" s="40"/>
      <c r="BL13" s="40"/>
      <c r="BM13" s="52"/>
      <c r="BN13" s="52"/>
      <c r="BO13" s="53"/>
      <c r="BP13" s="40"/>
      <c r="BQ13" s="40"/>
    </row>
    <row r="14" spans="1:69" ht="14.25" customHeight="1" x14ac:dyDescent="0.15">
      <c r="A14" s="43"/>
      <c r="B14" s="39" t="s">
        <v>18</v>
      </c>
      <c r="C14" s="58"/>
      <c r="D14" s="181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45"/>
      <c r="BC14" s="52"/>
      <c r="BD14" s="52"/>
      <c r="BE14" s="40"/>
      <c r="BF14" s="40"/>
      <c r="BG14" s="52"/>
      <c r="BH14" s="40"/>
      <c r="BI14" s="40"/>
      <c r="BJ14" s="40"/>
      <c r="BK14" s="40"/>
      <c r="BL14" s="40"/>
      <c r="BM14" s="52"/>
      <c r="BN14" s="52"/>
      <c r="BO14" s="53"/>
      <c r="BP14" s="40"/>
      <c r="BQ14" s="40"/>
    </row>
    <row r="15" spans="1:69" ht="14.25" customHeight="1" x14ac:dyDescent="0.15">
      <c r="A15" s="43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45"/>
      <c r="BC15" s="52"/>
      <c r="BD15" s="52"/>
      <c r="BE15" s="40"/>
      <c r="BF15" s="40"/>
      <c r="BG15" s="52"/>
      <c r="BH15" s="40"/>
      <c r="BI15" s="40"/>
      <c r="BJ15" s="40"/>
      <c r="BK15" s="40"/>
      <c r="BL15" s="40"/>
      <c r="BM15" s="52"/>
      <c r="BN15" s="52"/>
      <c r="BO15" s="53"/>
      <c r="BP15" s="40"/>
      <c r="BQ15" s="40"/>
    </row>
    <row r="16" spans="1:69" ht="14.25" customHeight="1" x14ac:dyDescent="0.15">
      <c r="A16" s="43"/>
      <c r="B16" s="59"/>
      <c r="C16" s="436" t="s">
        <v>211</v>
      </c>
      <c r="D16" s="436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7"/>
      <c r="AF16" s="437"/>
      <c r="AG16" s="437"/>
      <c r="AH16" s="437"/>
      <c r="AI16" s="437"/>
      <c r="AJ16" s="437"/>
      <c r="AK16" s="437"/>
      <c r="AL16" s="437"/>
      <c r="AM16" s="437"/>
      <c r="AN16" s="437"/>
      <c r="AO16" s="437"/>
      <c r="AP16" s="437"/>
      <c r="AQ16" s="437"/>
      <c r="AR16" s="437"/>
      <c r="AS16" s="437"/>
      <c r="AT16" s="437"/>
      <c r="AU16" s="437"/>
      <c r="AV16" s="437"/>
      <c r="AW16" s="437"/>
      <c r="AX16" s="437"/>
      <c r="AY16" s="437"/>
      <c r="AZ16" s="437"/>
      <c r="BA16" s="59"/>
      <c r="BB16" s="45"/>
      <c r="BC16" s="52"/>
      <c r="BD16" s="52"/>
      <c r="BE16" s="134"/>
      <c r="BF16" s="134"/>
      <c r="BG16" s="52"/>
      <c r="BH16" s="134"/>
      <c r="BI16" s="134"/>
      <c r="BJ16" s="134"/>
      <c r="BK16" s="134"/>
      <c r="BL16" s="134"/>
      <c r="BM16" s="52"/>
      <c r="BN16" s="52"/>
      <c r="BO16" s="53"/>
      <c r="BP16" s="134"/>
      <c r="BQ16" s="134"/>
    </row>
    <row r="17" spans="1:69" ht="14.25" customHeight="1" x14ac:dyDescent="0.15">
      <c r="A17" s="43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45"/>
      <c r="BC17" s="52"/>
      <c r="BD17" s="52"/>
      <c r="BE17" s="134"/>
      <c r="BF17" s="134"/>
      <c r="BG17" s="52"/>
      <c r="BH17" s="134"/>
      <c r="BI17" s="134"/>
      <c r="BJ17" s="134"/>
      <c r="BK17" s="134"/>
      <c r="BL17" s="134"/>
      <c r="BM17" s="52"/>
      <c r="BN17" s="52"/>
      <c r="BO17" s="53"/>
      <c r="BP17" s="134"/>
      <c r="BQ17" s="134"/>
    </row>
    <row r="18" spans="1:69" x14ac:dyDescent="0.15">
      <c r="A18" s="43"/>
      <c r="C18" s="452" t="s">
        <v>1154</v>
      </c>
      <c r="D18" s="453"/>
      <c r="E18" s="438" t="s">
        <v>208</v>
      </c>
      <c r="F18" s="439"/>
      <c r="G18" s="439"/>
      <c r="H18" s="439"/>
      <c r="I18" s="439"/>
      <c r="J18" s="439"/>
      <c r="K18" s="439"/>
      <c r="L18" s="439"/>
      <c r="M18" s="439"/>
      <c r="N18" s="439"/>
      <c r="O18" s="439"/>
      <c r="P18" s="439"/>
      <c r="Q18" s="440"/>
      <c r="R18" s="438" t="s">
        <v>209</v>
      </c>
      <c r="S18" s="446"/>
      <c r="T18" s="446"/>
      <c r="U18" s="446"/>
      <c r="V18" s="446"/>
      <c r="W18" s="446"/>
      <c r="X18" s="446"/>
      <c r="Y18" s="446"/>
      <c r="Z18" s="446"/>
      <c r="AA18" s="446"/>
      <c r="AB18" s="446"/>
      <c r="AC18" s="447"/>
      <c r="AD18" s="444" t="s">
        <v>30</v>
      </c>
      <c r="AE18" s="445"/>
      <c r="AF18" s="445"/>
      <c r="AG18" s="445"/>
      <c r="AH18" s="445"/>
      <c r="AI18" s="445"/>
      <c r="AJ18" s="445"/>
      <c r="AK18" s="445"/>
      <c r="AL18" s="445"/>
      <c r="AM18" s="445"/>
      <c r="AN18" s="445"/>
      <c r="AO18" s="445"/>
      <c r="AP18" s="445"/>
      <c r="AQ18" s="445"/>
      <c r="AR18" s="445"/>
      <c r="AS18" s="445"/>
      <c r="AT18" s="445"/>
      <c r="AU18" s="445"/>
      <c r="AV18" s="445"/>
      <c r="AW18" s="445"/>
      <c r="AX18" s="445"/>
      <c r="AY18" s="445"/>
      <c r="AZ18" s="445"/>
      <c r="BB18" s="45"/>
      <c r="BC18" s="52"/>
      <c r="BP18" s="40"/>
      <c r="BQ18" s="40"/>
    </row>
    <row r="19" spans="1:69" ht="14.25" customHeight="1" x14ac:dyDescent="0.15">
      <c r="A19" s="43"/>
      <c r="C19" s="184" t="s">
        <v>1153</v>
      </c>
      <c r="D19" s="182">
        <v>1</v>
      </c>
      <c r="E19" s="409" t="s">
        <v>214</v>
      </c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41" t="s">
        <v>248</v>
      </c>
      <c r="S19" s="442"/>
      <c r="T19" s="442"/>
      <c r="U19" s="442"/>
      <c r="V19" s="442"/>
      <c r="W19" s="442"/>
      <c r="X19" s="442"/>
      <c r="Y19" s="442"/>
      <c r="Z19" s="442"/>
      <c r="AA19" s="442"/>
      <c r="AB19" s="442"/>
      <c r="AC19" s="443"/>
      <c r="AD19" s="435"/>
      <c r="AE19" s="435"/>
      <c r="AF19" s="435"/>
      <c r="AG19" s="435"/>
      <c r="AH19" s="435"/>
      <c r="AI19" s="435"/>
      <c r="AJ19" s="435"/>
      <c r="AK19" s="435"/>
      <c r="AL19" s="435"/>
      <c r="AM19" s="435"/>
      <c r="AN19" s="435"/>
      <c r="AO19" s="435"/>
      <c r="AP19" s="435"/>
      <c r="AQ19" s="435"/>
      <c r="AR19" s="435"/>
      <c r="AS19" s="435"/>
      <c r="AT19" s="435"/>
      <c r="AU19" s="435"/>
      <c r="AV19" s="435"/>
      <c r="AW19" s="435"/>
      <c r="AX19" s="435"/>
      <c r="AY19" s="435"/>
      <c r="AZ19" s="435"/>
      <c r="BB19" s="45"/>
      <c r="BC19" s="52"/>
      <c r="BP19" s="40"/>
      <c r="BQ19" s="40"/>
    </row>
    <row r="20" spans="1:69" ht="14.25" customHeight="1" x14ac:dyDescent="0.15">
      <c r="A20" s="43"/>
      <c r="C20" s="184" t="s">
        <v>1153</v>
      </c>
      <c r="D20" s="182">
        <v>2</v>
      </c>
      <c r="E20" s="409" t="s">
        <v>216</v>
      </c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41" t="s">
        <v>177</v>
      </c>
      <c r="S20" s="442"/>
      <c r="T20" s="442"/>
      <c r="U20" s="442"/>
      <c r="V20" s="442"/>
      <c r="W20" s="442"/>
      <c r="X20" s="442"/>
      <c r="Y20" s="442"/>
      <c r="Z20" s="442"/>
      <c r="AA20" s="442"/>
      <c r="AB20" s="442"/>
      <c r="AC20" s="443"/>
      <c r="AD20" s="435"/>
      <c r="AE20" s="435"/>
      <c r="AF20" s="435"/>
      <c r="AG20" s="435"/>
      <c r="AH20" s="435"/>
      <c r="AI20" s="435"/>
      <c r="AJ20" s="435"/>
      <c r="AK20" s="435"/>
      <c r="AL20" s="435"/>
      <c r="AM20" s="435"/>
      <c r="AN20" s="435"/>
      <c r="AO20" s="435"/>
      <c r="AP20" s="435"/>
      <c r="AQ20" s="435"/>
      <c r="AR20" s="435"/>
      <c r="AS20" s="435"/>
      <c r="AT20" s="435"/>
      <c r="AU20" s="435"/>
      <c r="AV20" s="435"/>
      <c r="AW20" s="435"/>
      <c r="AX20" s="435"/>
      <c r="AY20" s="435"/>
      <c r="AZ20" s="435"/>
      <c r="BB20" s="45"/>
      <c r="BC20" s="8"/>
      <c r="BP20" s="40"/>
      <c r="BQ20" s="40"/>
    </row>
    <row r="21" spans="1:69" ht="14.25" customHeight="1" x14ac:dyDescent="0.15">
      <c r="A21" s="43"/>
      <c r="C21" s="184" t="s">
        <v>1153</v>
      </c>
      <c r="D21" s="182">
        <v>3</v>
      </c>
      <c r="E21" s="409" t="s">
        <v>489</v>
      </c>
      <c r="F21" s="409"/>
      <c r="G21" s="409"/>
      <c r="H21" s="409"/>
      <c r="I21" s="409"/>
      <c r="J21" s="409"/>
      <c r="K21" s="409"/>
      <c r="L21" s="409"/>
      <c r="M21" s="409"/>
      <c r="N21" s="409"/>
      <c r="O21" s="409"/>
      <c r="P21" s="409"/>
      <c r="Q21" s="409"/>
      <c r="R21" s="441" t="s">
        <v>490</v>
      </c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3"/>
      <c r="AD21" s="435"/>
      <c r="AE21" s="435"/>
      <c r="AF21" s="435"/>
      <c r="AG21" s="435"/>
      <c r="AH21" s="435"/>
      <c r="AI21" s="435"/>
      <c r="AJ21" s="435"/>
      <c r="AK21" s="435"/>
      <c r="AL21" s="435"/>
      <c r="AM21" s="435"/>
      <c r="AN21" s="435"/>
      <c r="AO21" s="435"/>
      <c r="AP21" s="435"/>
      <c r="AQ21" s="435"/>
      <c r="AR21" s="435"/>
      <c r="AS21" s="435"/>
      <c r="AT21" s="435"/>
      <c r="AU21" s="435"/>
      <c r="AV21" s="435"/>
      <c r="AW21" s="435"/>
      <c r="AX21" s="435"/>
      <c r="AY21" s="435"/>
      <c r="AZ21" s="435"/>
      <c r="BB21" s="45"/>
      <c r="BC21" s="8"/>
      <c r="BP21" s="40"/>
      <c r="BQ21" s="40"/>
    </row>
    <row r="22" spans="1:69" ht="14.25" customHeight="1" x14ac:dyDescent="0.15">
      <c r="A22" s="43"/>
      <c r="C22" s="184" t="s">
        <v>1153</v>
      </c>
      <c r="D22" s="182">
        <v>4</v>
      </c>
      <c r="E22" s="409" t="s">
        <v>494</v>
      </c>
      <c r="F22" s="409"/>
      <c r="G22" s="409"/>
      <c r="H22" s="409"/>
      <c r="I22" s="409"/>
      <c r="J22" s="409"/>
      <c r="K22" s="409"/>
      <c r="L22" s="409"/>
      <c r="M22" s="409"/>
      <c r="N22" s="409"/>
      <c r="O22" s="409"/>
      <c r="P22" s="409"/>
      <c r="Q22" s="409"/>
      <c r="R22" s="441" t="s">
        <v>1284</v>
      </c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3"/>
      <c r="AD22" s="435"/>
      <c r="AE22" s="435"/>
      <c r="AF22" s="435"/>
      <c r="AG22" s="435"/>
      <c r="AH22" s="435"/>
      <c r="AI22" s="435"/>
      <c r="AJ22" s="435"/>
      <c r="AK22" s="435"/>
      <c r="AL22" s="435"/>
      <c r="AM22" s="435"/>
      <c r="AN22" s="435"/>
      <c r="AO22" s="435"/>
      <c r="AP22" s="435"/>
      <c r="AQ22" s="435"/>
      <c r="AR22" s="435"/>
      <c r="AS22" s="435"/>
      <c r="AT22" s="435"/>
      <c r="AU22" s="435"/>
      <c r="AV22" s="435"/>
      <c r="AW22" s="435"/>
      <c r="AX22" s="435"/>
      <c r="AY22" s="435"/>
      <c r="AZ22" s="435"/>
      <c r="BB22" s="45"/>
      <c r="BC22" s="8"/>
      <c r="BP22" s="40"/>
      <c r="BQ22" s="40"/>
    </row>
    <row r="23" spans="1:69" ht="14.25" customHeight="1" x14ac:dyDescent="0.15">
      <c r="A23" s="43"/>
      <c r="C23" s="184" t="s">
        <v>1153</v>
      </c>
      <c r="D23" s="182">
        <v>5</v>
      </c>
      <c r="E23" s="409" t="s">
        <v>497</v>
      </c>
      <c r="F23" s="409"/>
      <c r="G23" s="409"/>
      <c r="H23" s="409"/>
      <c r="I23" s="409"/>
      <c r="J23" s="409"/>
      <c r="K23" s="409"/>
      <c r="L23" s="409"/>
      <c r="M23" s="409"/>
      <c r="N23" s="409"/>
      <c r="O23" s="409"/>
      <c r="P23" s="409"/>
      <c r="Q23" s="409"/>
      <c r="R23" s="441" t="s">
        <v>499</v>
      </c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3"/>
      <c r="AD23" s="435"/>
      <c r="AE23" s="435"/>
      <c r="AF23" s="435"/>
      <c r="AG23" s="435"/>
      <c r="AH23" s="435"/>
      <c r="AI23" s="435"/>
      <c r="AJ23" s="435"/>
      <c r="AK23" s="435"/>
      <c r="AL23" s="435"/>
      <c r="AM23" s="435"/>
      <c r="AN23" s="435"/>
      <c r="AO23" s="435"/>
      <c r="AP23" s="435"/>
      <c r="AQ23" s="435"/>
      <c r="AR23" s="435"/>
      <c r="AS23" s="435"/>
      <c r="AT23" s="435"/>
      <c r="AU23" s="435"/>
      <c r="AV23" s="435"/>
      <c r="AW23" s="435"/>
      <c r="AX23" s="435"/>
      <c r="AY23" s="435"/>
      <c r="AZ23" s="435"/>
      <c r="BB23" s="45"/>
      <c r="BC23" s="8"/>
      <c r="BP23" s="40"/>
      <c r="BQ23" s="40"/>
    </row>
    <row r="24" spans="1:69" ht="14.25" customHeight="1" x14ac:dyDescent="0.15">
      <c r="A24" s="43"/>
      <c r="C24" s="184" t="s">
        <v>1153</v>
      </c>
      <c r="D24" s="182">
        <v>6</v>
      </c>
      <c r="E24" s="448" t="s">
        <v>498</v>
      </c>
      <c r="F24" s="449"/>
      <c r="G24" s="449"/>
      <c r="H24" s="449"/>
      <c r="I24" s="449"/>
      <c r="J24" s="449"/>
      <c r="K24" s="449"/>
      <c r="L24" s="449"/>
      <c r="M24" s="449"/>
      <c r="N24" s="449"/>
      <c r="O24" s="449"/>
      <c r="P24" s="449"/>
      <c r="Q24" s="450"/>
      <c r="R24" s="441" t="s">
        <v>500</v>
      </c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3"/>
      <c r="AD24" s="435"/>
      <c r="AE24" s="435"/>
      <c r="AF24" s="435"/>
      <c r="AG24" s="435"/>
      <c r="AH24" s="435"/>
      <c r="AI24" s="435"/>
      <c r="AJ24" s="435"/>
      <c r="AK24" s="435"/>
      <c r="AL24" s="435"/>
      <c r="AM24" s="435"/>
      <c r="AN24" s="435"/>
      <c r="AO24" s="435"/>
      <c r="AP24" s="435"/>
      <c r="AQ24" s="435"/>
      <c r="AR24" s="435"/>
      <c r="AS24" s="435"/>
      <c r="AT24" s="435"/>
      <c r="AU24" s="435"/>
      <c r="AV24" s="435"/>
      <c r="AW24" s="435"/>
      <c r="AX24" s="435"/>
      <c r="AY24" s="435"/>
      <c r="AZ24" s="435"/>
      <c r="BB24" s="45"/>
      <c r="BC24" s="8"/>
      <c r="BP24" s="40"/>
      <c r="BQ24" s="40"/>
    </row>
    <row r="25" spans="1:69" ht="14.25" customHeight="1" x14ac:dyDescent="0.15">
      <c r="A25" s="43"/>
      <c r="C25" s="184" t="s">
        <v>1153</v>
      </c>
      <c r="D25" s="182">
        <v>7</v>
      </c>
      <c r="E25" s="409" t="s">
        <v>495</v>
      </c>
      <c r="F25" s="409"/>
      <c r="G25" s="409"/>
      <c r="H25" s="409"/>
      <c r="I25" s="409"/>
      <c r="J25" s="409"/>
      <c r="K25" s="409"/>
      <c r="L25" s="409"/>
      <c r="M25" s="409"/>
      <c r="N25" s="409"/>
      <c r="O25" s="409"/>
      <c r="P25" s="409"/>
      <c r="Q25" s="409"/>
      <c r="R25" s="441" t="s">
        <v>829</v>
      </c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3"/>
      <c r="AD25" s="435"/>
      <c r="AE25" s="435"/>
      <c r="AF25" s="435"/>
      <c r="AG25" s="435"/>
      <c r="AH25" s="435"/>
      <c r="AI25" s="435"/>
      <c r="AJ25" s="435"/>
      <c r="AK25" s="435"/>
      <c r="AL25" s="435"/>
      <c r="AM25" s="435"/>
      <c r="AN25" s="435"/>
      <c r="AO25" s="435"/>
      <c r="AP25" s="435"/>
      <c r="AQ25" s="435"/>
      <c r="AR25" s="435"/>
      <c r="AS25" s="435"/>
      <c r="AT25" s="435"/>
      <c r="AU25" s="435"/>
      <c r="AV25" s="435"/>
      <c r="AW25" s="435"/>
      <c r="AX25" s="435"/>
      <c r="AY25" s="435"/>
      <c r="AZ25" s="435"/>
      <c r="BB25" s="45"/>
      <c r="BC25" s="8"/>
      <c r="BP25" s="40"/>
      <c r="BQ25" s="40"/>
    </row>
    <row r="26" spans="1:69" ht="14.25" customHeight="1" x14ac:dyDescent="0.15">
      <c r="A26" s="43"/>
      <c r="C26" s="184" t="s">
        <v>1153</v>
      </c>
      <c r="D26" s="182">
        <v>8</v>
      </c>
      <c r="E26" s="409" t="s">
        <v>217</v>
      </c>
      <c r="F26" s="409"/>
      <c r="G26" s="409"/>
      <c r="H26" s="409"/>
      <c r="I26" s="409"/>
      <c r="J26" s="409"/>
      <c r="K26" s="409"/>
      <c r="L26" s="409"/>
      <c r="M26" s="409"/>
      <c r="N26" s="409"/>
      <c r="O26" s="409"/>
      <c r="P26" s="409"/>
      <c r="Q26" s="409"/>
      <c r="R26" s="441" t="s">
        <v>486</v>
      </c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3"/>
      <c r="AD26" s="435"/>
      <c r="AE26" s="435"/>
      <c r="AF26" s="435"/>
      <c r="AG26" s="435"/>
      <c r="AH26" s="435"/>
      <c r="AI26" s="435"/>
      <c r="AJ26" s="435"/>
      <c r="AK26" s="435"/>
      <c r="AL26" s="435"/>
      <c r="AM26" s="435"/>
      <c r="AN26" s="435"/>
      <c r="AO26" s="435"/>
      <c r="AP26" s="435"/>
      <c r="AQ26" s="435"/>
      <c r="AR26" s="435"/>
      <c r="AS26" s="435"/>
      <c r="AT26" s="435"/>
      <c r="AU26" s="435"/>
      <c r="AV26" s="435"/>
      <c r="AW26" s="435"/>
      <c r="AX26" s="435"/>
      <c r="AY26" s="435"/>
      <c r="AZ26" s="435"/>
      <c r="BB26" s="45"/>
      <c r="BC26" s="8"/>
      <c r="BP26" s="40"/>
      <c r="BQ26" s="40"/>
    </row>
    <row r="27" spans="1:69" ht="14.25" customHeight="1" x14ac:dyDescent="0.15">
      <c r="A27" s="43"/>
      <c r="C27" s="184" t="s">
        <v>1153</v>
      </c>
      <c r="D27" s="182">
        <v>9</v>
      </c>
      <c r="E27" s="409" t="s">
        <v>218</v>
      </c>
      <c r="F27" s="409"/>
      <c r="G27" s="409"/>
      <c r="H27" s="409"/>
      <c r="I27" s="409"/>
      <c r="J27" s="409"/>
      <c r="K27" s="409"/>
      <c r="L27" s="409"/>
      <c r="M27" s="409"/>
      <c r="N27" s="409"/>
      <c r="O27" s="409"/>
      <c r="P27" s="409"/>
      <c r="Q27" s="409"/>
      <c r="R27" s="441" t="s">
        <v>487</v>
      </c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3"/>
      <c r="AD27" s="435"/>
      <c r="AE27" s="435"/>
      <c r="AF27" s="435"/>
      <c r="AG27" s="435"/>
      <c r="AH27" s="435"/>
      <c r="AI27" s="435"/>
      <c r="AJ27" s="435"/>
      <c r="AK27" s="435"/>
      <c r="AL27" s="435"/>
      <c r="AM27" s="435"/>
      <c r="AN27" s="435"/>
      <c r="AO27" s="435"/>
      <c r="AP27" s="435"/>
      <c r="AQ27" s="435"/>
      <c r="AR27" s="435"/>
      <c r="AS27" s="435"/>
      <c r="AT27" s="435"/>
      <c r="AU27" s="435"/>
      <c r="AV27" s="435"/>
      <c r="AW27" s="435"/>
      <c r="AX27" s="435"/>
      <c r="AY27" s="435"/>
      <c r="AZ27" s="435"/>
      <c r="BB27" s="45"/>
      <c r="BC27" s="8"/>
      <c r="BP27" s="40"/>
      <c r="BQ27" s="40"/>
    </row>
    <row r="28" spans="1:69" s="143" customFormat="1" ht="14.25" customHeight="1" x14ac:dyDescent="0.15">
      <c r="A28" s="149"/>
      <c r="C28" s="184" t="s">
        <v>1153</v>
      </c>
      <c r="D28" s="182">
        <v>10</v>
      </c>
      <c r="E28" s="409" t="s">
        <v>251</v>
      </c>
      <c r="F28" s="409"/>
      <c r="G28" s="409"/>
      <c r="H28" s="409"/>
      <c r="I28" s="409"/>
      <c r="J28" s="409"/>
      <c r="K28" s="409"/>
      <c r="L28" s="409"/>
      <c r="M28" s="409"/>
      <c r="N28" s="409"/>
      <c r="O28" s="409"/>
      <c r="P28" s="409"/>
      <c r="Q28" s="409"/>
      <c r="R28" s="406" t="s">
        <v>357</v>
      </c>
      <c r="S28" s="407"/>
      <c r="T28" s="407"/>
      <c r="U28" s="407"/>
      <c r="V28" s="407"/>
      <c r="W28" s="407"/>
      <c r="X28" s="407"/>
      <c r="Y28" s="407"/>
      <c r="Z28" s="407"/>
      <c r="AA28" s="407"/>
      <c r="AB28" s="407"/>
      <c r="AC28" s="408"/>
      <c r="AD28" s="405"/>
      <c r="AE28" s="405"/>
      <c r="AF28" s="405"/>
      <c r="AG28" s="405"/>
      <c r="AH28" s="405"/>
      <c r="AI28" s="405"/>
      <c r="AJ28" s="405"/>
      <c r="AK28" s="405"/>
      <c r="AL28" s="405"/>
      <c r="AM28" s="405"/>
      <c r="AN28" s="405"/>
      <c r="AO28" s="405"/>
      <c r="AP28" s="405"/>
      <c r="AQ28" s="405"/>
      <c r="AR28" s="405"/>
      <c r="AS28" s="405"/>
      <c r="AT28" s="405"/>
      <c r="AU28" s="405"/>
      <c r="AV28" s="405"/>
      <c r="AW28" s="405"/>
      <c r="AX28" s="405"/>
      <c r="AY28" s="405"/>
      <c r="AZ28" s="405"/>
      <c r="BB28" s="152"/>
      <c r="BC28" s="155"/>
    </row>
    <row r="29" spans="1:69" s="143" customFormat="1" ht="14.25" customHeight="1" x14ac:dyDescent="0.15">
      <c r="A29" s="149"/>
      <c r="C29" s="184" t="s">
        <v>1153</v>
      </c>
      <c r="D29" s="182">
        <v>11</v>
      </c>
      <c r="E29" s="409" t="s">
        <v>252</v>
      </c>
      <c r="F29" s="409"/>
      <c r="G29" s="409"/>
      <c r="H29" s="409"/>
      <c r="I29" s="409"/>
      <c r="J29" s="409"/>
      <c r="K29" s="409"/>
      <c r="L29" s="409"/>
      <c r="M29" s="409"/>
      <c r="N29" s="409"/>
      <c r="O29" s="409"/>
      <c r="P29" s="409"/>
      <c r="Q29" s="409"/>
      <c r="R29" s="406" t="s">
        <v>538</v>
      </c>
      <c r="S29" s="407"/>
      <c r="T29" s="407"/>
      <c r="U29" s="407"/>
      <c r="V29" s="407"/>
      <c r="W29" s="407"/>
      <c r="X29" s="407"/>
      <c r="Y29" s="407"/>
      <c r="Z29" s="407"/>
      <c r="AA29" s="407"/>
      <c r="AB29" s="407"/>
      <c r="AC29" s="408"/>
      <c r="AD29" s="405"/>
      <c r="AE29" s="405"/>
      <c r="AF29" s="405"/>
      <c r="AG29" s="405"/>
      <c r="AH29" s="405"/>
      <c r="AI29" s="405"/>
      <c r="AJ29" s="405"/>
      <c r="AK29" s="405"/>
      <c r="AL29" s="405"/>
      <c r="AM29" s="405"/>
      <c r="AN29" s="405"/>
      <c r="AO29" s="405"/>
      <c r="AP29" s="405"/>
      <c r="AQ29" s="405"/>
      <c r="AR29" s="405"/>
      <c r="AS29" s="405"/>
      <c r="AT29" s="405"/>
      <c r="AU29" s="405"/>
      <c r="AV29" s="405"/>
      <c r="AW29" s="405"/>
      <c r="AX29" s="405"/>
      <c r="AY29" s="405"/>
      <c r="AZ29" s="405"/>
      <c r="BB29" s="152"/>
      <c r="BC29" s="155"/>
    </row>
    <row r="30" spans="1:69" s="143" customFormat="1" ht="14.25" x14ac:dyDescent="0.15">
      <c r="A30" s="149"/>
      <c r="C30" s="184" t="s">
        <v>1153</v>
      </c>
      <c r="D30" s="182">
        <v>12</v>
      </c>
      <c r="E30" s="409" t="s">
        <v>253</v>
      </c>
      <c r="F30" s="409"/>
      <c r="G30" s="409"/>
      <c r="H30" s="409"/>
      <c r="I30" s="409"/>
      <c r="J30" s="409"/>
      <c r="K30" s="409"/>
      <c r="L30" s="409"/>
      <c r="M30" s="409"/>
      <c r="N30" s="409"/>
      <c r="O30" s="409"/>
      <c r="P30" s="409"/>
      <c r="Q30" s="409"/>
      <c r="R30" s="406" t="s">
        <v>539</v>
      </c>
      <c r="S30" s="407"/>
      <c r="T30" s="407"/>
      <c r="U30" s="407"/>
      <c r="V30" s="407"/>
      <c r="W30" s="407"/>
      <c r="X30" s="407"/>
      <c r="Y30" s="407"/>
      <c r="Z30" s="407"/>
      <c r="AA30" s="407"/>
      <c r="AB30" s="407"/>
      <c r="AC30" s="408"/>
      <c r="AD30" s="405"/>
      <c r="AE30" s="405"/>
      <c r="AF30" s="405"/>
      <c r="AG30" s="405"/>
      <c r="AH30" s="405"/>
      <c r="AI30" s="405"/>
      <c r="AJ30" s="405"/>
      <c r="AK30" s="405"/>
      <c r="AL30" s="405"/>
      <c r="AM30" s="405"/>
      <c r="AN30" s="405"/>
      <c r="AO30" s="405"/>
      <c r="AP30" s="405"/>
      <c r="AQ30" s="405"/>
      <c r="AR30" s="405"/>
      <c r="AS30" s="405"/>
      <c r="AT30" s="405"/>
      <c r="AU30" s="405"/>
      <c r="AV30" s="405"/>
      <c r="AW30" s="405"/>
      <c r="AX30" s="405"/>
      <c r="AY30" s="405"/>
      <c r="AZ30" s="405"/>
      <c r="BB30" s="152"/>
      <c r="BC30" s="155"/>
    </row>
    <row r="31" spans="1:69" s="143" customFormat="1" ht="14.25" customHeight="1" x14ac:dyDescent="0.15">
      <c r="A31" s="149"/>
      <c r="C31" s="184" t="s">
        <v>1153</v>
      </c>
      <c r="D31" s="182">
        <v>13</v>
      </c>
      <c r="E31" s="409" t="s">
        <v>254</v>
      </c>
      <c r="F31" s="409"/>
      <c r="G31" s="409"/>
      <c r="H31" s="409"/>
      <c r="I31" s="409"/>
      <c r="J31" s="409"/>
      <c r="K31" s="409"/>
      <c r="L31" s="409"/>
      <c r="M31" s="409"/>
      <c r="N31" s="409"/>
      <c r="O31" s="409"/>
      <c r="P31" s="409"/>
      <c r="Q31" s="409"/>
      <c r="R31" s="406" t="s">
        <v>540</v>
      </c>
      <c r="S31" s="407"/>
      <c r="T31" s="407"/>
      <c r="U31" s="407"/>
      <c r="V31" s="407"/>
      <c r="W31" s="407"/>
      <c r="X31" s="407"/>
      <c r="Y31" s="407"/>
      <c r="Z31" s="407"/>
      <c r="AA31" s="407"/>
      <c r="AB31" s="407"/>
      <c r="AC31" s="408"/>
      <c r="AD31" s="405"/>
      <c r="AE31" s="405"/>
      <c r="AF31" s="405"/>
      <c r="AG31" s="405"/>
      <c r="AH31" s="405"/>
      <c r="AI31" s="405"/>
      <c r="AJ31" s="405"/>
      <c r="AK31" s="405"/>
      <c r="AL31" s="405"/>
      <c r="AM31" s="405"/>
      <c r="AN31" s="405"/>
      <c r="AO31" s="405"/>
      <c r="AP31" s="405"/>
      <c r="AQ31" s="405"/>
      <c r="AR31" s="405"/>
      <c r="AS31" s="405"/>
      <c r="AT31" s="405"/>
      <c r="AU31" s="405"/>
      <c r="AV31" s="405"/>
      <c r="AW31" s="405"/>
      <c r="AX31" s="405"/>
      <c r="AY31" s="405"/>
      <c r="AZ31" s="405"/>
      <c r="BB31" s="152"/>
      <c r="BC31" s="153"/>
    </row>
    <row r="32" spans="1:69" s="143" customFormat="1" ht="13.5" customHeight="1" x14ac:dyDescent="0.15">
      <c r="A32" s="149"/>
      <c r="C32" s="184" t="s">
        <v>1153</v>
      </c>
      <c r="D32" s="182">
        <v>14</v>
      </c>
      <c r="E32" s="409" t="s">
        <v>255</v>
      </c>
      <c r="F32" s="409"/>
      <c r="G32" s="409"/>
      <c r="H32" s="409"/>
      <c r="I32" s="409"/>
      <c r="J32" s="409"/>
      <c r="K32" s="409"/>
      <c r="L32" s="409"/>
      <c r="M32" s="409"/>
      <c r="N32" s="409"/>
      <c r="O32" s="409"/>
      <c r="P32" s="409"/>
      <c r="Q32" s="409"/>
      <c r="R32" s="406" t="s">
        <v>541</v>
      </c>
      <c r="S32" s="407"/>
      <c r="T32" s="407"/>
      <c r="U32" s="407"/>
      <c r="V32" s="407"/>
      <c r="W32" s="407"/>
      <c r="X32" s="407"/>
      <c r="Y32" s="407"/>
      <c r="Z32" s="407"/>
      <c r="AA32" s="407"/>
      <c r="AB32" s="407"/>
      <c r="AC32" s="408"/>
      <c r="AD32" s="405"/>
      <c r="AE32" s="405"/>
      <c r="AF32" s="405"/>
      <c r="AG32" s="405"/>
      <c r="AH32" s="405"/>
      <c r="AI32" s="405"/>
      <c r="AJ32" s="405"/>
      <c r="AK32" s="405"/>
      <c r="AL32" s="405"/>
      <c r="AM32" s="405"/>
      <c r="AN32" s="405"/>
      <c r="AO32" s="405"/>
      <c r="AP32" s="405"/>
      <c r="AQ32" s="405"/>
      <c r="AR32" s="405"/>
      <c r="AS32" s="405"/>
      <c r="AT32" s="405"/>
      <c r="AU32" s="405"/>
      <c r="AV32" s="405"/>
      <c r="AW32" s="405"/>
      <c r="AX32" s="405"/>
      <c r="AY32" s="405"/>
      <c r="AZ32" s="405"/>
      <c r="BB32" s="152"/>
    </row>
    <row r="33" spans="1:55" s="143" customFormat="1" ht="13.5" customHeight="1" x14ac:dyDescent="0.15">
      <c r="A33" s="149"/>
      <c r="C33" s="184" t="s">
        <v>1153</v>
      </c>
      <c r="D33" s="182">
        <v>15</v>
      </c>
      <c r="E33" s="409" t="s">
        <v>256</v>
      </c>
      <c r="F33" s="409"/>
      <c r="G33" s="409"/>
      <c r="H33" s="409"/>
      <c r="I33" s="409"/>
      <c r="J33" s="409"/>
      <c r="K33" s="409"/>
      <c r="L33" s="409"/>
      <c r="M33" s="409"/>
      <c r="N33" s="409"/>
      <c r="O33" s="409"/>
      <c r="P33" s="409"/>
      <c r="Q33" s="409"/>
      <c r="R33" s="406" t="s">
        <v>356</v>
      </c>
      <c r="S33" s="407"/>
      <c r="T33" s="407"/>
      <c r="U33" s="407"/>
      <c r="V33" s="407"/>
      <c r="W33" s="407"/>
      <c r="X33" s="407"/>
      <c r="Y33" s="407"/>
      <c r="Z33" s="407"/>
      <c r="AA33" s="407"/>
      <c r="AB33" s="407"/>
      <c r="AC33" s="408"/>
      <c r="AD33" s="405"/>
      <c r="AE33" s="405"/>
      <c r="AF33" s="405"/>
      <c r="AG33" s="405"/>
      <c r="AH33" s="405"/>
      <c r="AI33" s="405"/>
      <c r="AJ33" s="405"/>
      <c r="AK33" s="405"/>
      <c r="AL33" s="405"/>
      <c r="AM33" s="405"/>
      <c r="AN33" s="405"/>
      <c r="AO33" s="405"/>
      <c r="AP33" s="405"/>
      <c r="AQ33" s="405"/>
      <c r="AR33" s="405"/>
      <c r="AS33" s="405"/>
      <c r="AT33" s="405"/>
      <c r="AU33" s="405"/>
      <c r="AV33" s="405"/>
      <c r="AW33" s="405"/>
      <c r="AX33" s="405"/>
      <c r="AY33" s="405"/>
      <c r="AZ33" s="405"/>
      <c r="BB33" s="152"/>
    </row>
    <row r="34" spans="1:55" s="143" customFormat="1" ht="14.25" customHeight="1" x14ac:dyDescent="0.15">
      <c r="A34" s="149"/>
      <c r="C34" s="184" t="s">
        <v>1153</v>
      </c>
      <c r="D34" s="182">
        <v>16</v>
      </c>
      <c r="E34" s="409" t="s">
        <v>257</v>
      </c>
      <c r="F34" s="409"/>
      <c r="G34" s="409"/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6" t="s">
        <v>506</v>
      </c>
      <c r="S34" s="407"/>
      <c r="T34" s="407"/>
      <c r="U34" s="407"/>
      <c r="V34" s="407"/>
      <c r="W34" s="407"/>
      <c r="X34" s="407"/>
      <c r="Y34" s="407"/>
      <c r="Z34" s="407"/>
      <c r="AA34" s="407"/>
      <c r="AB34" s="407"/>
      <c r="AC34" s="408"/>
      <c r="AD34" s="404"/>
      <c r="AE34" s="405"/>
      <c r="AF34" s="405"/>
      <c r="AG34" s="405"/>
      <c r="AH34" s="405"/>
      <c r="AI34" s="405"/>
      <c r="AJ34" s="405"/>
      <c r="AK34" s="405"/>
      <c r="AL34" s="405"/>
      <c r="AM34" s="405"/>
      <c r="AN34" s="405"/>
      <c r="AO34" s="405"/>
      <c r="AP34" s="405"/>
      <c r="AQ34" s="405"/>
      <c r="AR34" s="405"/>
      <c r="AS34" s="405"/>
      <c r="AT34" s="405"/>
      <c r="AU34" s="405"/>
      <c r="AV34" s="405"/>
      <c r="AW34" s="405"/>
      <c r="AX34" s="405"/>
      <c r="AY34" s="405"/>
      <c r="AZ34" s="405"/>
      <c r="BB34" s="152"/>
      <c r="BC34" s="155"/>
    </row>
    <row r="35" spans="1:55" s="143" customFormat="1" ht="13.5" customHeight="1" x14ac:dyDescent="0.15">
      <c r="A35" s="149"/>
      <c r="C35" s="184" t="s">
        <v>1153</v>
      </c>
      <c r="D35" s="182">
        <v>17</v>
      </c>
      <c r="E35" s="410" t="s">
        <v>258</v>
      </c>
      <c r="F35" s="410"/>
      <c r="G35" s="410"/>
      <c r="H35" s="410"/>
      <c r="I35" s="410"/>
      <c r="J35" s="410"/>
      <c r="K35" s="410"/>
      <c r="L35" s="410"/>
      <c r="M35" s="410"/>
      <c r="N35" s="410"/>
      <c r="O35" s="410"/>
      <c r="P35" s="410"/>
      <c r="Q35" s="410"/>
      <c r="R35" s="411" t="s">
        <v>504</v>
      </c>
      <c r="S35" s="412"/>
      <c r="T35" s="412"/>
      <c r="U35" s="412"/>
      <c r="V35" s="412"/>
      <c r="W35" s="412"/>
      <c r="X35" s="412"/>
      <c r="Y35" s="412"/>
      <c r="Z35" s="412"/>
      <c r="AA35" s="412"/>
      <c r="AB35" s="412"/>
      <c r="AC35" s="413"/>
      <c r="AD35" s="405"/>
      <c r="AE35" s="405"/>
      <c r="AF35" s="405"/>
      <c r="AG35" s="405"/>
      <c r="AH35" s="405"/>
      <c r="AI35" s="405"/>
      <c r="AJ35" s="405"/>
      <c r="AK35" s="405"/>
      <c r="AL35" s="405"/>
      <c r="AM35" s="405"/>
      <c r="AN35" s="405"/>
      <c r="AO35" s="405"/>
      <c r="AP35" s="405"/>
      <c r="AQ35" s="405"/>
      <c r="AR35" s="405"/>
      <c r="AS35" s="405"/>
      <c r="AT35" s="405"/>
      <c r="AU35" s="405"/>
      <c r="AV35" s="405"/>
      <c r="AW35" s="405"/>
      <c r="AX35" s="405"/>
      <c r="AY35" s="405"/>
      <c r="AZ35" s="405"/>
      <c r="BB35" s="152"/>
    </row>
    <row r="36" spans="1:55" s="143" customFormat="1" ht="13.5" customHeight="1" x14ac:dyDescent="0.15">
      <c r="A36" s="149"/>
      <c r="C36" s="184" t="s">
        <v>1153</v>
      </c>
      <c r="D36" s="182">
        <v>18</v>
      </c>
      <c r="E36" s="410" t="s">
        <v>259</v>
      </c>
      <c r="F36" s="410"/>
      <c r="G36" s="410"/>
      <c r="H36" s="410"/>
      <c r="I36" s="410"/>
      <c r="J36" s="410"/>
      <c r="K36" s="410"/>
      <c r="L36" s="410"/>
      <c r="M36" s="410"/>
      <c r="N36" s="410"/>
      <c r="O36" s="410"/>
      <c r="P36" s="410"/>
      <c r="Q36" s="410"/>
      <c r="R36" s="411" t="s">
        <v>505</v>
      </c>
      <c r="S36" s="412"/>
      <c r="T36" s="412"/>
      <c r="U36" s="412"/>
      <c r="V36" s="412"/>
      <c r="W36" s="412"/>
      <c r="X36" s="412"/>
      <c r="Y36" s="412"/>
      <c r="Z36" s="412"/>
      <c r="AA36" s="412"/>
      <c r="AB36" s="412"/>
      <c r="AC36" s="413"/>
      <c r="AD36" s="405"/>
      <c r="AE36" s="405"/>
      <c r="AF36" s="405"/>
      <c r="AG36" s="405"/>
      <c r="AH36" s="405"/>
      <c r="AI36" s="405"/>
      <c r="AJ36" s="405"/>
      <c r="AK36" s="405"/>
      <c r="AL36" s="405"/>
      <c r="AM36" s="405"/>
      <c r="AN36" s="405"/>
      <c r="AO36" s="405"/>
      <c r="AP36" s="405"/>
      <c r="AQ36" s="405"/>
      <c r="AR36" s="405"/>
      <c r="AS36" s="405"/>
      <c r="AT36" s="405"/>
      <c r="AU36" s="405"/>
      <c r="AV36" s="405"/>
      <c r="AW36" s="405"/>
      <c r="AX36" s="405"/>
      <c r="AY36" s="405"/>
      <c r="AZ36" s="405"/>
      <c r="BB36" s="152"/>
    </row>
    <row r="37" spans="1:55" s="143" customFormat="1" ht="13.5" customHeight="1" x14ac:dyDescent="0.15">
      <c r="A37" s="149"/>
      <c r="C37" s="190" t="s">
        <v>1153</v>
      </c>
      <c r="D37" s="191">
        <v>19</v>
      </c>
      <c r="E37" s="427" t="s">
        <v>260</v>
      </c>
      <c r="F37" s="427"/>
      <c r="G37" s="427"/>
      <c r="H37" s="427"/>
      <c r="I37" s="427"/>
      <c r="J37" s="427"/>
      <c r="K37" s="427"/>
      <c r="L37" s="427"/>
      <c r="M37" s="427"/>
      <c r="N37" s="427"/>
      <c r="O37" s="427"/>
      <c r="P37" s="427"/>
      <c r="Q37" s="427"/>
      <c r="R37" s="428" t="s">
        <v>522</v>
      </c>
      <c r="S37" s="429"/>
      <c r="T37" s="429"/>
      <c r="U37" s="429"/>
      <c r="V37" s="429"/>
      <c r="W37" s="429"/>
      <c r="X37" s="429"/>
      <c r="Y37" s="429"/>
      <c r="Z37" s="429"/>
      <c r="AA37" s="429"/>
      <c r="AB37" s="429"/>
      <c r="AC37" s="430"/>
      <c r="AD37" s="431" t="s">
        <v>1208</v>
      </c>
      <c r="AE37" s="432"/>
      <c r="AF37" s="432"/>
      <c r="AG37" s="432"/>
      <c r="AH37" s="432"/>
      <c r="AI37" s="432"/>
      <c r="AJ37" s="432"/>
      <c r="AK37" s="432"/>
      <c r="AL37" s="432"/>
      <c r="AM37" s="432"/>
      <c r="AN37" s="432"/>
      <c r="AO37" s="432"/>
      <c r="AP37" s="432"/>
      <c r="AQ37" s="432"/>
      <c r="AR37" s="432"/>
      <c r="AS37" s="432"/>
      <c r="AT37" s="432"/>
      <c r="AU37" s="432"/>
      <c r="AV37" s="432"/>
      <c r="AW37" s="432"/>
      <c r="AX37" s="432"/>
      <c r="AY37" s="432"/>
      <c r="AZ37" s="432"/>
      <c r="BB37" s="152"/>
      <c r="BC37" s="154"/>
    </row>
    <row r="38" spans="1:55" s="143" customFormat="1" ht="13.5" customHeight="1" x14ac:dyDescent="0.15">
      <c r="A38" s="149"/>
      <c r="C38" s="190" t="s">
        <v>1153</v>
      </c>
      <c r="D38" s="191">
        <v>20</v>
      </c>
      <c r="E38" s="427" t="s">
        <v>261</v>
      </c>
      <c r="F38" s="427"/>
      <c r="G38" s="427"/>
      <c r="H38" s="427"/>
      <c r="I38" s="427"/>
      <c r="J38" s="427"/>
      <c r="K38" s="427"/>
      <c r="L38" s="427"/>
      <c r="M38" s="427"/>
      <c r="N38" s="427"/>
      <c r="O38" s="427"/>
      <c r="P38" s="427"/>
      <c r="Q38" s="427"/>
      <c r="R38" s="428" t="s">
        <v>523</v>
      </c>
      <c r="S38" s="429"/>
      <c r="T38" s="429"/>
      <c r="U38" s="429"/>
      <c r="V38" s="429"/>
      <c r="W38" s="429"/>
      <c r="X38" s="429"/>
      <c r="Y38" s="429"/>
      <c r="Z38" s="429"/>
      <c r="AA38" s="429"/>
      <c r="AB38" s="429"/>
      <c r="AC38" s="430"/>
      <c r="AD38" s="431" t="s">
        <v>1208</v>
      </c>
      <c r="AE38" s="432"/>
      <c r="AF38" s="432"/>
      <c r="AG38" s="432"/>
      <c r="AH38" s="432"/>
      <c r="AI38" s="432"/>
      <c r="AJ38" s="432"/>
      <c r="AK38" s="432"/>
      <c r="AL38" s="432"/>
      <c r="AM38" s="432"/>
      <c r="AN38" s="432"/>
      <c r="AO38" s="432"/>
      <c r="AP38" s="432"/>
      <c r="AQ38" s="432"/>
      <c r="AR38" s="432"/>
      <c r="AS38" s="432"/>
      <c r="AT38" s="432"/>
      <c r="AU38" s="432"/>
      <c r="AV38" s="432"/>
      <c r="AW38" s="432"/>
      <c r="AX38" s="432"/>
      <c r="AY38" s="432"/>
      <c r="AZ38" s="432"/>
      <c r="BB38" s="152"/>
      <c r="BC38" s="154"/>
    </row>
    <row r="39" spans="1:55" s="143" customFormat="1" ht="13.5" customHeight="1" x14ac:dyDescent="0.15">
      <c r="A39" s="149"/>
      <c r="C39" s="190" t="s">
        <v>1153</v>
      </c>
      <c r="D39" s="191">
        <v>21</v>
      </c>
      <c r="E39" s="427" t="s">
        <v>262</v>
      </c>
      <c r="F39" s="427"/>
      <c r="G39" s="427"/>
      <c r="H39" s="427"/>
      <c r="I39" s="427"/>
      <c r="J39" s="427"/>
      <c r="K39" s="427"/>
      <c r="L39" s="427"/>
      <c r="M39" s="427"/>
      <c r="N39" s="427"/>
      <c r="O39" s="427"/>
      <c r="P39" s="427"/>
      <c r="Q39" s="427"/>
      <c r="R39" s="428" t="s">
        <v>524</v>
      </c>
      <c r="S39" s="429"/>
      <c r="T39" s="429"/>
      <c r="U39" s="429"/>
      <c r="V39" s="429"/>
      <c r="W39" s="429"/>
      <c r="X39" s="429"/>
      <c r="Y39" s="429"/>
      <c r="Z39" s="429"/>
      <c r="AA39" s="429"/>
      <c r="AB39" s="429"/>
      <c r="AC39" s="430"/>
      <c r="AD39" s="431" t="s">
        <v>1208</v>
      </c>
      <c r="AE39" s="432"/>
      <c r="AF39" s="432"/>
      <c r="AG39" s="432"/>
      <c r="AH39" s="432"/>
      <c r="AI39" s="432"/>
      <c r="AJ39" s="432"/>
      <c r="AK39" s="432"/>
      <c r="AL39" s="432"/>
      <c r="AM39" s="432"/>
      <c r="AN39" s="432"/>
      <c r="AO39" s="432"/>
      <c r="AP39" s="432"/>
      <c r="AQ39" s="432"/>
      <c r="AR39" s="432"/>
      <c r="AS39" s="432"/>
      <c r="AT39" s="432"/>
      <c r="AU39" s="432"/>
      <c r="AV39" s="432"/>
      <c r="AW39" s="432"/>
      <c r="AX39" s="432"/>
      <c r="AY39" s="432"/>
      <c r="AZ39" s="432"/>
      <c r="BB39" s="152"/>
      <c r="BC39" s="154"/>
    </row>
    <row r="40" spans="1:55" s="143" customFormat="1" ht="13.5" customHeight="1" x14ac:dyDescent="0.15">
      <c r="A40" s="149"/>
      <c r="C40" s="190" t="s">
        <v>1153</v>
      </c>
      <c r="D40" s="191">
        <v>22</v>
      </c>
      <c r="E40" s="427" t="s">
        <v>263</v>
      </c>
      <c r="F40" s="427"/>
      <c r="G40" s="427"/>
      <c r="H40" s="427"/>
      <c r="I40" s="427"/>
      <c r="J40" s="427"/>
      <c r="K40" s="427"/>
      <c r="L40" s="427"/>
      <c r="M40" s="427"/>
      <c r="N40" s="427"/>
      <c r="O40" s="427"/>
      <c r="P40" s="427"/>
      <c r="Q40" s="427"/>
      <c r="R40" s="428" t="s">
        <v>521</v>
      </c>
      <c r="S40" s="429"/>
      <c r="T40" s="429"/>
      <c r="U40" s="429"/>
      <c r="V40" s="429"/>
      <c r="W40" s="429"/>
      <c r="X40" s="429"/>
      <c r="Y40" s="429"/>
      <c r="Z40" s="429"/>
      <c r="AA40" s="429"/>
      <c r="AB40" s="429"/>
      <c r="AC40" s="430"/>
      <c r="AD40" s="431" t="s">
        <v>1208</v>
      </c>
      <c r="AE40" s="432"/>
      <c r="AF40" s="432"/>
      <c r="AG40" s="432"/>
      <c r="AH40" s="432"/>
      <c r="AI40" s="432"/>
      <c r="AJ40" s="432"/>
      <c r="AK40" s="432"/>
      <c r="AL40" s="432"/>
      <c r="AM40" s="432"/>
      <c r="AN40" s="432"/>
      <c r="AO40" s="432"/>
      <c r="AP40" s="432"/>
      <c r="AQ40" s="432"/>
      <c r="AR40" s="432"/>
      <c r="AS40" s="432"/>
      <c r="AT40" s="432"/>
      <c r="AU40" s="432"/>
      <c r="AV40" s="432"/>
      <c r="AW40" s="432"/>
      <c r="AX40" s="432"/>
      <c r="AY40" s="432"/>
      <c r="AZ40" s="432"/>
      <c r="BB40" s="152"/>
      <c r="BC40" s="154"/>
    </row>
    <row r="41" spans="1:55" s="143" customFormat="1" ht="13.5" customHeight="1" x14ac:dyDescent="0.15">
      <c r="A41" s="149"/>
      <c r="C41" s="184" t="s">
        <v>1153</v>
      </c>
      <c r="D41" s="182">
        <v>23</v>
      </c>
      <c r="E41" s="409" t="s">
        <v>264</v>
      </c>
      <c r="F41" s="409"/>
      <c r="G41" s="409"/>
      <c r="H41" s="409"/>
      <c r="I41" s="409"/>
      <c r="J41" s="409"/>
      <c r="K41" s="409"/>
      <c r="L41" s="409"/>
      <c r="M41" s="409"/>
      <c r="N41" s="409"/>
      <c r="O41" s="409"/>
      <c r="P41" s="409"/>
      <c r="Q41" s="409"/>
      <c r="R41" s="406" t="s">
        <v>527</v>
      </c>
      <c r="S41" s="407"/>
      <c r="T41" s="407"/>
      <c r="U41" s="407"/>
      <c r="V41" s="407"/>
      <c r="W41" s="407"/>
      <c r="X41" s="407"/>
      <c r="Y41" s="407"/>
      <c r="Z41" s="407"/>
      <c r="AA41" s="407"/>
      <c r="AB41" s="407"/>
      <c r="AC41" s="408"/>
      <c r="AD41" s="405"/>
      <c r="AE41" s="405"/>
      <c r="AF41" s="405"/>
      <c r="AG41" s="405"/>
      <c r="AH41" s="405"/>
      <c r="AI41" s="405"/>
      <c r="AJ41" s="405"/>
      <c r="AK41" s="405"/>
      <c r="AL41" s="405"/>
      <c r="AM41" s="405"/>
      <c r="AN41" s="405"/>
      <c r="AO41" s="405"/>
      <c r="AP41" s="405"/>
      <c r="AQ41" s="405"/>
      <c r="AR41" s="405"/>
      <c r="AS41" s="405"/>
      <c r="AT41" s="405"/>
      <c r="AU41" s="405"/>
      <c r="AV41" s="405"/>
      <c r="AW41" s="405"/>
      <c r="AX41" s="405"/>
      <c r="AY41" s="405"/>
      <c r="AZ41" s="405"/>
      <c r="BB41" s="152"/>
      <c r="BC41" s="154"/>
    </row>
    <row r="42" spans="1:55" s="143" customFormat="1" ht="13.5" customHeight="1" x14ac:dyDescent="0.15">
      <c r="A42" s="149"/>
      <c r="C42" s="184" t="s">
        <v>1153</v>
      </c>
      <c r="D42" s="182">
        <v>24</v>
      </c>
      <c r="E42" s="410" t="s">
        <v>265</v>
      </c>
      <c r="F42" s="410"/>
      <c r="G42" s="410"/>
      <c r="H42" s="410"/>
      <c r="I42" s="410"/>
      <c r="J42" s="410"/>
      <c r="K42" s="410"/>
      <c r="L42" s="410"/>
      <c r="M42" s="410"/>
      <c r="N42" s="410"/>
      <c r="O42" s="410"/>
      <c r="P42" s="410"/>
      <c r="Q42" s="410"/>
      <c r="R42" s="411" t="s">
        <v>530</v>
      </c>
      <c r="S42" s="412"/>
      <c r="T42" s="412"/>
      <c r="U42" s="412"/>
      <c r="V42" s="412"/>
      <c r="W42" s="412"/>
      <c r="X42" s="412"/>
      <c r="Y42" s="412"/>
      <c r="Z42" s="412"/>
      <c r="AA42" s="412"/>
      <c r="AB42" s="412"/>
      <c r="AC42" s="413"/>
      <c r="AD42" s="405"/>
      <c r="AE42" s="405"/>
      <c r="AF42" s="405"/>
      <c r="AG42" s="405"/>
      <c r="AH42" s="405"/>
      <c r="AI42" s="405"/>
      <c r="AJ42" s="405"/>
      <c r="AK42" s="405"/>
      <c r="AL42" s="405"/>
      <c r="AM42" s="405"/>
      <c r="AN42" s="405"/>
      <c r="AO42" s="405"/>
      <c r="AP42" s="405"/>
      <c r="AQ42" s="405"/>
      <c r="AR42" s="405"/>
      <c r="AS42" s="405"/>
      <c r="AT42" s="405"/>
      <c r="AU42" s="405"/>
      <c r="AV42" s="405"/>
      <c r="AW42" s="405"/>
      <c r="AX42" s="405"/>
      <c r="AY42" s="405"/>
      <c r="AZ42" s="405"/>
      <c r="BB42" s="152"/>
      <c r="BC42" s="154"/>
    </row>
    <row r="43" spans="1:55" s="143" customFormat="1" ht="13.5" customHeight="1" x14ac:dyDescent="0.15">
      <c r="A43" s="149"/>
      <c r="C43" s="184" t="s">
        <v>1153</v>
      </c>
      <c r="D43" s="182">
        <v>25</v>
      </c>
      <c r="E43" s="410" t="s">
        <v>266</v>
      </c>
      <c r="F43" s="410"/>
      <c r="G43" s="410"/>
      <c r="H43" s="410"/>
      <c r="I43" s="410"/>
      <c r="J43" s="410"/>
      <c r="K43" s="410"/>
      <c r="L43" s="410"/>
      <c r="M43" s="410"/>
      <c r="N43" s="410"/>
      <c r="O43" s="410"/>
      <c r="P43" s="410"/>
      <c r="Q43" s="410"/>
      <c r="R43" s="411" t="s">
        <v>537</v>
      </c>
      <c r="S43" s="412"/>
      <c r="T43" s="412"/>
      <c r="U43" s="412"/>
      <c r="V43" s="412"/>
      <c r="W43" s="412"/>
      <c r="X43" s="412"/>
      <c r="Y43" s="412"/>
      <c r="Z43" s="412"/>
      <c r="AA43" s="412"/>
      <c r="AB43" s="412"/>
      <c r="AC43" s="413"/>
      <c r="AD43" s="405"/>
      <c r="AE43" s="405"/>
      <c r="AF43" s="405"/>
      <c r="AG43" s="405"/>
      <c r="AH43" s="405"/>
      <c r="AI43" s="405"/>
      <c r="AJ43" s="405"/>
      <c r="AK43" s="405"/>
      <c r="AL43" s="405"/>
      <c r="AM43" s="405"/>
      <c r="AN43" s="405"/>
      <c r="AO43" s="405"/>
      <c r="AP43" s="405"/>
      <c r="AQ43" s="405"/>
      <c r="AR43" s="405"/>
      <c r="AS43" s="405"/>
      <c r="AT43" s="405"/>
      <c r="AU43" s="405"/>
      <c r="AV43" s="405"/>
      <c r="AW43" s="405"/>
      <c r="AX43" s="405"/>
      <c r="AY43" s="405"/>
      <c r="AZ43" s="405"/>
      <c r="BB43" s="152"/>
      <c r="BC43" s="154"/>
    </row>
    <row r="44" spans="1:55" s="143" customFormat="1" ht="13.5" customHeight="1" x14ac:dyDescent="0.15">
      <c r="A44" s="149"/>
      <c r="C44" s="184" t="s">
        <v>1153</v>
      </c>
      <c r="D44" s="182">
        <v>26</v>
      </c>
      <c r="E44" s="409" t="s">
        <v>484</v>
      </c>
      <c r="F44" s="409"/>
      <c r="G44" s="409"/>
      <c r="H44" s="409"/>
      <c r="I44" s="409"/>
      <c r="J44" s="409"/>
      <c r="K44" s="409"/>
      <c r="L44" s="409"/>
      <c r="M44" s="409"/>
      <c r="N44" s="409"/>
      <c r="O44" s="409"/>
      <c r="P44" s="409"/>
      <c r="Q44" s="409"/>
      <c r="R44" s="406" t="s">
        <v>536</v>
      </c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8"/>
      <c r="AD44" s="405"/>
      <c r="AE44" s="405"/>
      <c r="AF44" s="405"/>
      <c r="AG44" s="405"/>
      <c r="AH44" s="405"/>
      <c r="AI44" s="405"/>
      <c r="AJ44" s="405"/>
      <c r="AK44" s="405"/>
      <c r="AL44" s="405"/>
      <c r="AM44" s="405"/>
      <c r="AN44" s="405"/>
      <c r="AO44" s="405"/>
      <c r="AP44" s="405"/>
      <c r="AQ44" s="405"/>
      <c r="AR44" s="405"/>
      <c r="AS44" s="405"/>
      <c r="AT44" s="405"/>
      <c r="AU44" s="405"/>
      <c r="AV44" s="405"/>
      <c r="AW44" s="405"/>
      <c r="AX44" s="405"/>
      <c r="AY44" s="405"/>
      <c r="AZ44" s="405"/>
      <c r="BB44" s="152"/>
      <c r="BC44" s="154"/>
    </row>
    <row r="45" spans="1:55" s="143" customFormat="1" ht="13.5" customHeight="1" x14ac:dyDescent="0.15">
      <c r="A45" s="149"/>
      <c r="C45" s="184" t="s">
        <v>1153</v>
      </c>
      <c r="D45" s="182">
        <v>27</v>
      </c>
      <c r="E45" s="409" t="s">
        <v>485</v>
      </c>
      <c r="F45" s="409"/>
      <c r="G45" s="409"/>
      <c r="H45" s="409"/>
      <c r="I45" s="409"/>
      <c r="J45" s="409"/>
      <c r="K45" s="409"/>
      <c r="L45" s="409"/>
      <c r="M45" s="409"/>
      <c r="N45" s="409"/>
      <c r="O45" s="409"/>
      <c r="P45" s="409"/>
      <c r="Q45" s="409"/>
      <c r="R45" s="406" t="s">
        <v>535</v>
      </c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8"/>
      <c r="AD45" s="405"/>
      <c r="AE45" s="405"/>
      <c r="AF45" s="405"/>
      <c r="AG45" s="405"/>
      <c r="AH45" s="405"/>
      <c r="AI45" s="405"/>
      <c r="AJ45" s="405"/>
      <c r="AK45" s="405"/>
      <c r="AL45" s="405"/>
      <c r="AM45" s="405"/>
      <c r="AN45" s="405"/>
      <c r="AO45" s="405"/>
      <c r="AP45" s="405"/>
      <c r="AQ45" s="405"/>
      <c r="AR45" s="405"/>
      <c r="AS45" s="405"/>
      <c r="AT45" s="405"/>
      <c r="AU45" s="405"/>
      <c r="AV45" s="405"/>
      <c r="AW45" s="405"/>
      <c r="AX45" s="405"/>
      <c r="AY45" s="405"/>
      <c r="AZ45" s="405"/>
      <c r="BB45" s="152"/>
      <c r="BC45" s="154"/>
    </row>
    <row r="46" spans="1:55" s="143" customFormat="1" ht="13.5" customHeight="1" x14ac:dyDescent="0.15">
      <c r="A46" s="149"/>
      <c r="C46" s="184" t="s">
        <v>1153</v>
      </c>
      <c r="D46" s="182">
        <v>28</v>
      </c>
      <c r="E46" s="409" t="s">
        <v>267</v>
      </c>
      <c r="F46" s="409"/>
      <c r="G46" s="409"/>
      <c r="H46" s="409"/>
      <c r="I46" s="409"/>
      <c r="J46" s="409"/>
      <c r="K46" s="409"/>
      <c r="L46" s="409"/>
      <c r="M46" s="409"/>
      <c r="N46" s="409"/>
      <c r="O46" s="409"/>
      <c r="P46" s="409"/>
      <c r="Q46" s="409"/>
      <c r="R46" s="406" t="s">
        <v>534</v>
      </c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8"/>
      <c r="AD46" s="405"/>
      <c r="AE46" s="405"/>
      <c r="AF46" s="405"/>
      <c r="AG46" s="405"/>
      <c r="AH46" s="405"/>
      <c r="AI46" s="405"/>
      <c r="AJ46" s="405"/>
      <c r="AK46" s="405"/>
      <c r="AL46" s="405"/>
      <c r="AM46" s="405"/>
      <c r="AN46" s="405"/>
      <c r="AO46" s="405"/>
      <c r="AP46" s="405"/>
      <c r="AQ46" s="405"/>
      <c r="AR46" s="405"/>
      <c r="AS46" s="405"/>
      <c r="AT46" s="405"/>
      <c r="AU46" s="405"/>
      <c r="AV46" s="405"/>
      <c r="AW46" s="405"/>
      <c r="AX46" s="405"/>
      <c r="AY46" s="405"/>
      <c r="AZ46" s="405"/>
      <c r="BB46" s="152"/>
      <c r="BC46" s="154"/>
    </row>
    <row r="47" spans="1:55" s="143" customFormat="1" ht="13.5" customHeight="1" x14ac:dyDescent="0.15">
      <c r="A47" s="149"/>
      <c r="C47" s="184" t="s">
        <v>1153</v>
      </c>
      <c r="D47" s="182">
        <v>29</v>
      </c>
      <c r="E47" s="409" t="s">
        <v>268</v>
      </c>
      <c r="F47" s="409"/>
      <c r="G47" s="409"/>
      <c r="H47" s="409"/>
      <c r="I47" s="409"/>
      <c r="J47" s="409"/>
      <c r="K47" s="409"/>
      <c r="L47" s="409"/>
      <c r="M47" s="409"/>
      <c r="N47" s="409"/>
      <c r="O47" s="409"/>
      <c r="P47" s="409"/>
      <c r="Q47" s="409"/>
      <c r="R47" s="406" t="s">
        <v>544</v>
      </c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8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  <c r="AN47" s="405"/>
      <c r="AO47" s="405"/>
      <c r="AP47" s="405"/>
      <c r="AQ47" s="405"/>
      <c r="AR47" s="405"/>
      <c r="AS47" s="405"/>
      <c r="AT47" s="405"/>
      <c r="AU47" s="405"/>
      <c r="AV47" s="405"/>
      <c r="AW47" s="405"/>
      <c r="AX47" s="405"/>
      <c r="AY47" s="405"/>
      <c r="AZ47" s="405"/>
      <c r="BB47" s="152"/>
      <c r="BC47" s="154"/>
    </row>
    <row r="48" spans="1:55" s="143" customFormat="1" ht="13.5" customHeight="1" x14ac:dyDescent="0.15">
      <c r="A48" s="149"/>
      <c r="C48" s="184" t="s">
        <v>1153</v>
      </c>
      <c r="D48" s="182">
        <v>30</v>
      </c>
      <c r="E48" s="409" t="s">
        <v>269</v>
      </c>
      <c r="F48" s="409"/>
      <c r="G48" s="409"/>
      <c r="H48" s="409"/>
      <c r="I48" s="409"/>
      <c r="J48" s="409"/>
      <c r="K48" s="409"/>
      <c r="L48" s="409"/>
      <c r="M48" s="409"/>
      <c r="N48" s="409"/>
      <c r="O48" s="409"/>
      <c r="P48" s="409"/>
      <c r="Q48" s="409"/>
      <c r="R48" s="406" t="s">
        <v>607</v>
      </c>
      <c r="S48" s="407"/>
      <c r="T48" s="407"/>
      <c r="U48" s="407"/>
      <c r="V48" s="407"/>
      <c r="W48" s="407"/>
      <c r="X48" s="407"/>
      <c r="Y48" s="407"/>
      <c r="Z48" s="407"/>
      <c r="AA48" s="407"/>
      <c r="AB48" s="407"/>
      <c r="AC48" s="408"/>
      <c r="AD48" s="405"/>
      <c r="AE48" s="405"/>
      <c r="AF48" s="405"/>
      <c r="AG48" s="405"/>
      <c r="AH48" s="405"/>
      <c r="AI48" s="405"/>
      <c r="AJ48" s="405"/>
      <c r="AK48" s="405"/>
      <c r="AL48" s="405"/>
      <c r="AM48" s="405"/>
      <c r="AN48" s="405"/>
      <c r="AO48" s="405"/>
      <c r="AP48" s="405"/>
      <c r="AQ48" s="405"/>
      <c r="AR48" s="405"/>
      <c r="AS48" s="405"/>
      <c r="AT48" s="405"/>
      <c r="AU48" s="405"/>
      <c r="AV48" s="405"/>
      <c r="AW48" s="405"/>
      <c r="AX48" s="405"/>
      <c r="AY48" s="405"/>
      <c r="AZ48" s="405"/>
      <c r="BB48" s="152"/>
      <c r="BC48" s="154"/>
    </row>
    <row r="49" spans="1:55" s="143" customFormat="1" ht="13.5" customHeight="1" x14ac:dyDescent="0.15">
      <c r="A49" s="149"/>
      <c r="C49" s="184" t="s">
        <v>1153</v>
      </c>
      <c r="D49" s="182">
        <v>31</v>
      </c>
      <c r="E49" s="409" t="s">
        <v>270</v>
      </c>
      <c r="F49" s="409"/>
      <c r="G49" s="409"/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6" t="s">
        <v>608</v>
      </c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8"/>
      <c r="AD49" s="405"/>
      <c r="AE49" s="405"/>
      <c r="AF49" s="405"/>
      <c r="AG49" s="405"/>
      <c r="AH49" s="405"/>
      <c r="AI49" s="405"/>
      <c r="AJ49" s="405"/>
      <c r="AK49" s="405"/>
      <c r="AL49" s="405"/>
      <c r="AM49" s="405"/>
      <c r="AN49" s="405"/>
      <c r="AO49" s="405"/>
      <c r="AP49" s="405"/>
      <c r="AQ49" s="405"/>
      <c r="AR49" s="405"/>
      <c r="AS49" s="405"/>
      <c r="AT49" s="405"/>
      <c r="AU49" s="405"/>
      <c r="AV49" s="405"/>
      <c r="AW49" s="405"/>
      <c r="AX49" s="405"/>
      <c r="AY49" s="405"/>
      <c r="AZ49" s="405"/>
      <c r="BB49" s="152"/>
      <c r="BC49" s="154"/>
    </row>
    <row r="50" spans="1:55" s="143" customFormat="1" ht="13.5" customHeight="1" x14ac:dyDescent="0.15">
      <c r="A50" s="149"/>
      <c r="C50" s="184" t="s">
        <v>1153</v>
      </c>
      <c r="D50" s="182">
        <v>32</v>
      </c>
      <c r="E50" s="409" t="s">
        <v>271</v>
      </c>
      <c r="F50" s="409"/>
      <c r="G50" s="409"/>
      <c r="H50" s="409"/>
      <c r="I50" s="409"/>
      <c r="J50" s="409"/>
      <c r="K50" s="409"/>
      <c r="L50" s="409"/>
      <c r="M50" s="409"/>
      <c r="N50" s="409"/>
      <c r="O50" s="409"/>
      <c r="P50" s="409"/>
      <c r="Q50" s="409"/>
      <c r="R50" s="406" t="s">
        <v>609</v>
      </c>
      <c r="S50" s="407"/>
      <c r="T50" s="407"/>
      <c r="U50" s="407"/>
      <c r="V50" s="407"/>
      <c r="W50" s="407"/>
      <c r="X50" s="407"/>
      <c r="Y50" s="407"/>
      <c r="Z50" s="407"/>
      <c r="AA50" s="407"/>
      <c r="AB50" s="407"/>
      <c r="AC50" s="408"/>
      <c r="AD50" s="405"/>
      <c r="AE50" s="405"/>
      <c r="AF50" s="405"/>
      <c r="AG50" s="405"/>
      <c r="AH50" s="405"/>
      <c r="AI50" s="405"/>
      <c r="AJ50" s="405"/>
      <c r="AK50" s="405"/>
      <c r="AL50" s="405"/>
      <c r="AM50" s="405"/>
      <c r="AN50" s="405"/>
      <c r="AO50" s="405"/>
      <c r="AP50" s="405"/>
      <c r="AQ50" s="405"/>
      <c r="AR50" s="405"/>
      <c r="AS50" s="405"/>
      <c r="AT50" s="405"/>
      <c r="AU50" s="405"/>
      <c r="AV50" s="405"/>
      <c r="AW50" s="405"/>
      <c r="AX50" s="405"/>
      <c r="AY50" s="405"/>
      <c r="AZ50" s="405"/>
      <c r="BB50" s="152"/>
      <c r="BC50" s="154"/>
    </row>
    <row r="51" spans="1:55" s="143" customFormat="1" ht="13.5" customHeight="1" x14ac:dyDescent="0.15">
      <c r="A51" s="149"/>
      <c r="C51" s="184" t="s">
        <v>1153</v>
      </c>
      <c r="D51" s="182">
        <v>33</v>
      </c>
      <c r="E51" s="409" t="s">
        <v>272</v>
      </c>
      <c r="F51" s="409"/>
      <c r="G51" s="409"/>
      <c r="H51" s="409"/>
      <c r="I51" s="409"/>
      <c r="J51" s="409"/>
      <c r="K51" s="409"/>
      <c r="L51" s="409"/>
      <c r="M51" s="409"/>
      <c r="N51" s="409"/>
      <c r="O51" s="409"/>
      <c r="P51" s="409"/>
      <c r="Q51" s="409"/>
      <c r="R51" s="406" t="s">
        <v>610</v>
      </c>
      <c r="S51" s="407"/>
      <c r="T51" s="407"/>
      <c r="U51" s="407"/>
      <c r="V51" s="407"/>
      <c r="W51" s="407"/>
      <c r="X51" s="407"/>
      <c r="Y51" s="407"/>
      <c r="Z51" s="407"/>
      <c r="AA51" s="407"/>
      <c r="AB51" s="407"/>
      <c r="AC51" s="408"/>
      <c r="AD51" s="405"/>
      <c r="AE51" s="405"/>
      <c r="AF51" s="405"/>
      <c r="AG51" s="405"/>
      <c r="AH51" s="405"/>
      <c r="AI51" s="405"/>
      <c r="AJ51" s="405"/>
      <c r="AK51" s="405"/>
      <c r="AL51" s="405"/>
      <c r="AM51" s="405"/>
      <c r="AN51" s="405"/>
      <c r="AO51" s="405"/>
      <c r="AP51" s="405"/>
      <c r="AQ51" s="405"/>
      <c r="AR51" s="405"/>
      <c r="AS51" s="405"/>
      <c r="AT51" s="405"/>
      <c r="AU51" s="405"/>
      <c r="AV51" s="405"/>
      <c r="AW51" s="405"/>
      <c r="AX51" s="405"/>
      <c r="AY51" s="405"/>
      <c r="AZ51" s="405"/>
      <c r="BB51" s="152"/>
      <c r="BC51" s="154"/>
    </row>
    <row r="52" spans="1:55" s="143" customFormat="1" ht="13.5" customHeight="1" x14ac:dyDescent="0.15">
      <c r="A52" s="149"/>
      <c r="C52" s="184" t="s">
        <v>1153</v>
      </c>
      <c r="D52" s="182">
        <v>34</v>
      </c>
      <c r="E52" s="409" t="s">
        <v>273</v>
      </c>
      <c r="F52" s="409"/>
      <c r="G52" s="409"/>
      <c r="H52" s="409"/>
      <c r="I52" s="409"/>
      <c r="J52" s="409"/>
      <c r="K52" s="409"/>
      <c r="L52" s="409"/>
      <c r="M52" s="409"/>
      <c r="N52" s="409"/>
      <c r="O52" s="409"/>
      <c r="P52" s="409"/>
      <c r="Q52" s="409"/>
      <c r="R52" s="406" t="s">
        <v>614</v>
      </c>
      <c r="S52" s="407"/>
      <c r="T52" s="407"/>
      <c r="U52" s="407"/>
      <c r="V52" s="407"/>
      <c r="W52" s="407"/>
      <c r="X52" s="407"/>
      <c r="Y52" s="407"/>
      <c r="Z52" s="407"/>
      <c r="AA52" s="407"/>
      <c r="AB52" s="407"/>
      <c r="AC52" s="408"/>
      <c r="AD52" s="405"/>
      <c r="AE52" s="405"/>
      <c r="AF52" s="405"/>
      <c r="AG52" s="405"/>
      <c r="AH52" s="405"/>
      <c r="AI52" s="405"/>
      <c r="AJ52" s="405"/>
      <c r="AK52" s="405"/>
      <c r="AL52" s="405"/>
      <c r="AM52" s="405"/>
      <c r="AN52" s="405"/>
      <c r="AO52" s="405"/>
      <c r="AP52" s="405"/>
      <c r="AQ52" s="405"/>
      <c r="AR52" s="405"/>
      <c r="AS52" s="405"/>
      <c r="AT52" s="405"/>
      <c r="AU52" s="405"/>
      <c r="AV52" s="405"/>
      <c r="AW52" s="405"/>
      <c r="AX52" s="405"/>
      <c r="AY52" s="405"/>
      <c r="AZ52" s="405"/>
      <c r="BB52" s="152"/>
      <c r="BC52" s="154"/>
    </row>
    <row r="53" spans="1:55" s="143" customFormat="1" ht="13.5" customHeight="1" x14ac:dyDescent="0.15">
      <c r="A53" s="149"/>
      <c r="C53" s="184" t="s">
        <v>1153</v>
      </c>
      <c r="D53" s="182">
        <v>35</v>
      </c>
      <c r="E53" s="409" t="s">
        <v>274</v>
      </c>
      <c r="F53" s="409"/>
      <c r="G53" s="409"/>
      <c r="H53" s="409"/>
      <c r="I53" s="409"/>
      <c r="J53" s="409"/>
      <c r="K53" s="409"/>
      <c r="L53" s="409"/>
      <c r="M53" s="409"/>
      <c r="N53" s="409"/>
      <c r="O53" s="409"/>
      <c r="P53" s="409"/>
      <c r="Q53" s="409"/>
      <c r="R53" s="406" t="s">
        <v>611</v>
      </c>
      <c r="S53" s="407"/>
      <c r="T53" s="407"/>
      <c r="U53" s="407"/>
      <c r="V53" s="407"/>
      <c r="W53" s="407"/>
      <c r="X53" s="407"/>
      <c r="Y53" s="407"/>
      <c r="Z53" s="407"/>
      <c r="AA53" s="407"/>
      <c r="AB53" s="407"/>
      <c r="AC53" s="408"/>
      <c r="AD53" s="405"/>
      <c r="AE53" s="405"/>
      <c r="AF53" s="405"/>
      <c r="AG53" s="405"/>
      <c r="AH53" s="405"/>
      <c r="AI53" s="405"/>
      <c r="AJ53" s="405"/>
      <c r="AK53" s="405"/>
      <c r="AL53" s="405"/>
      <c r="AM53" s="405"/>
      <c r="AN53" s="405"/>
      <c r="AO53" s="405"/>
      <c r="AP53" s="405"/>
      <c r="AQ53" s="405"/>
      <c r="AR53" s="405"/>
      <c r="AS53" s="405"/>
      <c r="AT53" s="405"/>
      <c r="AU53" s="405"/>
      <c r="AV53" s="405"/>
      <c r="AW53" s="405"/>
      <c r="AX53" s="405"/>
      <c r="AY53" s="405"/>
      <c r="AZ53" s="405"/>
      <c r="BB53" s="152"/>
      <c r="BC53" s="154"/>
    </row>
    <row r="54" spans="1:55" s="143" customFormat="1" ht="13.5" customHeight="1" x14ac:dyDescent="0.15">
      <c r="A54" s="149"/>
      <c r="C54" s="184" t="s">
        <v>1153</v>
      </c>
      <c r="D54" s="182">
        <v>36</v>
      </c>
      <c r="E54" s="409" t="s">
        <v>275</v>
      </c>
      <c r="F54" s="409"/>
      <c r="G54" s="409"/>
      <c r="H54" s="409"/>
      <c r="I54" s="409"/>
      <c r="J54" s="409"/>
      <c r="K54" s="409"/>
      <c r="L54" s="409"/>
      <c r="M54" s="409"/>
      <c r="N54" s="409"/>
      <c r="O54" s="409"/>
      <c r="P54" s="409"/>
      <c r="Q54" s="409"/>
      <c r="R54" s="406" t="s">
        <v>612</v>
      </c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8"/>
      <c r="AD54" s="405"/>
      <c r="AE54" s="405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5"/>
      <c r="AT54" s="405"/>
      <c r="AU54" s="405"/>
      <c r="AV54" s="405"/>
      <c r="AW54" s="405"/>
      <c r="AX54" s="405"/>
      <c r="AY54" s="405"/>
      <c r="AZ54" s="405"/>
      <c r="BB54" s="152"/>
      <c r="BC54" s="154"/>
    </row>
    <row r="55" spans="1:55" s="143" customFormat="1" ht="13.5" customHeight="1" x14ac:dyDescent="0.15">
      <c r="A55" s="149"/>
      <c r="C55" s="184" t="s">
        <v>1153</v>
      </c>
      <c r="D55" s="182">
        <v>37</v>
      </c>
      <c r="E55" s="409" t="s">
        <v>276</v>
      </c>
      <c r="F55" s="409"/>
      <c r="G55" s="409"/>
      <c r="H55" s="409"/>
      <c r="I55" s="409"/>
      <c r="J55" s="409"/>
      <c r="K55" s="409"/>
      <c r="L55" s="409"/>
      <c r="M55" s="409"/>
      <c r="N55" s="409"/>
      <c r="O55" s="409"/>
      <c r="P55" s="409"/>
      <c r="Q55" s="409"/>
      <c r="R55" s="406" t="s">
        <v>613</v>
      </c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8"/>
      <c r="AD55" s="405"/>
      <c r="AE55" s="405"/>
      <c r="AF55" s="405"/>
      <c r="AG55" s="405"/>
      <c r="AH55" s="405"/>
      <c r="AI55" s="405"/>
      <c r="AJ55" s="405"/>
      <c r="AK55" s="405"/>
      <c r="AL55" s="405"/>
      <c r="AM55" s="405"/>
      <c r="AN55" s="405"/>
      <c r="AO55" s="405"/>
      <c r="AP55" s="405"/>
      <c r="AQ55" s="405"/>
      <c r="AR55" s="405"/>
      <c r="AS55" s="405"/>
      <c r="AT55" s="405"/>
      <c r="AU55" s="405"/>
      <c r="AV55" s="405"/>
      <c r="AW55" s="405"/>
      <c r="AX55" s="405"/>
      <c r="AY55" s="405"/>
      <c r="AZ55" s="405"/>
      <c r="BB55" s="152"/>
      <c r="BC55" s="154"/>
    </row>
    <row r="56" spans="1:55" s="143" customFormat="1" ht="13.5" customHeight="1" x14ac:dyDescent="0.15">
      <c r="A56" s="149"/>
      <c r="C56" s="184" t="s">
        <v>1153</v>
      </c>
      <c r="D56" s="182">
        <v>38</v>
      </c>
      <c r="E56" s="409" t="s">
        <v>277</v>
      </c>
      <c r="F56" s="409"/>
      <c r="G56" s="409"/>
      <c r="H56" s="409"/>
      <c r="I56" s="409"/>
      <c r="J56" s="409"/>
      <c r="K56" s="409"/>
      <c r="L56" s="409"/>
      <c r="M56" s="409"/>
      <c r="N56" s="409"/>
      <c r="O56" s="409"/>
      <c r="P56" s="409"/>
      <c r="Q56" s="409"/>
      <c r="R56" s="406" t="s">
        <v>1727</v>
      </c>
      <c r="S56" s="407"/>
      <c r="T56" s="407"/>
      <c r="U56" s="407"/>
      <c r="V56" s="407"/>
      <c r="W56" s="407"/>
      <c r="X56" s="407"/>
      <c r="Y56" s="407"/>
      <c r="Z56" s="407"/>
      <c r="AA56" s="407"/>
      <c r="AB56" s="407"/>
      <c r="AC56" s="408"/>
      <c r="AD56" s="404" t="s">
        <v>1728</v>
      </c>
      <c r="AE56" s="405"/>
      <c r="AF56" s="405"/>
      <c r="AG56" s="405"/>
      <c r="AH56" s="405"/>
      <c r="AI56" s="405"/>
      <c r="AJ56" s="405"/>
      <c r="AK56" s="405"/>
      <c r="AL56" s="405"/>
      <c r="AM56" s="405"/>
      <c r="AN56" s="405"/>
      <c r="AO56" s="405"/>
      <c r="AP56" s="405"/>
      <c r="AQ56" s="405"/>
      <c r="AR56" s="405"/>
      <c r="AS56" s="405"/>
      <c r="AT56" s="405"/>
      <c r="AU56" s="405"/>
      <c r="AV56" s="405"/>
      <c r="AW56" s="405"/>
      <c r="AX56" s="405"/>
      <c r="AY56" s="405"/>
      <c r="AZ56" s="405"/>
      <c r="BB56" s="152"/>
      <c r="BC56" s="154"/>
    </row>
    <row r="57" spans="1:55" s="143" customFormat="1" ht="13.5" customHeight="1" x14ac:dyDescent="0.15">
      <c r="A57" s="149"/>
      <c r="C57" s="184" t="s">
        <v>1153</v>
      </c>
      <c r="D57" s="182">
        <v>39</v>
      </c>
      <c r="E57" s="410" t="s">
        <v>1145</v>
      </c>
      <c r="F57" s="410"/>
      <c r="G57" s="410"/>
      <c r="H57" s="410"/>
      <c r="I57" s="410"/>
      <c r="J57" s="410"/>
      <c r="K57" s="410"/>
      <c r="L57" s="410"/>
      <c r="M57" s="410"/>
      <c r="N57" s="410"/>
      <c r="O57" s="410"/>
      <c r="P57" s="410"/>
      <c r="Q57" s="410"/>
      <c r="R57" s="411" t="s">
        <v>1146</v>
      </c>
      <c r="S57" s="412"/>
      <c r="T57" s="412"/>
      <c r="U57" s="412"/>
      <c r="V57" s="412"/>
      <c r="W57" s="412"/>
      <c r="X57" s="412"/>
      <c r="Y57" s="412"/>
      <c r="Z57" s="412"/>
      <c r="AA57" s="412"/>
      <c r="AB57" s="412"/>
      <c r="AC57" s="413"/>
      <c r="AD57" s="405"/>
      <c r="AE57" s="405"/>
      <c r="AF57" s="405"/>
      <c r="AG57" s="405"/>
      <c r="AH57" s="405"/>
      <c r="AI57" s="405"/>
      <c r="AJ57" s="405"/>
      <c r="AK57" s="405"/>
      <c r="AL57" s="405"/>
      <c r="AM57" s="405"/>
      <c r="AN57" s="405"/>
      <c r="AO57" s="405"/>
      <c r="AP57" s="405"/>
      <c r="AQ57" s="405"/>
      <c r="AR57" s="405"/>
      <c r="AS57" s="405"/>
      <c r="AT57" s="405"/>
      <c r="AU57" s="405"/>
      <c r="AV57" s="405"/>
      <c r="AW57" s="405"/>
      <c r="AX57" s="405"/>
      <c r="AY57" s="405"/>
      <c r="AZ57" s="405"/>
      <c r="BB57" s="152"/>
      <c r="BC57" s="154"/>
    </row>
    <row r="58" spans="1:55" s="143" customFormat="1" ht="13.5" customHeight="1" x14ac:dyDescent="0.15">
      <c r="A58" s="149"/>
      <c r="C58" s="184" t="s">
        <v>1153</v>
      </c>
      <c r="D58" s="182">
        <v>40</v>
      </c>
      <c r="E58" s="423" t="s">
        <v>278</v>
      </c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4" t="s">
        <v>659</v>
      </c>
      <c r="S58" s="425"/>
      <c r="T58" s="425"/>
      <c r="U58" s="425"/>
      <c r="V58" s="425"/>
      <c r="W58" s="425"/>
      <c r="X58" s="425"/>
      <c r="Y58" s="425"/>
      <c r="Z58" s="425"/>
      <c r="AA58" s="425"/>
      <c r="AB58" s="425"/>
      <c r="AC58" s="426"/>
      <c r="AD58" s="405"/>
      <c r="AE58" s="405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5"/>
      <c r="AT58" s="405"/>
      <c r="AU58" s="405"/>
      <c r="AV58" s="405"/>
      <c r="AW58" s="405"/>
      <c r="AX58" s="405"/>
      <c r="AY58" s="405"/>
      <c r="AZ58" s="405"/>
      <c r="BB58" s="152"/>
      <c r="BC58" s="154"/>
    </row>
    <row r="59" spans="1:55" s="143" customFormat="1" ht="13.5" customHeight="1" x14ac:dyDescent="0.15">
      <c r="A59" s="149"/>
      <c r="C59" s="184" t="s">
        <v>1153</v>
      </c>
      <c r="D59" s="182">
        <v>41</v>
      </c>
      <c r="E59" s="423" t="s">
        <v>1957</v>
      </c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4" t="s">
        <v>1958</v>
      </c>
      <c r="S59" s="425"/>
      <c r="T59" s="425"/>
      <c r="U59" s="425"/>
      <c r="V59" s="425"/>
      <c r="W59" s="425"/>
      <c r="X59" s="425"/>
      <c r="Y59" s="425"/>
      <c r="Z59" s="425"/>
      <c r="AA59" s="425"/>
      <c r="AB59" s="425"/>
      <c r="AC59" s="426"/>
      <c r="AD59" s="405"/>
      <c r="AE59" s="405"/>
      <c r="AF59" s="405"/>
      <c r="AG59" s="405"/>
      <c r="AH59" s="405"/>
      <c r="AI59" s="405"/>
      <c r="AJ59" s="405"/>
      <c r="AK59" s="405"/>
      <c r="AL59" s="405"/>
      <c r="AM59" s="405"/>
      <c r="AN59" s="405"/>
      <c r="AO59" s="405"/>
      <c r="AP59" s="405"/>
      <c r="AQ59" s="405"/>
      <c r="AR59" s="405"/>
      <c r="AS59" s="405"/>
      <c r="AT59" s="405"/>
      <c r="AU59" s="405"/>
      <c r="AV59" s="405"/>
      <c r="AW59" s="405"/>
      <c r="AX59" s="405"/>
      <c r="AY59" s="405"/>
      <c r="AZ59" s="405"/>
      <c r="BB59" s="152"/>
      <c r="BC59" s="154"/>
    </row>
    <row r="60" spans="1:55" s="143" customFormat="1" ht="13.5" customHeight="1" x14ac:dyDescent="0.15">
      <c r="A60" s="149"/>
      <c r="C60" s="184" t="s">
        <v>1153</v>
      </c>
      <c r="D60" s="182">
        <v>42</v>
      </c>
      <c r="E60" s="409" t="s">
        <v>279</v>
      </c>
      <c r="F60" s="409"/>
      <c r="G60" s="409"/>
      <c r="H60" s="409"/>
      <c r="I60" s="409"/>
      <c r="J60" s="409"/>
      <c r="K60" s="409"/>
      <c r="L60" s="409"/>
      <c r="M60" s="409"/>
      <c r="N60" s="409"/>
      <c r="O60" s="409"/>
      <c r="P60" s="409"/>
      <c r="Q60" s="409"/>
      <c r="R60" s="406" t="s">
        <v>615</v>
      </c>
      <c r="S60" s="407"/>
      <c r="T60" s="407"/>
      <c r="U60" s="407"/>
      <c r="V60" s="407"/>
      <c r="W60" s="407"/>
      <c r="X60" s="407"/>
      <c r="Y60" s="407"/>
      <c r="Z60" s="407"/>
      <c r="AA60" s="407"/>
      <c r="AB60" s="407"/>
      <c r="AC60" s="408"/>
      <c r="AD60" s="405"/>
      <c r="AE60" s="405"/>
      <c r="AF60" s="405"/>
      <c r="AG60" s="405"/>
      <c r="AH60" s="405"/>
      <c r="AI60" s="405"/>
      <c r="AJ60" s="405"/>
      <c r="AK60" s="405"/>
      <c r="AL60" s="405"/>
      <c r="AM60" s="405"/>
      <c r="AN60" s="405"/>
      <c r="AO60" s="405"/>
      <c r="AP60" s="405"/>
      <c r="AQ60" s="405"/>
      <c r="AR60" s="405"/>
      <c r="AS60" s="405"/>
      <c r="AT60" s="405"/>
      <c r="AU60" s="405"/>
      <c r="AV60" s="405"/>
      <c r="AW60" s="405"/>
      <c r="AX60" s="405"/>
      <c r="AY60" s="405"/>
      <c r="AZ60" s="405"/>
      <c r="BB60" s="152"/>
      <c r="BC60" s="154"/>
    </row>
    <row r="61" spans="1:55" s="143" customFormat="1" ht="13.5" customHeight="1" x14ac:dyDescent="0.15">
      <c r="A61" s="149"/>
      <c r="C61" s="184" t="s">
        <v>1153</v>
      </c>
      <c r="D61" s="182">
        <v>43</v>
      </c>
      <c r="E61" s="409" t="s">
        <v>666</v>
      </c>
      <c r="F61" s="409"/>
      <c r="G61" s="409"/>
      <c r="H61" s="409"/>
      <c r="I61" s="409"/>
      <c r="J61" s="409"/>
      <c r="K61" s="409"/>
      <c r="L61" s="409"/>
      <c r="M61" s="409"/>
      <c r="N61" s="409"/>
      <c r="O61" s="409"/>
      <c r="P61" s="409"/>
      <c r="Q61" s="409"/>
      <c r="R61" s="406" t="s">
        <v>668</v>
      </c>
      <c r="S61" s="407"/>
      <c r="T61" s="407"/>
      <c r="U61" s="407"/>
      <c r="V61" s="407"/>
      <c r="W61" s="407"/>
      <c r="X61" s="407"/>
      <c r="Y61" s="407"/>
      <c r="Z61" s="407"/>
      <c r="AA61" s="407"/>
      <c r="AB61" s="407"/>
      <c r="AC61" s="408"/>
      <c r="AD61" s="404" t="s">
        <v>667</v>
      </c>
      <c r="AE61" s="405"/>
      <c r="AF61" s="405"/>
      <c r="AG61" s="405"/>
      <c r="AH61" s="405"/>
      <c r="AI61" s="405"/>
      <c r="AJ61" s="405"/>
      <c r="AK61" s="405"/>
      <c r="AL61" s="405"/>
      <c r="AM61" s="405"/>
      <c r="AN61" s="405"/>
      <c r="AO61" s="405"/>
      <c r="AP61" s="405"/>
      <c r="AQ61" s="405"/>
      <c r="AR61" s="405"/>
      <c r="AS61" s="405"/>
      <c r="AT61" s="405"/>
      <c r="AU61" s="405"/>
      <c r="AV61" s="405"/>
      <c r="AW61" s="405"/>
      <c r="AX61" s="405"/>
      <c r="AY61" s="405"/>
      <c r="AZ61" s="405"/>
      <c r="BB61" s="152"/>
      <c r="BC61" s="154"/>
    </row>
    <row r="62" spans="1:55" s="143" customFormat="1" ht="13.5" customHeight="1" x14ac:dyDescent="0.15">
      <c r="A62" s="149"/>
      <c r="C62" s="185" t="s">
        <v>1153</v>
      </c>
      <c r="D62" s="183">
        <v>44</v>
      </c>
      <c r="E62" s="409" t="s">
        <v>1159</v>
      </c>
      <c r="F62" s="409"/>
      <c r="G62" s="409"/>
      <c r="H62" s="409"/>
      <c r="I62" s="409"/>
      <c r="J62" s="409"/>
      <c r="K62" s="409"/>
      <c r="L62" s="409"/>
      <c r="M62" s="409"/>
      <c r="N62" s="409"/>
      <c r="O62" s="409"/>
      <c r="P62" s="409"/>
      <c r="Q62" s="409"/>
      <c r="R62" s="406" t="s">
        <v>1160</v>
      </c>
      <c r="S62" s="407"/>
      <c r="T62" s="407"/>
      <c r="U62" s="407"/>
      <c r="V62" s="407"/>
      <c r="W62" s="407"/>
      <c r="X62" s="407"/>
      <c r="Y62" s="407"/>
      <c r="Z62" s="407"/>
      <c r="AA62" s="407"/>
      <c r="AB62" s="407"/>
      <c r="AC62" s="408"/>
      <c r="AD62" s="404" t="s">
        <v>1161</v>
      </c>
      <c r="AE62" s="405"/>
      <c r="AF62" s="405"/>
      <c r="AG62" s="405"/>
      <c r="AH62" s="405"/>
      <c r="AI62" s="405"/>
      <c r="AJ62" s="405"/>
      <c r="AK62" s="405"/>
      <c r="AL62" s="405"/>
      <c r="AM62" s="405"/>
      <c r="AN62" s="405"/>
      <c r="AO62" s="405"/>
      <c r="AP62" s="405"/>
      <c r="AQ62" s="405"/>
      <c r="AR62" s="405"/>
      <c r="AS62" s="405"/>
      <c r="AT62" s="405"/>
      <c r="AU62" s="405"/>
      <c r="AV62" s="405"/>
      <c r="AW62" s="405"/>
      <c r="AX62" s="405"/>
      <c r="AY62" s="405"/>
      <c r="AZ62" s="405"/>
      <c r="BB62" s="152"/>
      <c r="BC62" s="154"/>
    </row>
    <row r="63" spans="1:55" s="143" customFormat="1" ht="13.5" customHeight="1" x14ac:dyDescent="0.15">
      <c r="A63" s="149"/>
      <c r="C63" s="185" t="s">
        <v>1153</v>
      </c>
      <c r="D63" s="183">
        <v>45</v>
      </c>
      <c r="E63" s="409" t="s">
        <v>1162</v>
      </c>
      <c r="F63" s="409"/>
      <c r="G63" s="409"/>
      <c r="H63" s="409"/>
      <c r="I63" s="409"/>
      <c r="J63" s="409"/>
      <c r="K63" s="409"/>
      <c r="L63" s="409"/>
      <c r="M63" s="409"/>
      <c r="N63" s="409"/>
      <c r="O63" s="409"/>
      <c r="P63" s="409"/>
      <c r="Q63" s="409"/>
      <c r="R63" s="406" t="s">
        <v>1163</v>
      </c>
      <c r="S63" s="407"/>
      <c r="T63" s="407"/>
      <c r="U63" s="407"/>
      <c r="V63" s="407"/>
      <c r="W63" s="407"/>
      <c r="X63" s="407"/>
      <c r="Y63" s="407"/>
      <c r="Z63" s="407"/>
      <c r="AA63" s="407"/>
      <c r="AB63" s="407"/>
      <c r="AC63" s="408"/>
      <c r="AD63" s="404" t="s">
        <v>1164</v>
      </c>
      <c r="AE63" s="405"/>
      <c r="AF63" s="405"/>
      <c r="AG63" s="405"/>
      <c r="AH63" s="405"/>
      <c r="AI63" s="405"/>
      <c r="AJ63" s="405"/>
      <c r="AK63" s="405"/>
      <c r="AL63" s="405"/>
      <c r="AM63" s="405"/>
      <c r="AN63" s="405"/>
      <c r="AO63" s="405"/>
      <c r="AP63" s="405"/>
      <c r="AQ63" s="405"/>
      <c r="AR63" s="405"/>
      <c r="AS63" s="405"/>
      <c r="AT63" s="405"/>
      <c r="AU63" s="405"/>
      <c r="AV63" s="405"/>
      <c r="AW63" s="405"/>
      <c r="AX63" s="405"/>
      <c r="AY63" s="405"/>
      <c r="AZ63" s="405"/>
      <c r="BB63" s="152"/>
      <c r="BC63" s="154"/>
    </row>
    <row r="64" spans="1:55" s="143" customFormat="1" ht="13.5" customHeight="1" x14ac:dyDescent="0.15">
      <c r="A64" s="149"/>
      <c r="C64" s="184" t="s">
        <v>1153</v>
      </c>
      <c r="D64" s="183">
        <v>46</v>
      </c>
      <c r="E64" s="409" t="s">
        <v>1385</v>
      </c>
      <c r="F64" s="409"/>
      <c r="G64" s="409"/>
      <c r="H64" s="409"/>
      <c r="I64" s="409"/>
      <c r="J64" s="409"/>
      <c r="K64" s="409"/>
      <c r="L64" s="409"/>
      <c r="M64" s="409"/>
      <c r="N64" s="409"/>
      <c r="O64" s="409"/>
      <c r="P64" s="409"/>
      <c r="Q64" s="409"/>
      <c r="R64" s="406" t="s">
        <v>1384</v>
      </c>
      <c r="S64" s="407"/>
      <c r="T64" s="407"/>
      <c r="U64" s="407"/>
      <c r="V64" s="407"/>
      <c r="W64" s="407"/>
      <c r="X64" s="407"/>
      <c r="Y64" s="407"/>
      <c r="Z64" s="407"/>
      <c r="AA64" s="407"/>
      <c r="AB64" s="407"/>
      <c r="AC64" s="408"/>
      <c r="AD64" s="404"/>
      <c r="AE64" s="405"/>
      <c r="AF64" s="405"/>
      <c r="AG64" s="405"/>
      <c r="AH64" s="405"/>
      <c r="AI64" s="405"/>
      <c r="AJ64" s="405"/>
      <c r="AK64" s="405"/>
      <c r="AL64" s="405"/>
      <c r="AM64" s="405"/>
      <c r="AN64" s="405"/>
      <c r="AO64" s="405"/>
      <c r="AP64" s="405"/>
      <c r="AQ64" s="405"/>
      <c r="AR64" s="405"/>
      <c r="AS64" s="405"/>
      <c r="AT64" s="405"/>
      <c r="AU64" s="405"/>
      <c r="AV64" s="405"/>
      <c r="AW64" s="405"/>
      <c r="AX64" s="405"/>
      <c r="AY64" s="405"/>
      <c r="AZ64" s="405"/>
      <c r="BB64" s="152"/>
      <c r="BC64" s="154"/>
    </row>
    <row r="65" spans="1:69" s="143" customFormat="1" ht="13.5" customHeight="1" x14ac:dyDescent="0.15">
      <c r="A65" s="149"/>
      <c r="C65" s="184" t="s">
        <v>1153</v>
      </c>
      <c r="D65" s="183">
        <v>47</v>
      </c>
      <c r="E65" s="409" t="s">
        <v>1691</v>
      </c>
      <c r="F65" s="409"/>
      <c r="G65" s="409"/>
      <c r="H65" s="409"/>
      <c r="I65" s="409"/>
      <c r="J65" s="409"/>
      <c r="K65" s="409"/>
      <c r="L65" s="409"/>
      <c r="M65" s="409"/>
      <c r="N65" s="409"/>
      <c r="O65" s="409"/>
      <c r="P65" s="409"/>
      <c r="Q65" s="409"/>
      <c r="R65" s="406" t="s">
        <v>1692</v>
      </c>
      <c r="S65" s="407"/>
      <c r="T65" s="407"/>
      <c r="U65" s="407"/>
      <c r="V65" s="407"/>
      <c r="W65" s="407"/>
      <c r="X65" s="407"/>
      <c r="Y65" s="407"/>
      <c r="Z65" s="407"/>
      <c r="AA65" s="407"/>
      <c r="AB65" s="407"/>
      <c r="AC65" s="408"/>
      <c r="AD65" s="405"/>
      <c r="AE65" s="405"/>
      <c r="AF65" s="405"/>
      <c r="AG65" s="405"/>
      <c r="AH65" s="405"/>
      <c r="AI65" s="405"/>
      <c r="AJ65" s="405"/>
      <c r="AK65" s="405"/>
      <c r="AL65" s="405"/>
      <c r="AM65" s="405"/>
      <c r="AN65" s="405"/>
      <c r="AO65" s="405"/>
      <c r="AP65" s="405"/>
      <c r="AQ65" s="405"/>
      <c r="AR65" s="405"/>
      <c r="AS65" s="405"/>
      <c r="AT65" s="405"/>
      <c r="AU65" s="405"/>
      <c r="AV65" s="405"/>
      <c r="AW65" s="405"/>
      <c r="AX65" s="405"/>
      <c r="AY65" s="405"/>
      <c r="AZ65" s="405"/>
      <c r="BB65" s="152"/>
      <c r="BC65" s="154"/>
    </row>
    <row r="66" spans="1:69" s="143" customFormat="1" ht="13.5" customHeight="1" x14ac:dyDescent="0.15">
      <c r="A66" s="149"/>
      <c r="C66" s="184" t="s">
        <v>1153</v>
      </c>
      <c r="D66" s="183">
        <v>48</v>
      </c>
      <c r="E66" s="409" t="s">
        <v>2011</v>
      </c>
      <c r="F66" s="409"/>
      <c r="G66" s="409"/>
      <c r="H66" s="409"/>
      <c r="I66" s="409"/>
      <c r="J66" s="409"/>
      <c r="K66" s="409"/>
      <c r="L66" s="409"/>
      <c r="M66" s="409"/>
      <c r="N66" s="409"/>
      <c r="O66" s="409"/>
      <c r="P66" s="409"/>
      <c r="Q66" s="409"/>
      <c r="R66" s="406" t="s">
        <v>2012</v>
      </c>
      <c r="S66" s="407"/>
      <c r="T66" s="407"/>
      <c r="U66" s="407"/>
      <c r="V66" s="407"/>
      <c r="W66" s="407"/>
      <c r="X66" s="407"/>
      <c r="Y66" s="407"/>
      <c r="Z66" s="407"/>
      <c r="AA66" s="407"/>
      <c r="AB66" s="407"/>
      <c r="AC66" s="408"/>
      <c r="AD66" s="405"/>
      <c r="AE66" s="405"/>
      <c r="AF66" s="405"/>
      <c r="AG66" s="405"/>
      <c r="AH66" s="405"/>
      <c r="AI66" s="405"/>
      <c r="AJ66" s="405"/>
      <c r="AK66" s="405"/>
      <c r="AL66" s="405"/>
      <c r="AM66" s="405"/>
      <c r="AN66" s="405"/>
      <c r="AO66" s="405"/>
      <c r="AP66" s="405"/>
      <c r="AQ66" s="405"/>
      <c r="AR66" s="405"/>
      <c r="AS66" s="405"/>
      <c r="AT66" s="405"/>
      <c r="AU66" s="405"/>
      <c r="AV66" s="405"/>
      <c r="AW66" s="405"/>
      <c r="AX66" s="405"/>
      <c r="AY66" s="405"/>
      <c r="AZ66" s="405"/>
      <c r="BB66" s="152"/>
      <c r="BC66" s="154"/>
    </row>
    <row r="67" spans="1:69" s="143" customFormat="1" ht="13.5" customHeight="1" x14ac:dyDescent="0.15">
      <c r="A67" s="149"/>
      <c r="C67" s="184" t="s">
        <v>1153</v>
      </c>
      <c r="D67" s="183">
        <v>49</v>
      </c>
      <c r="E67" s="409" t="s">
        <v>2250</v>
      </c>
      <c r="F67" s="409"/>
      <c r="G67" s="409"/>
      <c r="H67" s="409"/>
      <c r="I67" s="409"/>
      <c r="J67" s="409"/>
      <c r="K67" s="409"/>
      <c r="L67" s="409"/>
      <c r="M67" s="409"/>
      <c r="N67" s="409"/>
      <c r="O67" s="409"/>
      <c r="P67" s="409"/>
      <c r="Q67" s="409"/>
      <c r="R67" s="406" t="s">
        <v>2251</v>
      </c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8"/>
      <c r="AD67" s="405"/>
      <c r="AE67" s="405"/>
      <c r="AF67" s="405"/>
      <c r="AG67" s="405"/>
      <c r="AH67" s="405"/>
      <c r="AI67" s="405"/>
      <c r="AJ67" s="405"/>
      <c r="AK67" s="405"/>
      <c r="AL67" s="405"/>
      <c r="AM67" s="405"/>
      <c r="AN67" s="405"/>
      <c r="AO67" s="405"/>
      <c r="AP67" s="405"/>
      <c r="AQ67" s="405"/>
      <c r="AR67" s="405"/>
      <c r="AS67" s="405"/>
      <c r="AT67" s="405"/>
      <c r="AU67" s="405"/>
      <c r="AV67" s="405"/>
      <c r="AW67" s="405"/>
      <c r="AX67" s="405"/>
      <c r="AY67" s="405"/>
      <c r="AZ67" s="405"/>
      <c r="BB67" s="152"/>
      <c r="BC67" s="154"/>
    </row>
    <row r="68" spans="1:69" s="143" customFormat="1" ht="13.5" customHeight="1" x14ac:dyDescent="0.15">
      <c r="A68" s="149"/>
      <c r="C68" s="184" t="s">
        <v>1153</v>
      </c>
      <c r="D68" s="183">
        <v>50</v>
      </c>
      <c r="E68" s="404"/>
      <c r="F68" s="405"/>
      <c r="G68" s="405"/>
      <c r="H68" s="405"/>
      <c r="I68" s="405"/>
      <c r="J68" s="405"/>
      <c r="K68" s="405"/>
      <c r="L68" s="405"/>
      <c r="M68" s="405"/>
      <c r="N68" s="405"/>
      <c r="O68" s="405"/>
      <c r="P68" s="405"/>
      <c r="Q68" s="405"/>
      <c r="R68" s="406"/>
      <c r="S68" s="407"/>
      <c r="T68" s="407"/>
      <c r="U68" s="407"/>
      <c r="V68" s="407"/>
      <c r="W68" s="407"/>
      <c r="X68" s="407"/>
      <c r="Y68" s="407"/>
      <c r="Z68" s="407"/>
      <c r="AA68" s="407"/>
      <c r="AB68" s="407"/>
      <c r="AC68" s="408"/>
      <c r="AD68" s="405"/>
      <c r="AE68" s="405"/>
      <c r="AF68" s="405"/>
      <c r="AG68" s="405"/>
      <c r="AH68" s="405"/>
      <c r="AI68" s="405"/>
      <c r="AJ68" s="405"/>
      <c r="AK68" s="405"/>
      <c r="AL68" s="405"/>
      <c r="AM68" s="405"/>
      <c r="AN68" s="405"/>
      <c r="AO68" s="405"/>
      <c r="AP68" s="405"/>
      <c r="AQ68" s="405"/>
      <c r="AR68" s="405"/>
      <c r="AS68" s="405"/>
      <c r="AT68" s="405"/>
      <c r="AU68" s="405"/>
      <c r="AV68" s="405"/>
      <c r="AW68" s="405"/>
      <c r="AX68" s="405"/>
      <c r="AY68" s="405"/>
      <c r="AZ68" s="405"/>
      <c r="BB68" s="152"/>
      <c r="BC68" s="154"/>
    </row>
    <row r="69" spans="1:69" s="143" customFormat="1" ht="13.5" customHeight="1" x14ac:dyDescent="0.15">
      <c r="A69" s="149"/>
      <c r="C69" s="184" t="s">
        <v>1153</v>
      </c>
      <c r="D69" s="183">
        <v>51</v>
      </c>
      <c r="E69" s="404"/>
      <c r="F69" s="405"/>
      <c r="G69" s="405"/>
      <c r="H69" s="405"/>
      <c r="I69" s="405"/>
      <c r="J69" s="405"/>
      <c r="K69" s="405"/>
      <c r="L69" s="405"/>
      <c r="M69" s="405"/>
      <c r="N69" s="405"/>
      <c r="O69" s="405"/>
      <c r="P69" s="405"/>
      <c r="Q69" s="405"/>
      <c r="R69" s="406"/>
      <c r="S69" s="407"/>
      <c r="T69" s="407"/>
      <c r="U69" s="407"/>
      <c r="V69" s="407"/>
      <c r="W69" s="407"/>
      <c r="X69" s="407"/>
      <c r="Y69" s="407"/>
      <c r="Z69" s="407"/>
      <c r="AA69" s="407"/>
      <c r="AB69" s="407"/>
      <c r="AC69" s="408"/>
      <c r="AD69" s="405"/>
      <c r="AE69" s="405"/>
      <c r="AF69" s="405"/>
      <c r="AG69" s="405"/>
      <c r="AH69" s="405"/>
      <c r="AI69" s="405"/>
      <c r="AJ69" s="405"/>
      <c r="AK69" s="405"/>
      <c r="AL69" s="405"/>
      <c r="AM69" s="405"/>
      <c r="AN69" s="405"/>
      <c r="AO69" s="405"/>
      <c r="AP69" s="405"/>
      <c r="AQ69" s="405"/>
      <c r="AR69" s="405"/>
      <c r="AS69" s="405"/>
      <c r="AT69" s="405"/>
      <c r="AU69" s="405"/>
      <c r="AV69" s="405"/>
      <c r="AW69" s="405"/>
      <c r="AX69" s="405"/>
      <c r="AY69" s="405"/>
      <c r="AZ69" s="405"/>
      <c r="BB69" s="152"/>
      <c r="BC69" s="154"/>
    </row>
    <row r="70" spans="1:69" s="143" customFormat="1" ht="13.5" customHeight="1" x14ac:dyDescent="0.15">
      <c r="A70" s="149"/>
      <c r="C70" s="184" t="s">
        <v>1153</v>
      </c>
      <c r="D70" s="183">
        <v>52</v>
      </c>
      <c r="E70" s="404"/>
      <c r="F70" s="405"/>
      <c r="G70" s="405"/>
      <c r="H70" s="405"/>
      <c r="I70" s="405"/>
      <c r="J70" s="405"/>
      <c r="K70" s="405"/>
      <c r="L70" s="405"/>
      <c r="M70" s="405"/>
      <c r="N70" s="405"/>
      <c r="O70" s="405"/>
      <c r="P70" s="405"/>
      <c r="Q70" s="405"/>
      <c r="R70" s="406"/>
      <c r="S70" s="407"/>
      <c r="T70" s="407"/>
      <c r="U70" s="407"/>
      <c r="V70" s="407"/>
      <c r="W70" s="407"/>
      <c r="X70" s="407"/>
      <c r="Y70" s="407"/>
      <c r="Z70" s="407"/>
      <c r="AA70" s="407"/>
      <c r="AB70" s="407"/>
      <c r="AC70" s="408"/>
      <c r="AD70" s="405"/>
      <c r="AE70" s="405"/>
      <c r="AF70" s="405"/>
      <c r="AG70" s="405"/>
      <c r="AH70" s="405"/>
      <c r="AI70" s="405"/>
      <c r="AJ70" s="405"/>
      <c r="AK70" s="405"/>
      <c r="AL70" s="405"/>
      <c r="AM70" s="405"/>
      <c r="AN70" s="405"/>
      <c r="AO70" s="405"/>
      <c r="AP70" s="405"/>
      <c r="AQ70" s="405"/>
      <c r="AR70" s="405"/>
      <c r="AS70" s="405"/>
      <c r="AT70" s="405"/>
      <c r="AU70" s="405"/>
      <c r="AV70" s="405"/>
      <c r="AW70" s="405"/>
      <c r="AX70" s="405"/>
      <c r="AY70" s="405"/>
      <c r="AZ70" s="405"/>
      <c r="BB70" s="152"/>
      <c r="BC70" s="154"/>
    </row>
    <row r="71" spans="1:69" s="143" customFormat="1" ht="13.5" customHeight="1" x14ac:dyDescent="0.15">
      <c r="A71" s="149"/>
      <c r="C71" s="184" t="s">
        <v>1153</v>
      </c>
      <c r="D71" s="183">
        <v>53</v>
      </c>
      <c r="E71" s="404"/>
      <c r="F71" s="405"/>
      <c r="G71" s="405"/>
      <c r="H71" s="405"/>
      <c r="I71" s="405"/>
      <c r="J71" s="405"/>
      <c r="K71" s="405"/>
      <c r="L71" s="405"/>
      <c r="M71" s="405"/>
      <c r="N71" s="405"/>
      <c r="O71" s="405"/>
      <c r="P71" s="405"/>
      <c r="Q71" s="405"/>
      <c r="R71" s="406"/>
      <c r="S71" s="407"/>
      <c r="T71" s="407"/>
      <c r="U71" s="407"/>
      <c r="V71" s="407"/>
      <c r="W71" s="407"/>
      <c r="X71" s="407"/>
      <c r="Y71" s="407"/>
      <c r="Z71" s="407"/>
      <c r="AA71" s="407"/>
      <c r="AB71" s="407"/>
      <c r="AC71" s="408"/>
      <c r="AD71" s="405"/>
      <c r="AE71" s="405"/>
      <c r="AF71" s="405"/>
      <c r="AG71" s="405"/>
      <c r="AH71" s="405"/>
      <c r="AI71" s="405"/>
      <c r="AJ71" s="405"/>
      <c r="AK71" s="405"/>
      <c r="AL71" s="405"/>
      <c r="AM71" s="405"/>
      <c r="AN71" s="405"/>
      <c r="AO71" s="405"/>
      <c r="AP71" s="405"/>
      <c r="AQ71" s="405"/>
      <c r="AR71" s="405"/>
      <c r="AS71" s="405"/>
      <c r="AT71" s="405"/>
      <c r="AU71" s="405"/>
      <c r="AV71" s="405"/>
      <c r="AW71" s="405"/>
      <c r="AX71" s="405"/>
      <c r="AY71" s="405"/>
      <c r="AZ71" s="405"/>
      <c r="BB71" s="152"/>
      <c r="BC71" s="154"/>
    </row>
    <row r="72" spans="1:69" s="143" customFormat="1" ht="13.5" customHeight="1" x14ac:dyDescent="0.15">
      <c r="A72" s="149"/>
      <c r="C72" s="184" t="s">
        <v>1153</v>
      </c>
      <c r="D72" s="183">
        <v>54</v>
      </c>
      <c r="E72" s="404"/>
      <c r="F72" s="405"/>
      <c r="G72" s="405"/>
      <c r="H72" s="405"/>
      <c r="I72" s="405"/>
      <c r="J72" s="405"/>
      <c r="K72" s="405"/>
      <c r="L72" s="405"/>
      <c r="M72" s="405"/>
      <c r="N72" s="405"/>
      <c r="O72" s="405"/>
      <c r="P72" s="405"/>
      <c r="Q72" s="405"/>
      <c r="R72" s="406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8"/>
      <c r="AD72" s="405"/>
      <c r="AE72" s="405"/>
      <c r="AF72" s="405"/>
      <c r="AG72" s="405"/>
      <c r="AH72" s="405"/>
      <c r="AI72" s="405"/>
      <c r="AJ72" s="405"/>
      <c r="AK72" s="405"/>
      <c r="AL72" s="405"/>
      <c r="AM72" s="405"/>
      <c r="AN72" s="405"/>
      <c r="AO72" s="405"/>
      <c r="AP72" s="405"/>
      <c r="AQ72" s="405"/>
      <c r="AR72" s="405"/>
      <c r="AS72" s="405"/>
      <c r="AT72" s="405"/>
      <c r="AU72" s="405"/>
      <c r="AV72" s="405"/>
      <c r="AW72" s="405"/>
      <c r="AX72" s="405"/>
      <c r="AY72" s="405"/>
      <c r="AZ72" s="405"/>
      <c r="BB72" s="152"/>
      <c r="BC72" s="154"/>
    </row>
    <row r="73" spans="1:69" s="143" customFormat="1" ht="13.5" customHeight="1" x14ac:dyDescent="0.15">
      <c r="A73" s="149"/>
      <c r="C73" s="184" t="s">
        <v>1153</v>
      </c>
      <c r="D73" s="182">
        <v>90</v>
      </c>
      <c r="E73" s="409" t="s">
        <v>280</v>
      </c>
      <c r="F73" s="409"/>
      <c r="G73" s="409"/>
      <c r="H73" s="409"/>
      <c r="I73" s="409"/>
      <c r="J73" s="409"/>
      <c r="K73" s="409"/>
      <c r="L73" s="409"/>
      <c r="M73" s="409"/>
      <c r="N73" s="409"/>
      <c r="O73" s="409"/>
      <c r="P73" s="409"/>
      <c r="Q73" s="409"/>
      <c r="R73" s="406" t="s">
        <v>658</v>
      </c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8"/>
      <c r="AD73" s="404" t="s">
        <v>281</v>
      </c>
      <c r="AE73" s="405"/>
      <c r="AF73" s="405"/>
      <c r="AG73" s="405"/>
      <c r="AH73" s="405"/>
      <c r="AI73" s="405"/>
      <c r="AJ73" s="405"/>
      <c r="AK73" s="405"/>
      <c r="AL73" s="405"/>
      <c r="AM73" s="405"/>
      <c r="AN73" s="405"/>
      <c r="AO73" s="405"/>
      <c r="AP73" s="405"/>
      <c r="AQ73" s="405"/>
      <c r="AR73" s="405"/>
      <c r="AS73" s="405"/>
      <c r="AT73" s="405"/>
      <c r="AU73" s="405"/>
      <c r="AV73" s="405"/>
      <c r="AW73" s="405"/>
      <c r="AX73" s="405"/>
      <c r="AY73" s="405"/>
      <c r="AZ73" s="405"/>
      <c r="BB73" s="152"/>
      <c r="BC73" s="154"/>
    </row>
    <row r="74" spans="1:69" s="143" customFormat="1" ht="13.5" customHeight="1" x14ac:dyDescent="0.15">
      <c r="A74" s="149"/>
      <c r="C74" s="184" t="s">
        <v>1153</v>
      </c>
      <c r="D74" s="182">
        <v>91</v>
      </c>
      <c r="E74" s="409" t="s">
        <v>1339</v>
      </c>
      <c r="F74" s="409"/>
      <c r="G74" s="409"/>
      <c r="H74" s="409"/>
      <c r="I74" s="409"/>
      <c r="J74" s="409"/>
      <c r="K74" s="409"/>
      <c r="L74" s="409"/>
      <c r="M74" s="409"/>
      <c r="N74" s="409"/>
      <c r="O74" s="409"/>
      <c r="P74" s="409"/>
      <c r="Q74" s="409"/>
      <c r="R74" s="406" t="s">
        <v>1322</v>
      </c>
      <c r="S74" s="407"/>
      <c r="T74" s="407"/>
      <c r="U74" s="407"/>
      <c r="V74" s="407"/>
      <c r="W74" s="407"/>
      <c r="X74" s="407"/>
      <c r="Y74" s="407"/>
      <c r="Z74" s="407"/>
      <c r="AA74" s="407"/>
      <c r="AB74" s="407"/>
      <c r="AC74" s="408"/>
      <c r="AD74" s="404" t="s">
        <v>281</v>
      </c>
      <c r="AE74" s="405"/>
      <c r="AF74" s="405"/>
      <c r="AG74" s="405"/>
      <c r="AH74" s="405"/>
      <c r="AI74" s="405"/>
      <c r="AJ74" s="405"/>
      <c r="AK74" s="405"/>
      <c r="AL74" s="405"/>
      <c r="AM74" s="405"/>
      <c r="AN74" s="405"/>
      <c r="AO74" s="405"/>
      <c r="AP74" s="405"/>
      <c r="AQ74" s="405"/>
      <c r="AR74" s="405"/>
      <c r="AS74" s="405"/>
      <c r="AT74" s="405"/>
      <c r="AU74" s="405"/>
      <c r="AV74" s="405"/>
      <c r="AW74" s="405"/>
      <c r="AX74" s="405"/>
      <c r="AY74" s="405"/>
      <c r="AZ74" s="405"/>
      <c r="BB74" s="152"/>
      <c r="BC74" s="154"/>
    </row>
    <row r="75" spans="1:69" s="143" customFormat="1" ht="13.5" customHeight="1" x14ac:dyDescent="0.15">
      <c r="A75" s="149"/>
      <c r="C75" s="184" t="s">
        <v>1153</v>
      </c>
      <c r="D75" s="182">
        <v>92</v>
      </c>
      <c r="E75" s="409" t="s">
        <v>1355</v>
      </c>
      <c r="F75" s="409"/>
      <c r="G75" s="409"/>
      <c r="H75" s="409"/>
      <c r="I75" s="409"/>
      <c r="J75" s="409"/>
      <c r="K75" s="409"/>
      <c r="L75" s="409"/>
      <c r="M75" s="409"/>
      <c r="N75" s="409"/>
      <c r="O75" s="409"/>
      <c r="P75" s="409"/>
      <c r="Q75" s="409"/>
      <c r="R75" s="406" t="s">
        <v>1356</v>
      </c>
      <c r="S75" s="407"/>
      <c r="T75" s="407"/>
      <c r="U75" s="407"/>
      <c r="V75" s="407"/>
      <c r="W75" s="407"/>
      <c r="X75" s="407"/>
      <c r="Y75" s="407"/>
      <c r="Z75" s="407"/>
      <c r="AA75" s="407"/>
      <c r="AB75" s="407"/>
      <c r="AC75" s="408"/>
      <c r="AD75" s="404" t="s">
        <v>281</v>
      </c>
      <c r="AE75" s="405"/>
      <c r="AF75" s="405"/>
      <c r="AG75" s="405"/>
      <c r="AH75" s="405"/>
      <c r="AI75" s="405"/>
      <c r="AJ75" s="405"/>
      <c r="AK75" s="405"/>
      <c r="AL75" s="405"/>
      <c r="AM75" s="405"/>
      <c r="AN75" s="405"/>
      <c r="AO75" s="405"/>
      <c r="AP75" s="405"/>
      <c r="AQ75" s="405"/>
      <c r="AR75" s="405"/>
      <c r="AS75" s="405"/>
      <c r="AT75" s="405"/>
      <c r="AU75" s="405"/>
      <c r="AV75" s="405"/>
      <c r="AW75" s="405"/>
      <c r="AX75" s="405"/>
      <c r="AY75" s="405"/>
      <c r="AZ75" s="405"/>
      <c r="BB75" s="152"/>
      <c r="BC75" s="154"/>
    </row>
    <row r="76" spans="1:69" s="143" customFormat="1" ht="13.5" customHeight="1" x14ac:dyDescent="0.15">
      <c r="A76" s="149"/>
      <c r="C76" s="184" t="s">
        <v>1153</v>
      </c>
      <c r="D76" s="182">
        <v>93</v>
      </c>
      <c r="E76" s="409" t="s">
        <v>1645</v>
      </c>
      <c r="F76" s="409"/>
      <c r="G76" s="409"/>
      <c r="H76" s="409"/>
      <c r="I76" s="409"/>
      <c r="J76" s="409"/>
      <c r="K76" s="409"/>
      <c r="L76" s="409"/>
      <c r="M76" s="409"/>
      <c r="N76" s="409"/>
      <c r="O76" s="409"/>
      <c r="P76" s="409"/>
      <c r="Q76" s="409"/>
      <c r="R76" s="406" t="s">
        <v>1646</v>
      </c>
      <c r="S76" s="407"/>
      <c r="T76" s="407"/>
      <c r="U76" s="407"/>
      <c r="V76" s="407"/>
      <c r="W76" s="407"/>
      <c r="X76" s="407"/>
      <c r="Y76" s="407"/>
      <c r="Z76" s="407"/>
      <c r="AA76" s="407"/>
      <c r="AB76" s="407"/>
      <c r="AC76" s="408"/>
      <c r="AD76" s="404" t="s">
        <v>281</v>
      </c>
      <c r="AE76" s="405"/>
      <c r="AF76" s="405"/>
      <c r="AG76" s="405"/>
      <c r="AH76" s="405"/>
      <c r="AI76" s="405"/>
      <c r="AJ76" s="405"/>
      <c r="AK76" s="405"/>
      <c r="AL76" s="405"/>
      <c r="AM76" s="405"/>
      <c r="AN76" s="405"/>
      <c r="AO76" s="405"/>
      <c r="AP76" s="405"/>
      <c r="AQ76" s="405"/>
      <c r="AR76" s="405"/>
      <c r="AS76" s="405"/>
      <c r="AT76" s="405"/>
      <c r="AU76" s="405"/>
      <c r="AV76" s="405"/>
      <c r="AW76" s="405"/>
      <c r="AX76" s="405"/>
      <c r="AY76" s="405"/>
      <c r="AZ76" s="405"/>
      <c r="BB76" s="152"/>
      <c r="BC76" s="154"/>
    </row>
    <row r="77" spans="1:69" s="143" customFormat="1" ht="13.5" customHeight="1" x14ac:dyDescent="0.15">
      <c r="A77" s="149"/>
      <c r="C77" s="184" t="s">
        <v>1153</v>
      </c>
      <c r="D77" s="182">
        <v>94</v>
      </c>
      <c r="E77" s="404"/>
      <c r="F77" s="405"/>
      <c r="G77" s="405"/>
      <c r="H77" s="405"/>
      <c r="I77" s="405"/>
      <c r="J77" s="405"/>
      <c r="K77" s="405"/>
      <c r="L77" s="405"/>
      <c r="M77" s="405"/>
      <c r="N77" s="405"/>
      <c r="O77" s="405"/>
      <c r="P77" s="405"/>
      <c r="Q77" s="405"/>
      <c r="R77" s="406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8"/>
      <c r="AD77" s="404" t="s">
        <v>281</v>
      </c>
      <c r="AE77" s="405"/>
      <c r="AF77" s="405"/>
      <c r="AG77" s="405"/>
      <c r="AH77" s="405"/>
      <c r="AI77" s="405"/>
      <c r="AJ77" s="405"/>
      <c r="AK77" s="405"/>
      <c r="AL77" s="405"/>
      <c r="AM77" s="405"/>
      <c r="AN77" s="405"/>
      <c r="AO77" s="405"/>
      <c r="AP77" s="405"/>
      <c r="AQ77" s="405"/>
      <c r="AR77" s="405"/>
      <c r="AS77" s="405"/>
      <c r="AT77" s="405"/>
      <c r="AU77" s="405"/>
      <c r="AV77" s="405"/>
      <c r="AW77" s="405"/>
      <c r="AX77" s="405"/>
      <c r="AY77" s="405"/>
      <c r="AZ77" s="405"/>
      <c r="BB77" s="152"/>
      <c r="BC77" s="154"/>
    </row>
    <row r="78" spans="1:69" s="143" customFormat="1" ht="13.5" customHeight="1" x14ac:dyDescent="0.15">
      <c r="A78" s="149"/>
      <c r="C78" s="184" t="s">
        <v>1153</v>
      </c>
      <c r="D78" s="182">
        <v>95</v>
      </c>
      <c r="E78" s="404"/>
      <c r="F78" s="405"/>
      <c r="G78" s="405"/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406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8"/>
      <c r="AD78" s="404" t="s">
        <v>281</v>
      </c>
      <c r="AE78" s="405"/>
      <c r="AF78" s="405"/>
      <c r="AG78" s="405"/>
      <c r="AH78" s="405"/>
      <c r="AI78" s="405"/>
      <c r="AJ78" s="405"/>
      <c r="AK78" s="405"/>
      <c r="AL78" s="405"/>
      <c r="AM78" s="405"/>
      <c r="AN78" s="405"/>
      <c r="AO78" s="405"/>
      <c r="AP78" s="405"/>
      <c r="AQ78" s="405"/>
      <c r="AR78" s="405"/>
      <c r="AS78" s="405"/>
      <c r="AT78" s="405"/>
      <c r="AU78" s="405"/>
      <c r="AV78" s="405"/>
      <c r="AW78" s="405"/>
      <c r="AX78" s="405"/>
      <c r="AY78" s="405"/>
      <c r="AZ78" s="405"/>
      <c r="BB78" s="152"/>
      <c r="BC78" s="154"/>
    </row>
    <row r="79" spans="1:69" ht="14.25" customHeight="1" x14ac:dyDescent="0.15">
      <c r="A79" s="43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45"/>
      <c r="BC79" s="52"/>
      <c r="BD79" s="52"/>
      <c r="BE79" s="134"/>
      <c r="BF79" s="134"/>
      <c r="BG79" s="52"/>
      <c r="BH79" s="134"/>
      <c r="BI79" s="134"/>
      <c r="BJ79" s="134"/>
      <c r="BK79" s="134"/>
      <c r="BL79" s="134"/>
      <c r="BM79" s="52"/>
      <c r="BN79" s="52"/>
      <c r="BO79" s="53"/>
      <c r="BP79" s="134"/>
      <c r="BQ79" s="134"/>
    </row>
    <row r="80" spans="1:69" ht="14.25" customHeight="1" x14ac:dyDescent="0.15">
      <c r="A80" s="43"/>
      <c r="B80" s="59"/>
      <c r="C80" s="436" t="s">
        <v>212</v>
      </c>
      <c r="D80" s="436"/>
      <c r="E80" s="437"/>
      <c r="F80" s="437"/>
      <c r="G80" s="437"/>
      <c r="H80" s="437"/>
      <c r="I80" s="437"/>
      <c r="J80" s="437"/>
      <c r="K80" s="437"/>
      <c r="L80" s="437"/>
      <c r="M80" s="437"/>
      <c r="N80" s="437"/>
      <c r="O80" s="437"/>
      <c r="P80" s="437"/>
      <c r="Q80" s="437"/>
      <c r="R80" s="437"/>
      <c r="S80" s="437"/>
      <c r="T80" s="437"/>
      <c r="U80" s="437"/>
      <c r="V80" s="437"/>
      <c r="W80" s="437"/>
      <c r="X80" s="437"/>
      <c r="Y80" s="437"/>
      <c r="Z80" s="437"/>
      <c r="AA80" s="437"/>
      <c r="AB80" s="437"/>
      <c r="AC80" s="437"/>
      <c r="AD80" s="437"/>
      <c r="AE80" s="437"/>
      <c r="AF80" s="437"/>
      <c r="AG80" s="437"/>
      <c r="AH80" s="437"/>
      <c r="AI80" s="437"/>
      <c r="AJ80" s="437"/>
      <c r="AK80" s="437"/>
      <c r="AL80" s="437"/>
      <c r="AM80" s="437"/>
      <c r="AN80" s="437"/>
      <c r="AO80" s="437"/>
      <c r="AP80" s="437"/>
      <c r="AQ80" s="437"/>
      <c r="AR80" s="437"/>
      <c r="AS80" s="437"/>
      <c r="AT80" s="437"/>
      <c r="AU80" s="437"/>
      <c r="AV80" s="437"/>
      <c r="AW80" s="437"/>
      <c r="AX80" s="437"/>
      <c r="AY80" s="437"/>
      <c r="AZ80" s="437"/>
      <c r="BA80" s="59"/>
      <c r="BB80" s="45"/>
      <c r="BC80" s="52"/>
      <c r="BD80" s="52"/>
      <c r="BE80" s="134"/>
      <c r="BF80" s="134"/>
      <c r="BG80" s="52"/>
      <c r="BH80" s="134"/>
      <c r="BI80" s="134"/>
      <c r="BJ80" s="134"/>
      <c r="BK80" s="134"/>
      <c r="BL80" s="134"/>
      <c r="BM80" s="52"/>
      <c r="BN80" s="52"/>
      <c r="BO80" s="53"/>
      <c r="BP80" s="134"/>
      <c r="BQ80" s="134"/>
    </row>
    <row r="81" spans="1:69" ht="14.25" customHeight="1" x14ac:dyDescent="0.15">
      <c r="A81" s="43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45"/>
      <c r="BC81" s="52"/>
      <c r="BD81" s="52"/>
      <c r="BE81" s="134"/>
      <c r="BF81" s="134"/>
      <c r="BG81" s="52"/>
      <c r="BH81" s="134"/>
      <c r="BI81" s="134"/>
      <c r="BJ81" s="134"/>
      <c r="BK81" s="134"/>
      <c r="BL81" s="134"/>
      <c r="BM81" s="52"/>
      <c r="BN81" s="52"/>
      <c r="BO81" s="53"/>
      <c r="BP81" s="134"/>
      <c r="BQ81" s="134"/>
    </row>
    <row r="82" spans="1:69" x14ac:dyDescent="0.15">
      <c r="A82" s="43"/>
      <c r="C82" s="452" t="s">
        <v>1154</v>
      </c>
      <c r="D82" s="453"/>
      <c r="E82" s="438" t="s">
        <v>208</v>
      </c>
      <c r="F82" s="439"/>
      <c r="G82" s="439"/>
      <c r="H82" s="439"/>
      <c r="I82" s="439"/>
      <c r="J82" s="439"/>
      <c r="K82" s="439"/>
      <c r="L82" s="439"/>
      <c r="M82" s="439"/>
      <c r="N82" s="439"/>
      <c r="O82" s="439"/>
      <c r="P82" s="439"/>
      <c r="Q82" s="440"/>
      <c r="R82" s="438" t="s">
        <v>209</v>
      </c>
      <c r="S82" s="446"/>
      <c r="T82" s="446"/>
      <c r="U82" s="446"/>
      <c r="V82" s="446"/>
      <c r="W82" s="446"/>
      <c r="X82" s="446"/>
      <c r="Y82" s="446"/>
      <c r="Z82" s="446"/>
      <c r="AA82" s="446"/>
      <c r="AB82" s="446"/>
      <c r="AC82" s="447"/>
      <c r="AD82" s="444" t="s">
        <v>30</v>
      </c>
      <c r="AE82" s="445"/>
      <c r="AF82" s="445"/>
      <c r="AG82" s="445"/>
      <c r="AH82" s="445"/>
      <c r="AI82" s="445"/>
      <c r="AJ82" s="445"/>
      <c r="AK82" s="445"/>
      <c r="AL82" s="445"/>
      <c r="AM82" s="445"/>
      <c r="AN82" s="445"/>
      <c r="AO82" s="445"/>
      <c r="AP82" s="445"/>
      <c r="AQ82" s="445"/>
      <c r="AR82" s="445"/>
      <c r="AS82" s="445"/>
      <c r="AT82" s="445"/>
      <c r="AU82" s="445"/>
      <c r="AV82" s="445"/>
      <c r="AW82" s="445"/>
      <c r="AX82" s="445"/>
      <c r="AY82" s="445"/>
      <c r="AZ82" s="445"/>
      <c r="BB82" s="45"/>
      <c r="BC82" s="52"/>
      <c r="BP82" s="134"/>
      <c r="BQ82" s="134"/>
    </row>
    <row r="83" spans="1:69" s="143" customFormat="1" ht="14.25" customHeight="1" x14ac:dyDescent="0.15">
      <c r="A83" s="149"/>
      <c r="C83" s="185" t="s">
        <v>1155</v>
      </c>
      <c r="D83" s="208">
        <v>1</v>
      </c>
      <c r="E83" s="423" t="s">
        <v>283</v>
      </c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06" t="s">
        <v>894</v>
      </c>
      <c r="S83" s="407"/>
      <c r="T83" s="407"/>
      <c r="U83" s="407"/>
      <c r="V83" s="407"/>
      <c r="W83" s="407"/>
      <c r="X83" s="407"/>
      <c r="Y83" s="407"/>
      <c r="Z83" s="407"/>
      <c r="AA83" s="407"/>
      <c r="AB83" s="407"/>
      <c r="AC83" s="408"/>
      <c r="AD83" s="405"/>
      <c r="AE83" s="405"/>
      <c r="AF83" s="405"/>
      <c r="AG83" s="405"/>
      <c r="AH83" s="405"/>
      <c r="AI83" s="405"/>
      <c r="AJ83" s="405"/>
      <c r="AK83" s="405"/>
      <c r="AL83" s="405"/>
      <c r="AM83" s="405"/>
      <c r="AN83" s="405"/>
      <c r="AO83" s="405"/>
      <c r="AP83" s="405"/>
      <c r="AQ83" s="405"/>
      <c r="AR83" s="405"/>
      <c r="AS83" s="405"/>
      <c r="AT83" s="405"/>
      <c r="AU83" s="405"/>
      <c r="AV83" s="405"/>
      <c r="AW83" s="405"/>
      <c r="AX83" s="405"/>
      <c r="AY83" s="405"/>
      <c r="AZ83" s="405"/>
      <c r="BB83" s="152"/>
      <c r="BC83" s="155"/>
    </row>
    <row r="84" spans="1:69" s="143" customFormat="1" ht="14.25" customHeight="1" x14ac:dyDescent="0.15">
      <c r="A84" s="149"/>
      <c r="C84" s="210" t="s">
        <v>1155</v>
      </c>
      <c r="D84" s="211">
        <v>2</v>
      </c>
      <c r="E84" s="421" t="s">
        <v>1074</v>
      </c>
      <c r="F84" s="421"/>
      <c r="G84" s="421"/>
      <c r="H84" s="421"/>
      <c r="I84" s="421"/>
      <c r="J84" s="421"/>
      <c r="K84" s="421"/>
      <c r="L84" s="421"/>
      <c r="M84" s="421"/>
      <c r="N84" s="421"/>
      <c r="O84" s="421"/>
      <c r="P84" s="421"/>
      <c r="Q84" s="421"/>
      <c r="R84" s="415" t="s">
        <v>1152</v>
      </c>
      <c r="S84" s="416"/>
      <c r="T84" s="416"/>
      <c r="U84" s="416"/>
      <c r="V84" s="416"/>
      <c r="W84" s="416"/>
      <c r="X84" s="416"/>
      <c r="Y84" s="416"/>
      <c r="Z84" s="416"/>
      <c r="AA84" s="416"/>
      <c r="AB84" s="416"/>
      <c r="AC84" s="417"/>
      <c r="AD84" s="418" t="s">
        <v>1546</v>
      </c>
      <c r="AE84" s="419"/>
      <c r="AF84" s="419"/>
      <c r="AG84" s="419"/>
      <c r="AH84" s="419"/>
      <c r="AI84" s="419"/>
      <c r="AJ84" s="419"/>
      <c r="AK84" s="419"/>
      <c r="AL84" s="419"/>
      <c r="AM84" s="419"/>
      <c r="AN84" s="419"/>
      <c r="AO84" s="419"/>
      <c r="AP84" s="419"/>
      <c r="AQ84" s="419"/>
      <c r="AR84" s="419"/>
      <c r="AS84" s="419"/>
      <c r="AT84" s="419"/>
      <c r="AU84" s="419"/>
      <c r="AV84" s="419"/>
      <c r="AW84" s="419"/>
      <c r="AX84" s="419"/>
      <c r="AY84" s="419"/>
      <c r="AZ84" s="419"/>
      <c r="BB84" s="152"/>
      <c r="BC84" s="155"/>
    </row>
    <row r="85" spans="1:69" s="143" customFormat="1" ht="14.25" customHeight="1" x14ac:dyDescent="0.15">
      <c r="A85" s="149"/>
      <c r="C85" s="185" t="s">
        <v>1155</v>
      </c>
      <c r="D85" s="209" t="s">
        <v>1452</v>
      </c>
      <c r="E85" s="414" t="s">
        <v>1493</v>
      </c>
      <c r="F85" s="414"/>
      <c r="G85" s="414"/>
      <c r="H85" s="414"/>
      <c r="I85" s="414"/>
      <c r="J85" s="414"/>
      <c r="K85" s="414"/>
      <c r="L85" s="414"/>
      <c r="M85" s="414"/>
      <c r="N85" s="414"/>
      <c r="O85" s="414"/>
      <c r="P85" s="414"/>
      <c r="Q85" s="414"/>
      <c r="R85" s="406" t="s">
        <v>1547</v>
      </c>
      <c r="S85" s="407"/>
      <c r="T85" s="407"/>
      <c r="U85" s="407"/>
      <c r="V85" s="407"/>
      <c r="W85" s="407"/>
      <c r="X85" s="407"/>
      <c r="Y85" s="407"/>
      <c r="Z85" s="407"/>
      <c r="AA85" s="407"/>
      <c r="AB85" s="407"/>
      <c r="AC85" s="408"/>
      <c r="AD85" s="405"/>
      <c r="AE85" s="405"/>
      <c r="AF85" s="405"/>
      <c r="AG85" s="405"/>
      <c r="AH85" s="405"/>
      <c r="AI85" s="405"/>
      <c r="AJ85" s="405"/>
      <c r="AK85" s="405"/>
      <c r="AL85" s="405"/>
      <c r="AM85" s="405"/>
      <c r="AN85" s="405"/>
      <c r="AO85" s="405"/>
      <c r="AP85" s="405"/>
      <c r="AQ85" s="405"/>
      <c r="AR85" s="405"/>
      <c r="AS85" s="405"/>
      <c r="AT85" s="405"/>
      <c r="AU85" s="405"/>
      <c r="AV85" s="405"/>
      <c r="AW85" s="405"/>
      <c r="AX85" s="405"/>
      <c r="AY85" s="405"/>
      <c r="AZ85" s="405"/>
      <c r="BB85" s="152"/>
      <c r="BC85" s="155"/>
    </row>
    <row r="86" spans="1:69" s="143" customFormat="1" ht="14.25" customHeight="1" x14ac:dyDescent="0.15">
      <c r="A86" s="149"/>
      <c r="C86" s="185" t="s">
        <v>1155</v>
      </c>
      <c r="D86" s="209" t="s">
        <v>1453</v>
      </c>
      <c r="E86" s="414" t="s">
        <v>1494</v>
      </c>
      <c r="F86" s="414"/>
      <c r="G86" s="414"/>
      <c r="H86" s="414"/>
      <c r="I86" s="414"/>
      <c r="J86" s="414"/>
      <c r="K86" s="414"/>
      <c r="L86" s="414"/>
      <c r="M86" s="414"/>
      <c r="N86" s="414"/>
      <c r="O86" s="414"/>
      <c r="P86" s="414"/>
      <c r="Q86" s="414"/>
      <c r="R86" s="406" t="s">
        <v>1548</v>
      </c>
      <c r="S86" s="407"/>
      <c r="T86" s="407"/>
      <c r="U86" s="407"/>
      <c r="V86" s="407"/>
      <c r="W86" s="407"/>
      <c r="X86" s="407"/>
      <c r="Y86" s="407"/>
      <c r="Z86" s="407"/>
      <c r="AA86" s="407"/>
      <c r="AB86" s="407"/>
      <c r="AC86" s="408"/>
      <c r="AD86" s="405"/>
      <c r="AE86" s="405"/>
      <c r="AF86" s="405"/>
      <c r="AG86" s="405"/>
      <c r="AH86" s="405"/>
      <c r="AI86" s="405"/>
      <c r="AJ86" s="405"/>
      <c r="AK86" s="405"/>
      <c r="AL86" s="405"/>
      <c r="AM86" s="405"/>
      <c r="AN86" s="405"/>
      <c r="AO86" s="405"/>
      <c r="AP86" s="405"/>
      <c r="AQ86" s="405"/>
      <c r="AR86" s="405"/>
      <c r="AS86" s="405"/>
      <c r="AT86" s="405"/>
      <c r="AU86" s="405"/>
      <c r="AV86" s="405"/>
      <c r="AW86" s="405"/>
      <c r="AX86" s="405"/>
      <c r="AY86" s="405"/>
      <c r="AZ86" s="405"/>
      <c r="BB86" s="152"/>
      <c r="BC86" s="155"/>
    </row>
    <row r="87" spans="1:69" s="143" customFormat="1" ht="14.25" customHeight="1" x14ac:dyDescent="0.15">
      <c r="A87" s="149"/>
      <c r="C87" s="185" t="s">
        <v>1155</v>
      </c>
      <c r="D87" s="209" t="s">
        <v>1454</v>
      </c>
      <c r="E87" s="414" t="s">
        <v>1495</v>
      </c>
      <c r="F87" s="414"/>
      <c r="G87" s="414"/>
      <c r="H87" s="414"/>
      <c r="I87" s="414"/>
      <c r="J87" s="414"/>
      <c r="K87" s="414"/>
      <c r="L87" s="414"/>
      <c r="M87" s="414"/>
      <c r="N87" s="414"/>
      <c r="O87" s="414"/>
      <c r="P87" s="414"/>
      <c r="Q87" s="414"/>
      <c r="R87" s="420" t="s">
        <v>1480</v>
      </c>
      <c r="S87" s="420"/>
      <c r="T87" s="420"/>
      <c r="U87" s="420"/>
      <c r="V87" s="420"/>
      <c r="W87" s="420"/>
      <c r="X87" s="420"/>
      <c r="Y87" s="420"/>
      <c r="Z87" s="420"/>
      <c r="AA87" s="420"/>
      <c r="AB87" s="420"/>
      <c r="AC87" s="420"/>
      <c r="AD87" s="405"/>
      <c r="AE87" s="405"/>
      <c r="AF87" s="405"/>
      <c r="AG87" s="405"/>
      <c r="AH87" s="405"/>
      <c r="AI87" s="405"/>
      <c r="AJ87" s="405"/>
      <c r="AK87" s="405"/>
      <c r="AL87" s="405"/>
      <c r="AM87" s="405"/>
      <c r="AN87" s="405"/>
      <c r="AO87" s="405"/>
      <c r="AP87" s="405"/>
      <c r="AQ87" s="405"/>
      <c r="AR87" s="405"/>
      <c r="AS87" s="405"/>
      <c r="AT87" s="405"/>
      <c r="AU87" s="405"/>
      <c r="AV87" s="405"/>
      <c r="AW87" s="405"/>
      <c r="AX87" s="405"/>
      <c r="AY87" s="405"/>
      <c r="AZ87" s="405"/>
      <c r="BB87" s="152"/>
      <c r="BC87" s="155"/>
    </row>
    <row r="88" spans="1:69" s="143" customFormat="1" ht="14.25" customHeight="1" x14ac:dyDescent="0.15">
      <c r="A88" s="149"/>
      <c r="C88" s="185" t="s">
        <v>1155</v>
      </c>
      <c r="D88" s="209" t="s">
        <v>1455</v>
      </c>
      <c r="E88" s="414" t="s">
        <v>1496</v>
      </c>
      <c r="F88" s="414"/>
      <c r="G88" s="414"/>
      <c r="H88" s="414"/>
      <c r="I88" s="414"/>
      <c r="J88" s="414"/>
      <c r="K88" s="414"/>
      <c r="L88" s="414"/>
      <c r="M88" s="414"/>
      <c r="N88" s="414"/>
      <c r="O88" s="414"/>
      <c r="P88" s="414"/>
      <c r="Q88" s="414"/>
      <c r="R88" s="420" t="s">
        <v>1479</v>
      </c>
      <c r="S88" s="420"/>
      <c r="T88" s="420"/>
      <c r="U88" s="420"/>
      <c r="V88" s="420"/>
      <c r="W88" s="420"/>
      <c r="X88" s="420"/>
      <c r="Y88" s="420"/>
      <c r="Z88" s="420"/>
      <c r="AA88" s="420"/>
      <c r="AB88" s="420"/>
      <c r="AC88" s="420"/>
      <c r="AD88" s="405"/>
      <c r="AE88" s="405"/>
      <c r="AF88" s="405"/>
      <c r="AG88" s="405"/>
      <c r="AH88" s="405"/>
      <c r="AI88" s="405"/>
      <c r="AJ88" s="405"/>
      <c r="AK88" s="405"/>
      <c r="AL88" s="405"/>
      <c r="AM88" s="405"/>
      <c r="AN88" s="405"/>
      <c r="AO88" s="405"/>
      <c r="AP88" s="405"/>
      <c r="AQ88" s="405"/>
      <c r="AR88" s="405"/>
      <c r="AS88" s="405"/>
      <c r="AT88" s="405"/>
      <c r="AU88" s="405"/>
      <c r="AV88" s="405"/>
      <c r="AW88" s="405"/>
      <c r="AX88" s="405"/>
      <c r="AY88" s="405"/>
      <c r="AZ88" s="405"/>
      <c r="BB88" s="152"/>
      <c r="BC88" s="155"/>
    </row>
    <row r="89" spans="1:69" s="143" customFormat="1" ht="14.25" customHeight="1" x14ac:dyDescent="0.15">
      <c r="A89" s="149"/>
      <c r="C89" s="185" t="s">
        <v>1155</v>
      </c>
      <c r="D89" s="209" t="s">
        <v>1456</v>
      </c>
      <c r="E89" s="414" t="s">
        <v>1497</v>
      </c>
      <c r="F89" s="414"/>
      <c r="G89" s="414"/>
      <c r="H89" s="414"/>
      <c r="I89" s="414"/>
      <c r="J89" s="414"/>
      <c r="K89" s="414"/>
      <c r="L89" s="414"/>
      <c r="M89" s="414"/>
      <c r="N89" s="414"/>
      <c r="O89" s="414"/>
      <c r="P89" s="414"/>
      <c r="Q89" s="414"/>
      <c r="R89" s="406" t="s">
        <v>1552</v>
      </c>
      <c r="S89" s="407"/>
      <c r="T89" s="407"/>
      <c r="U89" s="407"/>
      <c r="V89" s="407"/>
      <c r="W89" s="407"/>
      <c r="X89" s="407"/>
      <c r="Y89" s="407"/>
      <c r="Z89" s="407"/>
      <c r="AA89" s="407"/>
      <c r="AB89" s="407"/>
      <c r="AC89" s="408"/>
      <c r="AD89" s="405"/>
      <c r="AE89" s="405"/>
      <c r="AF89" s="405"/>
      <c r="AG89" s="405"/>
      <c r="AH89" s="405"/>
      <c r="AI89" s="405"/>
      <c r="AJ89" s="405"/>
      <c r="AK89" s="405"/>
      <c r="AL89" s="405"/>
      <c r="AM89" s="405"/>
      <c r="AN89" s="405"/>
      <c r="AO89" s="405"/>
      <c r="AP89" s="405"/>
      <c r="AQ89" s="405"/>
      <c r="AR89" s="405"/>
      <c r="AS89" s="405"/>
      <c r="AT89" s="405"/>
      <c r="AU89" s="405"/>
      <c r="AV89" s="405"/>
      <c r="AW89" s="405"/>
      <c r="AX89" s="405"/>
      <c r="AY89" s="405"/>
      <c r="AZ89" s="405"/>
      <c r="BB89" s="152"/>
      <c r="BC89" s="155"/>
    </row>
    <row r="90" spans="1:69" s="143" customFormat="1" ht="14.25" customHeight="1" x14ac:dyDescent="0.15">
      <c r="A90" s="149"/>
      <c r="C90" s="185" t="s">
        <v>1155</v>
      </c>
      <c r="D90" s="209" t="s">
        <v>1457</v>
      </c>
      <c r="E90" s="414" t="s">
        <v>1498</v>
      </c>
      <c r="F90" s="414"/>
      <c r="G90" s="414"/>
      <c r="H90" s="414"/>
      <c r="I90" s="414"/>
      <c r="J90" s="414"/>
      <c r="K90" s="414"/>
      <c r="L90" s="414"/>
      <c r="M90" s="414"/>
      <c r="N90" s="414"/>
      <c r="O90" s="414"/>
      <c r="P90" s="414"/>
      <c r="Q90" s="414"/>
      <c r="R90" s="406" t="s">
        <v>1553</v>
      </c>
      <c r="S90" s="407"/>
      <c r="T90" s="407"/>
      <c r="U90" s="407"/>
      <c r="V90" s="407"/>
      <c r="W90" s="407"/>
      <c r="X90" s="407"/>
      <c r="Y90" s="407"/>
      <c r="Z90" s="407"/>
      <c r="AA90" s="407"/>
      <c r="AB90" s="407"/>
      <c r="AC90" s="408"/>
      <c r="AD90" s="405"/>
      <c r="AE90" s="405"/>
      <c r="AF90" s="405"/>
      <c r="AG90" s="405"/>
      <c r="AH90" s="405"/>
      <c r="AI90" s="405"/>
      <c r="AJ90" s="405"/>
      <c r="AK90" s="405"/>
      <c r="AL90" s="405"/>
      <c r="AM90" s="405"/>
      <c r="AN90" s="405"/>
      <c r="AO90" s="405"/>
      <c r="AP90" s="405"/>
      <c r="AQ90" s="405"/>
      <c r="AR90" s="405"/>
      <c r="AS90" s="405"/>
      <c r="AT90" s="405"/>
      <c r="AU90" s="405"/>
      <c r="AV90" s="405"/>
      <c r="AW90" s="405"/>
      <c r="AX90" s="405"/>
      <c r="AY90" s="405"/>
      <c r="AZ90" s="405"/>
      <c r="BB90" s="152"/>
      <c r="BC90" s="155"/>
    </row>
    <row r="91" spans="1:69" s="143" customFormat="1" ht="14.25" customHeight="1" x14ac:dyDescent="0.15">
      <c r="A91" s="149"/>
      <c r="C91" s="185" t="s">
        <v>1155</v>
      </c>
      <c r="D91" s="209" t="s">
        <v>1458</v>
      </c>
      <c r="E91" s="414" t="s">
        <v>1499</v>
      </c>
      <c r="F91" s="414"/>
      <c r="G91" s="414"/>
      <c r="H91" s="414"/>
      <c r="I91" s="414"/>
      <c r="J91" s="414"/>
      <c r="K91" s="414"/>
      <c r="L91" s="414"/>
      <c r="M91" s="414"/>
      <c r="N91" s="414"/>
      <c r="O91" s="414"/>
      <c r="P91" s="414"/>
      <c r="Q91" s="414"/>
      <c r="R91" s="406" t="s">
        <v>1554</v>
      </c>
      <c r="S91" s="407"/>
      <c r="T91" s="407"/>
      <c r="U91" s="407"/>
      <c r="V91" s="407"/>
      <c r="W91" s="407"/>
      <c r="X91" s="407"/>
      <c r="Y91" s="407"/>
      <c r="Z91" s="407"/>
      <c r="AA91" s="407"/>
      <c r="AB91" s="407"/>
      <c r="AC91" s="408"/>
      <c r="AD91" s="405"/>
      <c r="AE91" s="405"/>
      <c r="AF91" s="405"/>
      <c r="AG91" s="405"/>
      <c r="AH91" s="405"/>
      <c r="AI91" s="405"/>
      <c r="AJ91" s="405"/>
      <c r="AK91" s="405"/>
      <c r="AL91" s="405"/>
      <c r="AM91" s="405"/>
      <c r="AN91" s="405"/>
      <c r="AO91" s="405"/>
      <c r="AP91" s="405"/>
      <c r="AQ91" s="405"/>
      <c r="AR91" s="405"/>
      <c r="AS91" s="405"/>
      <c r="AT91" s="405"/>
      <c r="AU91" s="405"/>
      <c r="AV91" s="405"/>
      <c r="AW91" s="405"/>
      <c r="AX91" s="405"/>
      <c r="AY91" s="405"/>
      <c r="AZ91" s="405"/>
      <c r="BB91" s="152"/>
      <c r="BC91" s="155"/>
    </row>
    <row r="92" spans="1:69" s="143" customFormat="1" ht="14.25" customHeight="1" x14ac:dyDescent="0.15">
      <c r="A92" s="149"/>
      <c r="C92" s="185" t="s">
        <v>1155</v>
      </c>
      <c r="D92" s="209" t="s">
        <v>1459</v>
      </c>
      <c r="E92" s="414" t="s">
        <v>1500</v>
      </c>
      <c r="F92" s="414"/>
      <c r="G92" s="414"/>
      <c r="H92" s="414"/>
      <c r="I92" s="414"/>
      <c r="J92" s="414"/>
      <c r="K92" s="414"/>
      <c r="L92" s="414"/>
      <c r="M92" s="414"/>
      <c r="N92" s="414"/>
      <c r="O92" s="414"/>
      <c r="P92" s="414"/>
      <c r="Q92" s="414"/>
      <c r="R92" s="406" t="s">
        <v>1555</v>
      </c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8"/>
      <c r="AD92" s="405"/>
      <c r="AE92" s="405"/>
      <c r="AF92" s="405"/>
      <c r="AG92" s="405"/>
      <c r="AH92" s="405"/>
      <c r="AI92" s="405"/>
      <c r="AJ92" s="405"/>
      <c r="AK92" s="405"/>
      <c r="AL92" s="405"/>
      <c r="AM92" s="405"/>
      <c r="AN92" s="405"/>
      <c r="AO92" s="405"/>
      <c r="AP92" s="405"/>
      <c r="AQ92" s="405"/>
      <c r="AR92" s="405"/>
      <c r="AS92" s="405"/>
      <c r="AT92" s="405"/>
      <c r="AU92" s="405"/>
      <c r="AV92" s="405"/>
      <c r="AW92" s="405"/>
      <c r="AX92" s="405"/>
      <c r="AY92" s="405"/>
      <c r="AZ92" s="405"/>
      <c r="BB92" s="152"/>
      <c r="BC92" s="155"/>
    </row>
    <row r="93" spans="1:69" s="143" customFormat="1" ht="14.25" customHeight="1" x14ac:dyDescent="0.15">
      <c r="A93" s="149"/>
      <c r="C93" s="185" t="s">
        <v>1155</v>
      </c>
      <c r="D93" s="209" t="s">
        <v>1462</v>
      </c>
      <c r="E93" s="414" t="s">
        <v>1501</v>
      </c>
      <c r="F93" s="414"/>
      <c r="G93" s="414"/>
      <c r="H93" s="414"/>
      <c r="I93" s="414"/>
      <c r="J93" s="414"/>
      <c r="K93" s="414"/>
      <c r="L93" s="414"/>
      <c r="M93" s="414"/>
      <c r="N93" s="414"/>
      <c r="O93" s="414"/>
      <c r="P93" s="414"/>
      <c r="Q93" s="414"/>
      <c r="R93" s="406" t="s">
        <v>1556</v>
      </c>
      <c r="S93" s="407"/>
      <c r="T93" s="407"/>
      <c r="U93" s="407"/>
      <c r="V93" s="407"/>
      <c r="W93" s="407"/>
      <c r="X93" s="407"/>
      <c r="Y93" s="407"/>
      <c r="Z93" s="407"/>
      <c r="AA93" s="407"/>
      <c r="AB93" s="407"/>
      <c r="AC93" s="408"/>
      <c r="AD93" s="405"/>
      <c r="AE93" s="405"/>
      <c r="AF93" s="405"/>
      <c r="AG93" s="405"/>
      <c r="AH93" s="405"/>
      <c r="AI93" s="405"/>
      <c r="AJ93" s="405"/>
      <c r="AK93" s="405"/>
      <c r="AL93" s="405"/>
      <c r="AM93" s="405"/>
      <c r="AN93" s="405"/>
      <c r="AO93" s="405"/>
      <c r="AP93" s="405"/>
      <c r="AQ93" s="405"/>
      <c r="AR93" s="405"/>
      <c r="AS93" s="405"/>
      <c r="AT93" s="405"/>
      <c r="AU93" s="405"/>
      <c r="AV93" s="405"/>
      <c r="AW93" s="405"/>
      <c r="AX93" s="405"/>
      <c r="AY93" s="405"/>
      <c r="AZ93" s="405"/>
      <c r="BB93" s="152"/>
      <c r="BC93" s="155"/>
    </row>
    <row r="94" spans="1:69" s="143" customFormat="1" ht="14.25" customHeight="1" x14ac:dyDescent="0.15">
      <c r="A94" s="149"/>
      <c r="C94" s="185" t="s">
        <v>1155</v>
      </c>
      <c r="D94" s="209" t="s">
        <v>1460</v>
      </c>
      <c r="E94" s="414" t="s">
        <v>1502</v>
      </c>
      <c r="F94" s="414"/>
      <c r="G94" s="414"/>
      <c r="H94" s="414"/>
      <c r="I94" s="414"/>
      <c r="J94" s="414"/>
      <c r="K94" s="414"/>
      <c r="L94" s="414"/>
      <c r="M94" s="414"/>
      <c r="N94" s="414"/>
      <c r="O94" s="414"/>
      <c r="P94" s="414"/>
      <c r="Q94" s="414"/>
      <c r="R94" s="406" t="s">
        <v>1557</v>
      </c>
      <c r="S94" s="407"/>
      <c r="T94" s="407"/>
      <c r="U94" s="407"/>
      <c r="V94" s="407"/>
      <c r="W94" s="407"/>
      <c r="X94" s="407"/>
      <c r="Y94" s="407"/>
      <c r="Z94" s="407"/>
      <c r="AA94" s="407"/>
      <c r="AB94" s="407"/>
      <c r="AC94" s="408"/>
      <c r="AD94" s="405"/>
      <c r="AE94" s="405"/>
      <c r="AF94" s="405"/>
      <c r="AG94" s="405"/>
      <c r="AH94" s="405"/>
      <c r="AI94" s="405"/>
      <c r="AJ94" s="405"/>
      <c r="AK94" s="405"/>
      <c r="AL94" s="405"/>
      <c r="AM94" s="405"/>
      <c r="AN94" s="405"/>
      <c r="AO94" s="405"/>
      <c r="AP94" s="405"/>
      <c r="AQ94" s="405"/>
      <c r="AR94" s="405"/>
      <c r="AS94" s="405"/>
      <c r="AT94" s="405"/>
      <c r="AU94" s="405"/>
      <c r="AV94" s="405"/>
      <c r="AW94" s="405"/>
      <c r="AX94" s="405"/>
      <c r="AY94" s="405"/>
      <c r="AZ94" s="405"/>
      <c r="BB94" s="152"/>
      <c r="BC94" s="155"/>
    </row>
    <row r="95" spans="1:69" s="143" customFormat="1" ht="14.25" customHeight="1" x14ac:dyDescent="0.15">
      <c r="A95" s="149"/>
      <c r="C95" s="185" t="s">
        <v>1155</v>
      </c>
      <c r="D95" s="209" t="s">
        <v>1461</v>
      </c>
      <c r="E95" s="414" t="s">
        <v>1503</v>
      </c>
      <c r="F95" s="414"/>
      <c r="G95" s="414"/>
      <c r="H95" s="414"/>
      <c r="I95" s="414"/>
      <c r="J95" s="414"/>
      <c r="K95" s="414"/>
      <c r="L95" s="414"/>
      <c r="M95" s="414"/>
      <c r="N95" s="414"/>
      <c r="O95" s="414"/>
      <c r="P95" s="414"/>
      <c r="Q95" s="414"/>
      <c r="R95" s="406" t="s">
        <v>1558</v>
      </c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8"/>
      <c r="AD95" s="405"/>
      <c r="AE95" s="405"/>
      <c r="AF95" s="405"/>
      <c r="AG95" s="405"/>
      <c r="AH95" s="405"/>
      <c r="AI95" s="405"/>
      <c r="AJ95" s="405"/>
      <c r="AK95" s="405"/>
      <c r="AL95" s="405"/>
      <c r="AM95" s="405"/>
      <c r="AN95" s="405"/>
      <c r="AO95" s="405"/>
      <c r="AP95" s="405"/>
      <c r="AQ95" s="405"/>
      <c r="AR95" s="405"/>
      <c r="AS95" s="405"/>
      <c r="AT95" s="405"/>
      <c r="AU95" s="405"/>
      <c r="AV95" s="405"/>
      <c r="AW95" s="405"/>
      <c r="AX95" s="405"/>
      <c r="AY95" s="405"/>
      <c r="AZ95" s="405"/>
      <c r="BB95" s="152"/>
      <c r="BC95" s="155"/>
    </row>
    <row r="96" spans="1:69" s="143" customFormat="1" ht="14.25" customHeight="1" x14ac:dyDescent="0.15">
      <c r="A96" s="149"/>
      <c r="C96" s="185" t="s">
        <v>1155</v>
      </c>
      <c r="D96" s="209" t="s">
        <v>1463</v>
      </c>
      <c r="E96" s="414" t="s">
        <v>1504</v>
      </c>
      <c r="F96" s="414"/>
      <c r="G96" s="414"/>
      <c r="H96" s="414"/>
      <c r="I96" s="414"/>
      <c r="J96" s="414"/>
      <c r="K96" s="414"/>
      <c r="L96" s="414"/>
      <c r="M96" s="414"/>
      <c r="N96" s="414"/>
      <c r="O96" s="414"/>
      <c r="P96" s="414"/>
      <c r="Q96" s="414"/>
      <c r="R96" s="406" t="s">
        <v>1559</v>
      </c>
      <c r="S96" s="407"/>
      <c r="T96" s="407"/>
      <c r="U96" s="407"/>
      <c r="V96" s="407"/>
      <c r="W96" s="407"/>
      <c r="X96" s="407"/>
      <c r="Y96" s="407"/>
      <c r="Z96" s="407"/>
      <c r="AA96" s="407"/>
      <c r="AB96" s="407"/>
      <c r="AC96" s="408"/>
      <c r="AD96" s="405"/>
      <c r="AE96" s="405"/>
      <c r="AF96" s="405"/>
      <c r="AG96" s="405"/>
      <c r="AH96" s="405"/>
      <c r="AI96" s="405"/>
      <c r="AJ96" s="405"/>
      <c r="AK96" s="405"/>
      <c r="AL96" s="405"/>
      <c r="AM96" s="405"/>
      <c r="AN96" s="405"/>
      <c r="AO96" s="405"/>
      <c r="AP96" s="405"/>
      <c r="AQ96" s="405"/>
      <c r="AR96" s="405"/>
      <c r="AS96" s="405"/>
      <c r="AT96" s="405"/>
      <c r="AU96" s="405"/>
      <c r="AV96" s="405"/>
      <c r="AW96" s="405"/>
      <c r="AX96" s="405"/>
      <c r="AY96" s="405"/>
      <c r="AZ96" s="405"/>
      <c r="BB96" s="152"/>
      <c r="BC96" s="155"/>
    </row>
    <row r="97" spans="1:55" s="143" customFormat="1" ht="14.25" customHeight="1" x14ac:dyDescent="0.15">
      <c r="A97" s="149"/>
      <c r="C97" s="185" t="s">
        <v>1155</v>
      </c>
      <c r="D97" s="209" t="s">
        <v>1464</v>
      </c>
      <c r="E97" s="414" t="s">
        <v>1505</v>
      </c>
      <c r="F97" s="414"/>
      <c r="G97" s="414"/>
      <c r="H97" s="414"/>
      <c r="I97" s="414"/>
      <c r="J97" s="414"/>
      <c r="K97" s="414"/>
      <c r="L97" s="414"/>
      <c r="M97" s="414"/>
      <c r="N97" s="414"/>
      <c r="O97" s="414"/>
      <c r="P97" s="414"/>
      <c r="Q97" s="414"/>
      <c r="R97" s="406" t="s">
        <v>1478</v>
      </c>
      <c r="S97" s="407"/>
      <c r="T97" s="407"/>
      <c r="U97" s="407"/>
      <c r="V97" s="407"/>
      <c r="W97" s="407"/>
      <c r="X97" s="407"/>
      <c r="Y97" s="407"/>
      <c r="Z97" s="407"/>
      <c r="AA97" s="407"/>
      <c r="AB97" s="407"/>
      <c r="AC97" s="408"/>
      <c r="AD97" s="404" t="s">
        <v>1064</v>
      </c>
      <c r="AE97" s="405"/>
      <c r="AF97" s="405"/>
      <c r="AG97" s="405"/>
      <c r="AH97" s="405"/>
      <c r="AI97" s="405"/>
      <c r="AJ97" s="405"/>
      <c r="AK97" s="405"/>
      <c r="AL97" s="405"/>
      <c r="AM97" s="405"/>
      <c r="AN97" s="405"/>
      <c r="AO97" s="405"/>
      <c r="AP97" s="405"/>
      <c r="AQ97" s="405"/>
      <c r="AR97" s="405"/>
      <c r="AS97" s="405"/>
      <c r="AT97" s="405"/>
      <c r="AU97" s="405"/>
      <c r="AV97" s="405"/>
      <c r="AW97" s="405"/>
      <c r="AX97" s="405"/>
      <c r="AY97" s="405"/>
      <c r="AZ97" s="405"/>
      <c r="BB97" s="152"/>
      <c r="BC97" s="155"/>
    </row>
    <row r="98" spans="1:55" s="143" customFormat="1" ht="14.25" customHeight="1" x14ac:dyDescent="0.15">
      <c r="A98" s="149"/>
      <c r="C98" s="185" t="s">
        <v>1155</v>
      </c>
      <c r="D98" s="209" t="s">
        <v>1465</v>
      </c>
      <c r="E98" s="414" t="s">
        <v>1506</v>
      </c>
      <c r="F98" s="414"/>
      <c r="G98" s="414"/>
      <c r="H98" s="414"/>
      <c r="I98" s="414"/>
      <c r="J98" s="414"/>
      <c r="K98" s="414"/>
      <c r="L98" s="414"/>
      <c r="M98" s="414"/>
      <c r="N98" s="414"/>
      <c r="O98" s="414"/>
      <c r="P98" s="414"/>
      <c r="Q98" s="414"/>
      <c r="R98" s="406" t="s">
        <v>1477</v>
      </c>
      <c r="S98" s="407"/>
      <c r="T98" s="407"/>
      <c r="U98" s="407"/>
      <c r="V98" s="407"/>
      <c r="W98" s="407"/>
      <c r="X98" s="407"/>
      <c r="Y98" s="407"/>
      <c r="Z98" s="407"/>
      <c r="AA98" s="407"/>
      <c r="AB98" s="407"/>
      <c r="AC98" s="408"/>
      <c r="AD98" s="404" t="s">
        <v>1064</v>
      </c>
      <c r="AE98" s="405"/>
      <c r="AF98" s="405"/>
      <c r="AG98" s="405"/>
      <c r="AH98" s="405"/>
      <c r="AI98" s="405"/>
      <c r="AJ98" s="405"/>
      <c r="AK98" s="405"/>
      <c r="AL98" s="405"/>
      <c r="AM98" s="405"/>
      <c r="AN98" s="405"/>
      <c r="AO98" s="405"/>
      <c r="AP98" s="405"/>
      <c r="AQ98" s="405"/>
      <c r="AR98" s="405"/>
      <c r="AS98" s="405"/>
      <c r="AT98" s="405"/>
      <c r="AU98" s="405"/>
      <c r="AV98" s="405"/>
      <c r="AW98" s="405"/>
      <c r="AX98" s="405"/>
      <c r="AY98" s="405"/>
      <c r="AZ98" s="405"/>
      <c r="BB98" s="152"/>
      <c r="BC98" s="155"/>
    </row>
    <row r="99" spans="1:55" s="143" customFormat="1" ht="14.25" customHeight="1" x14ac:dyDescent="0.15">
      <c r="A99" s="149"/>
      <c r="C99" s="185" t="s">
        <v>1155</v>
      </c>
      <c r="D99" s="209" t="s">
        <v>1670</v>
      </c>
      <c r="E99" s="414" t="s">
        <v>1507</v>
      </c>
      <c r="F99" s="414"/>
      <c r="G99" s="414"/>
      <c r="H99" s="414"/>
      <c r="I99" s="414"/>
      <c r="J99" s="414"/>
      <c r="K99" s="414"/>
      <c r="L99" s="414"/>
      <c r="M99" s="414"/>
      <c r="N99" s="414"/>
      <c r="O99" s="414"/>
      <c r="P99" s="414"/>
      <c r="Q99" s="414"/>
      <c r="R99" s="406" t="s">
        <v>1560</v>
      </c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8"/>
      <c r="AD99" s="404"/>
      <c r="AE99" s="405"/>
      <c r="AF99" s="405"/>
      <c r="AG99" s="405"/>
      <c r="AH99" s="405"/>
      <c r="AI99" s="405"/>
      <c r="AJ99" s="405"/>
      <c r="AK99" s="405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B99" s="152"/>
      <c r="BC99" s="155"/>
    </row>
    <row r="100" spans="1:55" s="143" customFormat="1" ht="14.25" customHeight="1" x14ac:dyDescent="0.15">
      <c r="A100" s="149"/>
      <c r="C100" s="185" t="s">
        <v>1155</v>
      </c>
      <c r="D100" s="209" t="s">
        <v>1668</v>
      </c>
      <c r="E100" s="422" t="s">
        <v>1666</v>
      </c>
      <c r="F100" s="422"/>
      <c r="G100" s="422"/>
      <c r="H100" s="422"/>
      <c r="I100" s="422"/>
      <c r="J100" s="422"/>
      <c r="K100" s="422"/>
      <c r="L100" s="422"/>
      <c r="M100" s="422"/>
      <c r="N100" s="422"/>
      <c r="O100" s="422"/>
      <c r="P100" s="422"/>
      <c r="Q100" s="422"/>
      <c r="R100" s="406" t="s">
        <v>1664</v>
      </c>
      <c r="S100" s="407"/>
      <c r="T100" s="407"/>
      <c r="U100" s="407"/>
      <c r="V100" s="407"/>
      <c r="W100" s="407"/>
      <c r="X100" s="407"/>
      <c r="Y100" s="407"/>
      <c r="Z100" s="407"/>
      <c r="AA100" s="407"/>
      <c r="AB100" s="407"/>
      <c r="AC100" s="408"/>
      <c r="AD100" s="405"/>
      <c r="AE100" s="405"/>
      <c r="AF100" s="405"/>
      <c r="AG100" s="405"/>
      <c r="AH100" s="405"/>
      <c r="AI100" s="405"/>
      <c r="AJ100" s="405"/>
      <c r="AK100" s="405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B100" s="152"/>
      <c r="BC100" s="155"/>
    </row>
    <row r="101" spans="1:55" s="143" customFormat="1" ht="14.25" customHeight="1" x14ac:dyDescent="0.15">
      <c r="A101" s="149"/>
      <c r="C101" s="185" t="s">
        <v>1155</v>
      </c>
      <c r="D101" s="209" t="s">
        <v>1669</v>
      </c>
      <c r="E101" s="422" t="s">
        <v>1667</v>
      </c>
      <c r="F101" s="422"/>
      <c r="G101" s="422"/>
      <c r="H101" s="422"/>
      <c r="I101" s="422"/>
      <c r="J101" s="422"/>
      <c r="K101" s="422"/>
      <c r="L101" s="422"/>
      <c r="M101" s="422"/>
      <c r="N101" s="422"/>
      <c r="O101" s="422"/>
      <c r="P101" s="422"/>
      <c r="Q101" s="422"/>
      <c r="R101" s="406" t="s">
        <v>1665</v>
      </c>
      <c r="S101" s="407"/>
      <c r="T101" s="407"/>
      <c r="U101" s="407"/>
      <c r="V101" s="407"/>
      <c r="W101" s="407"/>
      <c r="X101" s="407"/>
      <c r="Y101" s="407"/>
      <c r="Z101" s="407"/>
      <c r="AA101" s="407"/>
      <c r="AB101" s="407"/>
      <c r="AC101" s="408"/>
      <c r="AD101" s="405"/>
      <c r="AE101" s="405"/>
      <c r="AF101" s="405"/>
      <c r="AG101" s="405"/>
      <c r="AH101" s="405"/>
      <c r="AI101" s="405"/>
      <c r="AJ101" s="405"/>
      <c r="AK101" s="405"/>
      <c r="AL101" s="405"/>
      <c r="AM101" s="405"/>
      <c r="AN101" s="405"/>
      <c r="AO101" s="405"/>
      <c r="AP101" s="405"/>
      <c r="AQ101" s="405"/>
      <c r="AR101" s="405"/>
      <c r="AS101" s="405"/>
      <c r="AT101" s="405"/>
      <c r="AU101" s="405"/>
      <c r="AV101" s="405"/>
      <c r="AW101" s="405"/>
      <c r="AX101" s="405"/>
      <c r="AY101" s="405"/>
      <c r="AZ101" s="405"/>
      <c r="BB101" s="152"/>
      <c r="BC101" s="155"/>
    </row>
    <row r="102" spans="1:55" s="143" customFormat="1" ht="14.25" customHeight="1" x14ac:dyDescent="0.15">
      <c r="A102" s="149"/>
      <c r="C102" s="185" t="s">
        <v>1155</v>
      </c>
      <c r="D102" s="208"/>
      <c r="E102" s="405"/>
      <c r="F102" s="405"/>
      <c r="G102" s="405"/>
      <c r="H102" s="405"/>
      <c r="I102" s="405"/>
      <c r="J102" s="405"/>
      <c r="K102" s="405"/>
      <c r="L102" s="405"/>
      <c r="M102" s="405"/>
      <c r="N102" s="405"/>
      <c r="O102" s="405"/>
      <c r="P102" s="405"/>
      <c r="Q102" s="405"/>
      <c r="R102" s="406"/>
      <c r="S102" s="407"/>
      <c r="T102" s="407"/>
      <c r="U102" s="407"/>
      <c r="V102" s="407"/>
      <c r="W102" s="407"/>
      <c r="X102" s="407"/>
      <c r="Y102" s="407"/>
      <c r="Z102" s="407"/>
      <c r="AA102" s="407"/>
      <c r="AB102" s="407"/>
      <c r="AC102" s="408"/>
      <c r="AD102" s="405"/>
      <c r="AE102" s="405"/>
      <c r="AF102" s="405"/>
      <c r="AG102" s="405"/>
      <c r="AH102" s="405"/>
      <c r="AI102" s="405"/>
      <c r="AJ102" s="405"/>
      <c r="AK102" s="405"/>
      <c r="AL102" s="405"/>
      <c r="AM102" s="405"/>
      <c r="AN102" s="405"/>
      <c r="AO102" s="405"/>
      <c r="AP102" s="405"/>
      <c r="AQ102" s="405"/>
      <c r="AR102" s="405"/>
      <c r="AS102" s="405"/>
      <c r="AT102" s="405"/>
      <c r="AU102" s="405"/>
      <c r="AV102" s="405"/>
      <c r="AW102" s="405"/>
      <c r="AX102" s="405"/>
      <c r="AY102" s="405"/>
      <c r="AZ102" s="405"/>
      <c r="BB102" s="152"/>
      <c r="BC102" s="155"/>
    </row>
    <row r="103" spans="1:55" s="143" customFormat="1" ht="14.25" customHeight="1" x14ac:dyDescent="0.15">
      <c r="A103" s="149"/>
      <c r="C103" s="185" t="s">
        <v>1155</v>
      </c>
      <c r="D103" s="209" t="s">
        <v>126</v>
      </c>
      <c r="E103" s="423" t="s">
        <v>284</v>
      </c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06" t="s">
        <v>893</v>
      </c>
      <c r="S103" s="407"/>
      <c r="T103" s="407"/>
      <c r="U103" s="407"/>
      <c r="V103" s="407"/>
      <c r="W103" s="407"/>
      <c r="X103" s="407"/>
      <c r="Y103" s="407"/>
      <c r="Z103" s="407"/>
      <c r="AA103" s="407"/>
      <c r="AB103" s="407"/>
      <c r="AC103" s="408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  <c r="AN103" s="405"/>
      <c r="AO103" s="405"/>
      <c r="AP103" s="405"/>
      <c r="AQ103" s="405"/>
      <c r="AR103" s="405"/>
      <c r="AS103" s="405"/>
      <c r="AT103" s="405"/>
      <c r="AU103" s="405"/>
      <c r="AV103" s="405"/>
      <c r="AW103" s="405"/>
      <c r="AX103" s="405"/>
      <c r="AY103" s="405"/>
      <c r="AZ103" s="405"/>
      <c r="BB103" s="152"/>
      <c r="BC103" s="155"/>
    </row>
    <row r="104" spans="1:55" s="143" customFormat="1" ht="14.25" customHeight="1" x14ac:dyDescent="0.15">
      <c r="A104" s="149"/>
      <c r="C104" s="210" t="s">
        <v>1155</v>
      </c>
      <c r="D104" s="227" t="s">
        <v>1466</v>
      </c>
      <c r="E104" s="421" t="s">
        <v>1075</v>
      </c>
      <c r="F104" s="421"/>
      <c r="G104" s="421"/>
      <c r="H104" s="421"/>
      <c r="I104" s="421"/>
      <c r="J104" s="421"/>
      <c r="K104" s="421"/>
      <c r="L104" s="421"/>
      <c r="M104" s="421"/>
      <c r="N104" s="421"/>
      <c r="O104" s="421"/>
      <c r="P104" s="421"/>
      <c r="Q104" s="421"/>
      <c r="R104" s="415" t="s">
        <v>1151</v>
      </c>
      <c r="S104" s="416"/>
      <c r="T104" s="416"/>
      <c r="U104" s="416"/>
      <c r="V104" s="416"/>
      <c r="W104" s="416"/>
      <c r="X104" s="416"/>
      <c r="Y104" s="416"/>
      <c r="Z104" s="416"/>
      <c r="AA104" s="416"/>
      <c r="AB104" s="416"/>
      <c r="AC104" s="417"/>
      <c r="AD104" s="418" t="s">
        <v>1546</v>
      </c>
      <c r="AE104" s="419"/>
      <c r="AF104" s="419"/>
      <c r="AG104" s="419"/>
      <c r="AH104" s="419"/>
      <c r="AI104" s="419"/>
      <c r="AJ104" s="419"/>
      <c r="AK104" s="419"/>
      <c r="AL104" s="419"/>
      <c r="AM104" s="419"/>
      <c r="AN104" s="419"/>
      <c r="AO104" s="419"/>
      <c r="AP104" s="419"/>
      <c r="AQ104" s="419"/>
      <c r="AR104" s="419"/>
      <c r="AS104" s="419"/>
      <c r="AT104" s="419"/>
      <c r="AU104" s="419"/>
      <c r="AV104" s="419"/>
      <c r="AW104" s="419"/>
      <c r="AX104" s="419"/>
      <c r="AY104" s="419"/>
      <c r="AZ104" s="419"/>
      <c r="BB104" s="152"/>
      <c r="BC104" s="155"/>
    </row>
    <row r="105" spans="1:55" s="143" customFormat="1" ht="14.25" customHeight="1" x14ac:dyDescent="0.15">
      <c r="A105" s="149"/>
      <c r="C105" s="185" t="s">
        <v>1155</v>
      </c>
      <c r="D105" s="209" t="s">
        <v>1467</v>
      </c>
      <c r="E105" s="422" t="s">
        <v>1508</v>
      </c>
      <c r="F105" s="422"/>
      <c r="G105" s="422"/>
      <c r="H105" s="422"/>
      <c r="I105" s="422"/>
      <c r="J105" s="422"/>
      <c r="K105" s="422"/>
      <c r="L105" s="422"/>
      <c r="M105" s="422"/>
      <c r="N105" s="422"/>
      <c r="O105" s="422"/>
      <c r="P105" s="422"/>
      <c r="Q105" s="422"/>
      <c r="R105" s="406" t="s">
        <v>1679</v>
      </c>
      <c r="S105" s="407"/>
      <c r="T105" s="407"/>
      <c r="U105" s="407"/>
      <c r="V105" s="407"/>
      <c r="W105" s="407"/>
      <c r="X105" s="407"/>
      <c r="Y105" s="407"/>
      <c r="Z105" s="407"/>
      <c r="AA105" s="407"/>
      <c r="AB105" s="407"/>
      <c r="AC105" s="408"/>
      <c r="AD105" s="405"/>
      <c r="AE105" s="405"/>
      <c r="AF105" s="405"/>
      <c r="AG105" s="405"/>
      <c r="AH105" s="405"/>
      <c r="AI105" s="405"/>
      <c r="AJ105" s="405"/>
      <c r="AK105" s="405"/>
      <c r="AL105" s="405"/>
      <c r="AM105" s="405"/>
      <c r="AN105" s="405"/>
      <c r="AO105" s="405"/>
      <c r="AP105" s="405"/>
      <c r="AQ105" s="405"/>
      <c r="AR105" s="405"/>
      <c r="AS105" s="405"/>
      <c r="AT105" s="405"/>
      <c r="AU105" s="405"/>
      <c r="AV105" s="405"/>
      <c r="AW105" s="405"/>
      <c r="AX105" s="405"/>
      <c r="AY105" s="405"/>
      <c r="AZ105" s="405"/>
      <c r="BB105" s="152"/>
      <c r="BC105" s="155"/>
    </row>
    <row r="106" spans="1:55" s="143" customFormat="1" ht="14.25" customHeight="1" x14ac:dyDescent="0.15">
      <c r="A106" s="149"/>
      <c r="C106" s="185" t="s">
        <v>1155</v>
      </c>
      <c r="D106" s="209" t="s">
        <v>1468</v>
      </c>
      <c r="E106" s="422" t="s">
        <v>1509</v>
      </c>
      <c r="F106" s="422"/>
      <c r="G106" s="422"/>
      <c r="H106" s="422"/>
      <c r="I106" s="422"/>
      <c r="J106" s="422"/>
      <c r="K106" s="422"/>
      <c r="L106" s="422"/>
      <c r="M106" s="422"/>
      <c r="N106" s="422"/>
      <c r="O106" s="422"/>
      <c r="P106" s="422"/>
      <c r="Q106" s="422"/>
      <c r="R106" s="406" t="s">
        <v>1680</v>
      </c>
      <c r="S106" s="407"/>
      <c r="T106" s="407"/>
      <c r="U106" s="407"/>
      <c r="V106" s="407"/>
      <c r="W106" s="407"/>
      <c r="X106" s="407"/>
      <c r="Y106" s="407"/>
      <c r="Z106" s="407"/>
      <c r="AA106" s="407"/>
      <c r="AB106" s="407"/>
      <c r="AC106" s="408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  <c r="AN106" s="405"/>
      <c r="AO106" s="405"/>
      <c r="AP106" s="405"/>
      <c r="AQ106" s="405"/>
      <c r="AR106" s="405"/>
      <c r="AS106" s="405"/>
      <c r="AT106" s="405"/>
      <c r="AU106" s="405"/>
      <c r="AV106" s="405"/>
      <c r="AW106" s="405"/>
      <c r="AX106" s="405"/>
      <c r="AY106" s="405"/>
      <c r="AZ106" s="405"/>
      <c r="BB106" s="152"/>
      <c r="BC106" s="155"/>
    </row>
    <row r="107" spans="1:55" s="143" customFormat="1" ht="14.25" customHeight="1" x14ac:dyDescent="0.15">
      <c r="A107" s="149"/>
      <c r="C107" s="185" t="s">
        <v>1155</v>
      </c>
      <c r="D107" s="209" t="s">
        <v>1469</v>
      </c>
      <c r="E107" s="422" t="s">
        <v>1510</v>
      </c>
      <c r="F107" s="422"/>
      <c r="G107" s="422"/>
      <c r="H107" s="422"/>
      <c r="I107" s="422"/>
      <c r="J107" s="422"/>
      <c r="K107" s="422"/>
      <c r="L107" s="422"/>
      <c r="M107" s="422"/>
      <c r="N107" s="422"/>
      <c r="O107" s="422"/>
      <c r="P107" s="422"/>
      <c r="Q107" s="422"/>
      <c r="R107" s="406" t="s">
        <v>1681</v>
      </c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8"/>
      <c r="AD107" s="405"/>
      <c r="AE107" s="405"/>
      <c r="AF107" s="405"/>
      <c r="AG107" s="405"/>
      <c r="AH107" s="405"/>
      <c r="AI107" s="405"/>
      <c r="AJ107" s="405"/>
      <c r="AK107" s="405"/>
      <c r="AL107" s="405"/>
      <c r="AM107" s="405"/>
      <c r="AN107" s="405"/>
      <c r="AO107" s="405"/>
      <c r="AP107" s="405"/>
      <c r="AQ107" s="405"/>
      <c r="AR107" s="405"/>
      <c r="AS107" s="405"/>
      <c r="AT107" s="405"/>
      <c r="AU107" s="405"/>
      <c r="AV107" s="405"/>
      <c r="AW107" s="405"/>
      <c r="AX107" s="405"/>
      <c r="AY107" s="405"/>
      <c r="AZ107" s="405"/>
      <c r="BB107" s="152"/>
      <c r="BC107" s="155"/>
    </row>
    <row r="108" spans="1:55" s="143" customFormat="1" ht="14.25" customHeight="1" x14ac:dyDescent="0.15">
      <c r="A108" s="149"/>
      <c r="C108" s="185" t="s">
        <v>1155</v>
      </c>
      <c r="D108" s="209" t="s">
        <v>1470</v>
      </c>
      <c r="E108" s="422" t="s">
        <v>1511</v>
      </c>
      <c r="F108" s="422"/>
      <c r="G108" s="422"/>
      <c r="H108" s="422"/>
      <c r="I108" s="422"/>
      <c r="J108" s="422"/>
      <c r="K108" s="422"/>
      <c r="L108" s="422"/>
      <c r="M108" s="422"/>
      <c r="N108" s="422"/>
      <c r="O108" s="422"/>
      <c r="P108" s="422"/>
      <c r="Q108" s="422"/>
      <c r="R108" s="406" t="s">
        <v>1682</v>
      </c>
      <c r="S108" s="407"/>
      <c r="T108" s="407"/>
      <c r="U108" s="407"/>
      <c r="V108" s="407"/>
      <c r="W108" s="407"/>
      <c r="X108" s="407"/>
      <c r="Y108" s="407"/>
      <c r="Z108" s="407"/>
      <c r="AA108" s="407"/>
      <c r="AB108" s="407"/>
      <c r="AC108" s="408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  <c r="AN108" s="405"/>
      <c r="AO108" s="405"/>
      <c r="AP108" s="405"/>
      <c r="AQ108" s="405"/>
      <c r="AR108" s="405"/>
      <c r="AS108" s="405"/>
      <c r="AT108" s="405"/>
      <c r="AU108" s="405"/>
      <c r="AV108" s="405"/>
      <c r="AW108" s="405"/>
      <c r="AX108" s="405"/>
      <c r="AY108" s="405"/>
      <c r="AZ108" s="405"/>
      <c r="BB108" s="152"/>
      <c r="BC108" s="155"/>
    </row>
    <row r="109" spans="1:55" s="143" customFormat="1" ht="14.25" customHeight="1" x14ac:dyDescent="0.15">
      <c r="A109" s="149"/>
      <c r="C109" s="185" t="s">
        <v>1155</v>
      </c>
      <c r="D109" s="209" t="s">
        <v>1671</v>
      </c>
      <c r="E109" s="422" t="s">
        <v>1512</v>
      </c>
      <c r="F109" s="422"/>
      <c r="G109" s="422"/>
      <c r="H109" s="422"/>
      <c r="I109" s="422"/>
      <c r="J109" s="422"/>
      <c r="K109" s="422"/>
      <c r="L109" s="422"/>
      <c r="M109" s="422"/>
      <c r="N109" s="422"/>
      <c r="O109" s="422"/>
      <c r="P109" s="422"/>
      <c r="Q109" s="422"/>
      <c r="R109" s="406" t="s">
        <v>1678</v>
      </c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8"/>
      <c r="AD109" s="405"/>
      <c r="AE109" s="405"/>
      <c r="AF109" s="405"/>
      <c r="AG109" s="405"/>
      <c r="AH109" s="405"/>
      <c r="AI109" s="405"/>
      <c r="AJ109" s="405"/>
      <c r="AK109" s="405"/>
      <c r="AL109" s="405"/>
      <c r="AM109" s="405"/>
      <c r="AN109" s="405"/>
      <c r="AO109" s="405"/>
      <c r="AP109" s="405"/>
      <c r="AQ109" s="405"/>
      <c r="AR109" s="405"/>
      <c r="AS109" s="405"/>
      <c r="AT109" s="405"/>
      <c r="AU109" s="405"/>
      <c r="AV109" s="405"/>
      <c r="AW109" s="405"/>
      <c r="AX109" s="405"/>
      <c r="AY109" s="405"/>
      <c r="AZ109" s="405"/>
      <c r="BB109" s="152"/>
      <c r="BC109" s="155"/>
    </row>
    <row r="110" spans="1:55" s="143" customFormat="1" ht="14.25" customHeight="1" x14ac:dyDescent="0.15">
      <c r="A110" s="149"/>
      <c r="C110" s="185" t="s">
        <v>1155</v>
      </c>
      <c r="D110" s="209" t="s">
        <v>1672</v>
      </c>
      <c r="E110" s="422" t="s">
        <v>1674</v>
      </c>
      <c r="F110" s="422"/>
      <c r="G110" s="422"/>
      <c r="H110" s="422"/>
      <c r="I110" s="422"/>
      <c r="J110" s="422"/>
      <c r="K110" s="422"/>
      <c r="L110" s="422"/>
      <c r="M110" s="422"/>
      <c r="N110" s="422"/>
      <c r="O110" s="422"/>
      <c r="P110" s="422"/>
      <c r="Q110" s="422"/>
      <c r="R110" s="406" t="s">
        <v>1676</v>
      </c>
      <c r="S110" s="407"/>
      <c r="T110" s="407"/>
      <c r="U110" s="407"/>
      <c r="V110" s="407"/>
      <c r="W110" s="407"/>
      <c r="X110" s="407"/>
      <c r="Y110" s="407"/>
      <c r="Z110" s="407"/>
      <c r="AA110" s="407"/>
      <c r="AB110" s="407"/>
      <c r="AC110" s="408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  <c r="AN110" s="405"/>
      <c r="AO110" s="405"/>
      <c r="AP110" s="405"/>
      <c r="AQ110" s="405"/>
      <c r="AR110" s="405"/>
      <c r="AS110" s="405"/>
      <c r="AT110" s="405"/>
      <c r="AU110" s="405"/>
      <c r="AV110" s="405"/>
      <c r="AW110" s="405"/>
      <c r="AX110" s="405"/>
      <c r="AY110" s="405"/>
      <c r="AZ110" s="405"/>
      <c r="BB110" s="152"/>
      <c r="BC110" s="155"/>
    </row>
    <row r="111" spans="1:55" s="143" customFormat="1" ht="14.25" customHeight="1" x14ac:dyDescent="0.15">
      <c r="A111" s="149"/>
      <c r="C111" s="185" t="s">
        <v>1155</v>
      </c>
      <c r="D111" s="209" t="s">
        <v>1673</v>
      </c>
      <c r="E111" s="422" t="s">
        <v>1675</v>
      </c>
      <c r="F111" s="422"/>
      <c r="G111" s="422"/>
      <c r="H111" s="422"/>
      <c r="I111" s="422"/>
      <c r="J111" s="422"/>
      <c r="K111" s="422"/>
      <c r="L111" s="422"/>
      <c r="M111" s="422"/>
      <c r="N111" s="422"/>
      <c r="O111" s="422"/>
      <c r="P111" s="422"/>
      <c r="Q111" s="422"/>
      <c r="R111" s="406" t="s">
        <v>1677</v>
      </c>
      <c r="S111" s="407"/>
      <c r="T111" s="407"/>
      <c r="U111" s="407"/>
      <c r="V111" s="407"/>
      <c r="W111" s="407"/>
      <c r="X111" s="407"/>
      <c r="Y111" s="407"/>
      <c r="Z111" s="407"/>
      <c r="AA111" s="407"/>
      <c r="AB111" s="407"/>
      <c r="AC111" s="408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  <c r="AN111" s="405"/>
      <c r="AO111" s="405"/>
      <c r="AP111" s="405"/>
      <c r="AQ111" s="405"/>
      <c r="AR111" s="405"/>
      <c r="AS111" s="405"/>
      <c r="AT111" s="405"/>
      <c r="AU111" s="405"/>
      <c r="AV111" s="405"/>
      <c r="AW111" s="405"/>
      <c r="AX111" s="405"/>
      <c r="AY111" s="405"/>
      <c r="AZ111" s="405"/>
      <c r="BB111" s="152"/>
      <c r="BC111" s="155"/>
    </row>
    <row r="112" spans="1:55" s="143" customFormat="1" ht="14.25" customHeight="1" x14ac:dyDescent="0.15">
      <c r="A112" s="149"/>
      <c r="C112" s="185" t="s">
        <v>1155</v>
      </c>
      <c r="D112" s="208"/>
      <c r="E112" s="405"/>
      <c r="F112" s="405"/>
      <c r="G112" s="405"/>
      <c r="H112" s="405"/>
      <c r="I112" s="405"/>
      <c r="J112" s="405"/>
      <c r="K112" s="405"/>
      <c r="L112" s="405"/>
      <c r="M112" s="405"/>
      <c r="N112" s="405"/>
      <c r="O112" s="405"/>
      <c r="P112" s="405"/>
      <c r="Q112" s="405"/>
      <c r="R112" s="406"/>
      <c r="S112" s="407"/>
      <c r="T112" s="407"/>
      <c r="U112" s="407"/>
      <c r="V112" s="407"/>
      <c r="W112" s="407"/>
      <c r="X112" s="407"/>
      <c r="Y112" s="407"/>
      <c r="Z112" s="407"/>
      <c r="AA112" s="407"/>
      <c r="AB112" s="407"/>
      <c r="AC112" s="408"/>
      <c r="AD112" s="405"/>
      <c r="AE112" s="405"/>
      <c r="AF112" s="405"/>
      <c r="AG112" s="405"/>
      <c r="AH112" s="405"/>
      <c r="AI112" s="405"/>
      <c r="AJ112" s="405"/>
      <c r="AK112" s="405"/>
      <c r="AL112" s="405"/>
      <c r="AM112" s="405"/>
      <c r="AN112" s="405"/>
      <c r="AO112" s="405"/>
      <c r="AP112" s="405"/>
      <c r="AQ112" s="405"/>
      <c r="AR112" s="405"/>
      <c r="AS112" s="405"/>
      <c r="AT112" s="405"/>
      <c r="AU112" s="405"/>
      <c r="AV112" s="405"/>
      <c r="AW112" s="405"/>
      <c r="AX112" s="405"/>
      <c r="AY112" s="405"/>
      <c r="AZ112" s="405"/>
      <c r="BB112" s="152"/>
      <c r="BC112" s="155"/>
    </row>
    <row r="113" spans="1:69" s="143" customFormat="1" ht="14.25" customHeight="1" x14ac:dyDescent="0.15">
      <c r="A113" s="149"/>
      <c r="C113" s="185" t="s">
        <v>1155</v>
      </c>
      <c r="D113" s="209" t="s">
        <v>155</v>
      </c>
      <c r="E113" s="410" t="s">
        <v>937</v>
      </c>
      <c r="F113" s="410"/>
      <c r="G113" s="410"/>
      <c r="H113" s="410"/>
      <c r="I113" s="410"/>
      <c r="J113" s="410"/>
      <c r="K113" s="410"/>
      <c r="L113" s="410"/>
      <c r="M113" s="410"/>
      <c r="N113" s="410"/>
      <c r="O113" s="410"/>
      <c r="P113" s="410"/>
      <c r="Q113" s="410"/>
      <c r="R113" s="406" t="s">
        <v>938</v>
      </c>
      <c r="S113" s="407"/>
      <c r="T113" s="407"/>
      <c r="U113" s="407"/>
      <c r="V113" s="407"/>
      <c r="W113" s="407"/>
      <c r="X113" s="407"/>
      <c r="Y113" s="407"/>
      <c r="Z113" s="407"/>
      <c r="AA113" s="407"/>
      <c r="AB113" s="407"/>
      <c r="AC113" s="408"/>
      <c r="AD113" s="405"/>
      <c r="AE113" s="405"/>
      <c r="AF113" s="405"/>
      <c r="AG113" s="405"/>
      <c r="AH113" s="405"/>
      <c r="AI113" s="405"/>
      <c r="AJ113" s="405"/>
      <c r="AK113" s="405"/>
      <c r="AL113" s="405"/>
      <c r="AM113" s="405"/>
      <c r="AN113" s="405"/>
      <c r="AO113" s="405"/>
      <c r="AP113" s="405"/>
      <c r="AQ113" s="405"/>
      <c r="AR113" s="405"/>
      <c r="AS113" s="405"/>
      <c r="AT113" s="405"/>
      <c r="AU113" s="405"/>
      <c r="AV113" s="405"/>
      <c r="AW113" s="405"/>
      <c r="AX113" s="405"/>
      <c r="AY113" s="405"/>
      <c r="AZ113" s="405"/>
      <c r="BB113" s="152"/>
      <c r="BC113" s="155"/>
    </row>
    <row r="114" spans="1:69" s="143" customFormat="1" ht="14.25" customHeight="1" x14ac:dyDescent="0.15">
      <c r="A114" s="149"/>
      <c r="C114" s="185" t="s">
        <v>1155</v>
      </c>
      <c r="D114" s="209" t="s">
        <v>1471</v>
      </c>
      <c r="E114" s="410" t="s">
        <v>969</v>
      </c>
      <c r="F114" s="410"/>
      <c r="G114" s="410"/>
      <c r="H114" s="410"/>
      <c r="I114" s="410"/>
      <c r="J114" s="410"/>
      <c r="K114" s="410"/>
      <c r="L114" s="410"/>
      <c r="M114" s="410"/>
      <c r="N114" s="410"/>
      <c r="O114" s="410"/>
      <c r="P114" s="410"/>
      <c r="Q114" s="410"/>
      <c r="R114" s="406" t="s">
        <v>970</v>
      </c>
      <c r="S114" s="407"/>
      <c r="T114" s="407"/>
      <c r="U114" s="407"/>
      <c r="V114" s="407"/>
      <c r="W114" s="407"/>
      <c r="X114" s="407"/>
      <c r="Y114" s="407"/>
      <c r="Z114" s="407"/>
      <c r="AA114" s="407"/>
      <c r="AB114" s="407"/>
      <c r="AC114" s="408"/>
      <c r="AD114" s="405"/>
      <c r="AE114" s="405"/>
      <c r="AF114" s="405"/>
      <c r="AG114" s="405"/>
      <c r="AH114" s="405"/>
      <c r="AI114" s="405"/>
      <c r="AJ114" s="405"/>
      <c r="AK114" s="405"/>
      <c r="AL114" s="405"/>
      <c r="AM114" s="405"/>
      <c r="AN114" s="405"/>
      <c r="AO114" s="405"/>
      <c r="AP114" s="405"/>
      <c r="AQ114" s="405"/>
      <c r="AR114" s="405"/>
      <c r="AS114" s="405"/>
      <c r="AT114" s="405"/>
      <c r="AU114" s="405"/>
      <c r="AV114" s="405"/>
      <c r="AW114" s="405"/>
      <c r="AX114" s="405"/>
      <c r="AY114" s="405"/>
      <c r="AZ114" s="405"/>
      <c r="BB114" s="152"/>
      <c r="BC114" s="155"/>
    </row>
    <row r="115" spans="1:69" s="143" customFormat="1" ht="14.25" customHeight="1" x14ac:dyDescent="0.15">
      <c r="A115" s="149"/>
      <c r="C115" s="185" t="s">
        <v>1155</v>
      </c>
      <c r="D115" s="209" t="s">
        <v>1472</v>
      </c>
      <c r="E115" s="410" t="s">
        <v>285</v>
      </c>
      <c r="F115" s="410"/>
      <c r="G115" s="410"/>
      <c r="H115" s="410"/>
      <c r="I115" s="410"/>
      <c r="J115" s="410"/>
      <c r="K115" s="410"/>
      <c r="L115" s="410"/>
      <c r="M115" s="410"/>
      <c r="N115" s="410"/>
      <c r="O115" s="410"/>
      <c r="P115" s="410"/>
      <c r="Q115" s="410"/>
      <c r="R115" s="406" t="s">
        <v>895</v>
      </c>
      <c r="S115" s="407"/>
      <c r="T115" s="407"/>
      <c r="U115" s="407"/>
      <c r="V115" s="407"/>
      <c r="W115" s="407"/>
      <c r="X115" s="407"/>
      <c r="Y115" s="407"/>
      <c r="Z115" s="407"/>
      <c r="AA115" s="407"/>
      <c r="AB115" s="407"/>
      <c r="AC115" s="408"/>
      <c r="AD115" s="405"/>
      <c r="AE115" s="405"/>
      <c r="AF115" s="405"/>
      <c r="AG115" s="405"/>
      <c r="AH115" s="405"/>
      <c r="AI115" s="405"/>
      <c r="AJ115" s="405"/>
      <c r="AK115" s="405"/>
      <c r="AL115" s="405"/>
      <c r="AM115" s="405"/>
      <c r="AN115" s="405"/>
      <c r="AO115" s="405"/>
      <c r="AP115" s="405"/>
      <c r="AQ115" s="405"/>
      <c r="AR115" s="405"/>
      <c r="AS115" s="405"/>
      <c r="AT115" s="405"/>
      <c r="AU115" s="405"/>
      <c r="AV115" s="405"/>
      <c r="AW115" s="405"/>
      <c r="AX115" s="405"/>
      <c r="AY115" s="405"/>
      <c r="AZ115" s="405"/>
      <c r="BB115" s="152"/>
      <c r="BC115" s="155"/>
    </row>
    <row r="116" spans="1:69" s="143" customFormat="1" ht="14.25" customHeight="1" x14ac:dyDescent="0.15">
      <c r="A116" s="149"/>
      <c r="C116" s="185" t="s">
        <v>1155</v>
      </c>
      <c r="D116" s="209" t="s">
        <v>1473</v>
      </c>
      <c r="E116" s="410" t="s">
        <v>939</v>
      </c>
      <c r="F116" s="410"/>
      <c r="G116" s="410"/>
      <c r="H116" s="410"/>
      <c r="I116" s="410"/>
      <c r="J116" s="410"/>
      <c r="K116" s="410"/>
      <c r="L116" s="410"/>
      <c r="M116" s="410"/>
      <c r="N116" s="410"/>
      <c r="O116" s="410"/>
      <c r="P116" s="410"/>
      <c r="Q116" s="410"/>
      <c r="R116" s="406" t="s">
        <v>940</v>
      </c>
      <c r="S116" s="407"/>
      <c r="T116" s="407"/>
      <c r="U116" s="407"/>
      <c r="V116" s="407"/>
      <c r="W116" s="407"/>
      <c r="X116" s="407"/>
      <c r="Y116" s="407"/>
      <c r="Z116" s="407"/>
      <c r="AA116" s="407"/>
      <c r="AB116" s="407"/>
      <c r="AC116" s="408"/>
      <c r="AD116" s="405"/>
      <c r="AE116" s="405"/>
      <c r="AF116" s="405"/>
      <c r="AG116" s="405"/>
      <c r="AH116" s="405"/>
      <c r="AI116" s="405"/>
      <c r="AJ116" s="405"/>
      <c r="AK116" s="405"/>
      <c r="AL116" s="405"/>
      <c r="AM116" s="405"/>
      <c r="AN116" s="405"/>
      <c r="AO116" s="405"/>
      <c r="AP116" s="405"/>
      <c r="AQ116" s="405"/>
      <c r="AR116" s="405"/>
      <c r="AS116" s="405"/>
      <c r="AT116" s="405"/>
      <c r="AU116" s="405"/>
      <c r="AV116" s="405"/>
      <c r="AW116" s="405"/>
      <c r="AX116" s="405"/>
      <c r="AY116" s="405"/>
      <c r="AZ116" s="405"/>
      <c r="BB116" s="152"/>
      <c r="BC116" s="155"/>
    </row>
    <row r="117" spans="1:69" s="143" customFormat="1" ht="14.25" customHeight="1" x14ac:dyDescent="0.15">
      <c r="A117" s="149"/>
      <c r="C117" s="185" t="s">
        <v>1155</v>
      </c>
      <c r="D117" s="209" t="s">
        <v>1474</v>
      </c>
      <c r="E117" s="410" t="s">
        <v>971</v>
      </c>
      <c r="F117" s="410"/>
      <c r="G117" s="410"/>
      <c r="H117" s="410"/>
      <c r="I117" s="410"/>
      <c r="J117" s="410"/>
      <c r="K117" s="410"/>
      <c r="L117" s="410"/>
      <c r="M117" s="410"/>
      <c r="N117" s="410"/>
      <c r="O117" s="410"/>
      <c r="P117" s="410"/>
      <c r="Q117" s="410"/>
      <c r="R117" s="406" t="s">
        <v>896</v>
      </c>
      <c r="S117" s="407"/>
      <c r="T117" s="407"/>
      <c r="U117" s="407"/>
      <c r="V117" s="407"/>
      <c r="W117" s="407"/>
      <c r="X117" s="407"/>
      <c r="Y117" s="407"/>
      <c r="Z117" s="407"/>
      <c r="AA117" s="407"/>
      <c r="AB117" s="407"/>
      <c r="AC117" s="408"/>
      <c r="AD117" s="405"/>
      <c r="AE117" s="405"/>
      <c r="AF117" s="405"/>
      <c r="AG117" s="405"/>
      <c r="AH117" s="405"/>
      <c r="AI117" s="405"/>
      <c r="AJ117" s="405"/>
      <c r="AK117" s="405"/>
      <c r="AL117" s="405"/>
      <c r="AM117" s="405"/>
      <c r="AN117" s="405"/>
      <c r="AO117" s="405"/>
      <c r="AP117" s="405"/>
      <c r="AQ117" s="405"/>
      <c r="AR117" s="405"/>
      <c r="AS117" s="405"/>
      <c r="AT117" s="405"/>
      <c r="AU117" s="405"/>
      <c r="AV117" s="405"/>
      <c r="AW117" s="405"/>
      <c r="AX117" s="405"/>
      <c r="AY117" s="405"/>
      <c r="AZ117" s="405"/>
      <c r="BB117" s="152"/>
      <c r="BC117" s="155"/>
    </row>
    <row r="118" spans="1:69" s="143" customFormat="1" ht="14.25" customHeight="1" x14ac:dyDescent="0.15">
      <c r="A118" s="149"/>
      <c r="C118" s="185" t="s">
        <v>1155</v>
      </c>
      <c r="D118" s="209" t="s">
        <v>1475</v>
      </c>
      <c r="E118" s="410" t="s">
        <v>286</v>
      </c>
      <c r="F118" s="410"/>
      <c r="G118" s="410"/>
      <c r="H118" s="410"/>
      <c r="I118" s="410"/>
      <c r="J118" s="410"/>
      <c r="K118" s="410"/>
      <c r="L118" s="410"/>
      <c r="M118" s="410"/>
      <c r="N118" s="410"/>
      <c r="O118" s="410"/>
      <c r="P118" s="410"/>
      <c r="Q118" s="410"/>
      <c r="R118" s="406" t="s">
        <v>897</v>
      </c>
      <c r="S118" s="407"/>
      <c r="T118" s="407"/>
      <c r="U118" s="407"/>
      <c r="V118" s="407"/>
      <c r="W118" s="407"/>
      <c r="X118" s="407"/>
      <c r="Y118" s="407"/>
      <c r="Z118" s="407"/>
      <c r="AA118" s="407"/>
      <c r="AB118" s="407"/>
      <c r="AC118" s="408"/>
      <c r="AD118" s="405"/>
      <c r="AE118" s="405"/>
      <c r="AF118" s="405"/>
      <c r="AG118" s="405"/>
      <c r="AH118" s="405"/>
      <c r="AI118" s="405"/>
      <c r="AJ118" s="405"/>
      <c r="AK118" s="405"/>
      <c r="AL118" s="405"/>
      <c r="AM118" s="405"/>
      <c r="AN118" s="405"/>
      <c r="AO118" s="405"/>
      <c r="AP118" s="405"/>
      <c r="AQ118" s="405"/>
      <c r="AR118" s="405"/>
      <c r="AS118" s="405"/>
      <c r="AT118" s="405"/>
      <c r="AU118" s="405"/>
      <c r="AV118" s="405"/>
      <c r="AW118" s="405"/>
      <c r="AX118" s="405"/>
      <c r="AY118" s="405"/>
      <c r="AZ118" s="405"/>
      <c r="BB118" s="152"/>
      <c r="BC118" s="155"/>
    </row>
    <row r="119" spans="1:69" s="143" customFormat="1" ht="14.25" customHeight="1" x14ac:dyDescent="0.15">
      <c r="A119" s="149"/>
      <c r="C119" s="185" t="s">
        <v>1155</v>
      </c>
      <c r="D119" s="209" t="s">
        <v>1476</v>
      </c>
      <c r="E119" s="410" t="s">
        <v>287</v>
      </c>
      <c r="F119" s="410"/>
      <c r="G119" s="410"/>
      <c r="H119" s="410"/>
      <c r="I119" s="410"/>
      <c r="J119" s="410"/>
      <c r="K119" s="410"/>
      <c r="L119" s="410"/>
      <c r="M119" s="410"/>
      <c r="N119" s="410"/>
      <c r="O119" s="410"/>
      <c r="P119" s="410"/>
      <c r="Q119" s="410"/>
      <c r="R119" s="406" t="s">
        <v>898</v>
      </c>
      <c r="S119" s="407"/>
      <c r="T119" s="407"/>
      <c r="U119" s="407"/>
      <c r="V119" s="407"/>
      <c r="W119" s="407"/>
      <c r="X119" s="407"/>
      <c r="Y119" s="407"/>
      <c r="Z119" s="407"/>
      <c r="AA119" s="407"/>
      <c r="AB119" s="407"/>
      <c r="AC119" s="408"/>
      <c r="AD119" s="405"/>
      <c r="AE119" s="405"/>
      <c r="AF119" s="405"/>
      <c r="AG119" s="405"/>
      <c r="AH119" s="405"/>
      <c r="AI119" s="405"/>
      <c r="AJ119" s="405"/>
      <c r="AK119" s="405"/>
      <c r="AL119" s="405"/>
      <c r="AM119" s="405"/>
      <c r="AN119" s="405"/>
      <c r="AO119" s="405"/>
      <c r="AP119" s="405"/>
      <c r="AQ119" s="405"/>
      <c r="AR119" s="405"/>
      <c r="AS119" s="405"/>
      <c r="AT119" s="405"/>
      <c r="AU119" s="405"/>
      <c r="AV119" s="405"/>
      <c r="AW119" s="405"/>
      <c r="AX119" s="405"/>
      <c r="AY119" s="405"/>
      <c r="AZ119" s="405"/>
      <c r="BB119" s="152"/>
      <c r="BC119" s="155"/>
    </row>
    <row r="120" spans="1:69" s="143" customFormat="1" ht="14.25" customHeight="1" x14ac:dyDescent="0.15">
      <c r="A120" s="149"/>
      <c r="C120" s="185" t="s">
        <v>1155</v>
      </c>
      <c r="D120" s="209" t="s">
        <v>1732</v>
      </c>
      <c r="E120" s="409" t="s">
        <v>1748</v>
      </c>
      <c r="F120" s="409"/>
      <c r="G120" s="409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6" t="s">
        <v>1733</v>
      </c>
      <c r="S120" s="407"/>
      <c r="T120" s="407"/>
      <c r="U120" s="407"/>
      <c r="V120" s="407"/>
      <c r="W120" s="407"/>
      <c r="X120" s="407"/>
      <c r="Y120" s="407"/>
      <c r="Z120" s="407"/>
      <c r="AA120" s="407"/>
      <c r="AB120" s="407"/>
      <c r="AC120" s="408"/>
      <c r="AD120" s="405"/>
      <c r="AE120" s="405"/>
      <c r="AF120" s="405"/>
      <c r="AG120" s="405"/>
      <c r="AH120" s="405"/>
      <c r="AI120" s="405"/>
      <c r="AJ120" s="405"/>
      <c r="AK120" s="405"/>
      <c r="AL120" s="405"/>
      <c r="AM120" s="405"/>
      <c r="AN120" s="405"/>
      <c r="AO120" s="405"/>
      <c r="AP120" s="405"/>
      <c r="AQ120" s="405"/>
      <c r="AR120" s="405"/>
      <c r="AS120" s="405"/>
      <c r="AT120" s="405"/>
      <c r="AU120" s="405"/>
      <c r="AV120" s="405"/>
      <c r="AW120" s="405"/>
      <c r="AX120" s="405"/>
      <c r="AY120" s="405"/>
      <c r="AZ120" s="405"/>
      <c r="BB120" s="152"/>
      <c r="BC120" s="155"/>
    </row>
    <row r="121" spans="1:69" s="143" customFormat="1" ht="14.25" customHeight="1" x14ac:dyDescent="0.15">
      <c r="A121" s="149"/>
      <c r="C121" s="185" t="s">
        <v>1155</v>
      </c>
      <c r="D121" s="209" t="s">
        <v>152</v>
      </c>
      <c r="E121" s="410" t="s">
        <v>923</v>
      </c>
      <c r="F121" s="410"/>
      <c r="G121" s="410"/>
      <c r="H121" s="410"/>
      <c r="I121" s="410"/>
      <c r="J121" s="410"/>
      <c r="K121" s="410"/>
      <c r="L121" s="410"/>
      <c r="M121" s="410"/>
      <c r="N121" s="410"/>
      <c r="O121" s="410"/>
      <c r="P121" s="410"/>
      <c r="Q121" s="410"/>
      <c r="R121" s="406" t="s">
        <v>899</v>
      </c>
      <c r="S121" s="407"/>
      <c r="T121" s="407"/>
      <c r="U121" s="407"/>
      <c r="V121" s="407"/>
      <c r="W121" s="407"/>
      <c r="X121" s="407"/>
      <c r="Y121" s="407"/>
      <c r="Z121" s="407"/>
      <c r="AA121" s="407"/>
      <c r="AB121" s="407"/>
      <c r="AC121" s="408"/>
      <c r="AD121" s="405"/>
      <c r="AE121" s="405"/>
      <c r="AF121" s="405"/>
      <c r="AG121" s="405"/>
      <c r="AH121" s="405"/>
      <c r="AI121" s="405"/>
      <c r="AJ121" s="405"/>
      <c r="AK121" s="405"/>
      <c r="AL121" s="405"/>
      <c r="AM121" s="405"/>
      <c r="AN121" s="405"/>
      <c r="AO121" s="405"/>
      <c r="AP121" s="405"/>
      <c r="AQ121" s="405"/>
      <c r="AR121" s="405"/>
      <c r="AS121" s="405"/>
      <c r="AT121" s="405"/>
      <c r="AU121" s="405"/>
      <c r="AV121" s="405"/>
      <c r="AW121" s="405"/>
      <c r="AX121" s="405"/>
      <c r="AY121" s="405"/>
      <c r="AZ121" s="405"/>
      <c r="BB121" s="152"/>
      <c r="BC121" s="155"/>
    </row>
    <row r="122" spans="1:69" s="143" customFormat="1" ht="14.25" customHeight="1" x14ac:dyDescent="0.15">
      <c r="A122" s="149"/>
      <c r="C122" s="185" t="s">
        <v>1155</v>
      </c>
      <c r="D122" s="209" t="s">
        <v>1167</v>
      </c>
      <c r="E122" s="410" t="s">
        <v>288</v>
      </c>
      <c r="F122" s="410"/>
      <c r="G122" s="410"/>
      <c r="H122" s="410"/>
      <c r="I122" s="410"/>
      <c r="J122" s="410"/>
      <c r="K122" s="410"/>
      <c r="L122" s="410"/>
      <c r="M122" s="410"/>
      <c r="N122" s="410"/>
      <c r="O122" s="410"/>
      <c r="P122" s="410"/>
      <c r="Q122" s="410"/>
      <c r="R122" s="406" t="s">
        <v>900</v>
      </c>
      <c r="S122" s="407"/>
      <c r="T122" s="407"/>
      <c r="U122" s="407"/>
      <c r="V122" s="407"/>
      <c r="W122" s="407"/>
      <c r="X122" s="407"/>
      <c r="Y122" s="407"/>
      <c r="Z122" s="407"/>
      <c r="AA122" s="407"/>
      <c r="AB122" s="407"/>
      <c r="AC122" s="408"/>
      <c r="AD122" s="405"/>
      <c r="AE122" s="405"/>
      <c r="AF122" s="405"/>
      <c r="AG122" s="405"/>
      <c r="AH122" s="405"/>
      <c r="AI122" s="405"/>
      <c r="AJ122" s="405"/>
      <c r="AK122" s="405"/>
      <c r="AL122" s="405"/>
      <c r="AM122" s="405"/>
      <c r="AN122" s="405"/>
      <c r="AO122" s="405"/>
      <c r="AP122" s="405"/>
      <c r="AQ122" s="405"/>
      <c r="AR122" s="405"/>
      <c r="AS122" s="405"/>
      <c r="AT122" s="405"/>
      <c r="AU122" s="405"/>
      <c r="AV122" s="405"/>
      <c r="AW122" s="405"/>
      <c r="AX122" s="405"/>
      <c r="AY122" s="405"/>
      <c r="AZ122" s="405"/>
      <c r="BB122" s="152"/>
      <c r="BC122" s="155"/>
    </row>
    <row r="123" spans="1:69" s="143" customFormat="1" ht="14.25" customHeight="1" x14ac:dyDescent="0.15">
      <c r="A123" s="149"/>
      <c r="C123" s="185" t="s">
        <v>1155</v>
      </c>
      <c r="D123" s="209" t="s">
        <v>1594</v>
      </c>
      <c r="E123" s="409" t="s">
        <v>1596</v>
      </c>
      <c r="F123" s="409"/>
      <c r="G123" s="409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6" t="s">
        <v>1597</v>
      </c>
      <c r="S123" s="407"/>
      <c r="T123" s="407"/>
      <c r="U123" s="407"/>
      <c r="V123" s="407"/>
      <c r="W123" s="407"/>
      <c r="X123" s="407"/>
      <c r="Y123" s="407"/>
      <c r="Z123" s="407"/>
      <c r="AA123" s="407"/>
      <c r="AB123" s="407"/>
      <c r="AC123" s="408"/>
      <c r="AD123" s="405"/>
      <c r="AE123" s="405"/>
      <c r="AF123" s="405"/>
      <c r="AG123" s="405"/>
      <c r="AH123" s="405"/>
      <c r="AI123" s="405"/>
      <c r="AJ123" s="405"/>
      <c r="AK123" s="405"/>
      <c r="AL123" s="405"/>
      <c r="AM123" s="405"/>
      <c r="AN123" s="405"/>
      <c r="AO123" s="405"/>
      <c r="AP123" s="405"/>
      <c r="AQ123" s="405"/>
      <c r="AR123" s="405"/>
      <c r="AS123" s="405"/>
      <c r="AT123" s="405"/>
      <c r="AU123" s="405"/>
      <c r="AV123" s="405"/>
      <c r="AW123" s="405"/>
      <c r="AX123" s="405"/>
      <c r="AY123" s="405"/>
      <c r="AZ123" s="405"/>
      <c r="BB123" s="152"/>
      <c r="BC123" s="155"/>
    </row>
    <row r="124" spans="1:69" s="143" customFormat="1" ht="14.25" customHeight="1" x14ac:dyDescent="0.15">
      <c r="A124" s="149"/>
      <c r="C124" s="185" t="s">
        <v>1155</v>
      </c>
      <c r="D124" s="209" t="s">
        <v>1595</v>
      </c>
      <c r="E124" s="409" t="s">
        <v>1593</v>
      </c>
      <c r="F124" s="409"/>
      <c r="G124" s="409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6" t="s">
        <v>1598</v>
      </c>
      <c r="S124" s="407"/>
      <c r="T124" s="407"/>
      <c r="U124" s="407"/>
      <c r="V124" s="407"/>
      <c r="W124" s="407"/>
      <c r="X124" s="407"/>
      <c r="Y124" s="407"/>
      <c r="Z124" s="407"/>
      <c r="AA124" s="407"/>
      <c r="AB124" s="407"/>
      <c r="AC124" s="408"/>
      <c r="AD124" s="405"/>
      <c r="AE124" s="405"/>
      <c r="AF124" s="405"/>
      <c r="AG124" s="405"/>
      <c r="AH124" s="405"/>
      <c r="AI124" s="405"/>
      <c r="AJ124" s="405"/>
      <c r="AK124" s="405"/>
      <c r="AL124" s="405"/>
      <c r="AM124" s="405"/>
      <c r="AN124" s="405"/>
      <c r="AO124" s="405"/>
      <c r="AP124" s="405"/>
      <c r="AQ124" s="405"/>
      <c r="AR124" s="405"/>
      <c r="AS124" s="405"/>
      <c r="AT124" s="405"/>
      <c r="AU124" s="405"/>
      <c r="AV124" s="405"/>
      <c r="AW124" s="405"/>
      <c r="AX124" s="405"/>
      <c r="AY124" s="405"/>
      <c r="AZ124" s="405"/>
      <c r="BB124" s="152"/>
      <c r="BC124" s="155"/>
    </row>
    <row r="125" spans="1:69" s="143" customFormat="1" ht="14.25" customHeight="1" x14ac:dyDescent="0.15">
      <c r="A125" s="149"/>
      <c r="C125" s="185" t="s">
        <v>1155</v>
      </c>
      <c r="D125" s="208"/>
      <c r="E125" s="405"/>
      <c r="F125" s="405"/>
      <c r="G125" s="405"/>
      <c r="H125" s="405"/>
      <c r="I125" s="405"/>
      <c r="J125" s="405"/>
      <c r="K125" s="405"/>
      <c r="L125" s="405"/>
      <c r="M125" s="405"/>
      <c r="N125" s="405"/>
      <c r="O125" s="405"/>
      <c r="P125" s="405"/>
      <c r="Q125" s="405"/>
      <c r="R125" s="406"/>
      <c r="S125" s="407"/>
      <c r="T125" s="407"/>
      <c r="U125" s="407"/>
      <c r="V125" s="407"/>
      <c r="W125" s="407"/>
      <c r="X125" s="407"/>
      <c r="Y125" s="407"/>
      <c r="Z125" s="407"/>
      <c r="AA125" s="407"/>
      <c r="AB125" s="407"/>
      <c r="AC125" s="408"/>
      <c r="AD125" s="405"/>
      <c r="AE125" s="405"/>
      <c r="AF125" s="405"/>
      <c r="AG125" s="405"/>
      <c r="AH125" s="405"/>
      <c r="AI125" s="405"/>
      <c r="AJ125" s="405"/>
      <c r="AK125" s="405"/>
      <c r="AL125" s="405"/>
      <c r="AM125" s="405"/>
      <c r="AN125" s="405"/>
      <c r="AO125" s="405"/>
      <c r="AP125" s="405"/>
      <c r="AQ125" s="405"/>
      <c r="AR125" s="405"/>
      <c r="AS125" s="405"/>
      <c r="AT125" s="405"/>
      <c r="AU125" s="405"/>
      <c r="AV125" s="405"/>
      <c r="AW125" s="405"/>
      <c r="AX125" s="405"/>
      <c r="AY125" s="405"/>
      <c r="AZ125" s="405"/>
      <c r="BB125" s="152"/>
      <c r="BC125" s="155"/>
    </row>
    <row r="126" spans="1:69" ht="14.25" customHeight="1" x14ac:dyDescent="0.15">
      <c r="A126" s="43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45"/>
      <c r="BC126" s="52"/>
      <c r="BD126" s="52"/>
      <c r="BE126" s="134"/>
      <c r="BF126" s="134"/>
      <c r="BG126" s="52"/>
      <c r="BH126" s="134"/>
      <c r="BI126" s="134"/>
      <c r="BJ126" s="134"/>
      <c r="BK126" s="134"/>
      <c r="BL126" s="134"/>
      <c r="BM126" s="52"/>
      <c r="BN126" s="52"/>
      <c r="BO126" s="53"/>
      <c r="BP126" s="134"/>
      <c r="BQ126" s="134"/>
    </row>
    <row r="127" spans="1:69" ht="14.25" customHeight="1" x14ac:dyDescent="0.15">
      <c r="A127" s="43"/>
      <c r="B127" s="59"/>
      <c r="C127" s="436" t="s">
        <v>213</v>
      </c>
      <c r="D127" s="436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  <c r="Q127" s="437"/>
      <c r="R127" s="437"/>
      <c r="S127" s="437"/>
      <c r="T127" s="437"/>
      <c r="U127" s="437"/>
      <c r="V127" s="437"/>
      <c r="W127" s="437"/>
      <c r="X127" s="437"/>
      <c r="Y127" s="437"/>
      <c r="Z127" s="437"/>
      <c r="AA127" s="437"/>
      <c r="AB127" s="437"/>
      <c r="AC127" s="437"/>
      <c r="AD127" s="437"/>
      <c r="AE127" s="437"/>
      <c r="AF127" s="437"/>
      <c r="AG127" s="437"/>
      <c r="AH127" s="437"/>
      <c r="AI127" s="437"/>
      <c r="AJ127" s="437"/>
      <c r="AK127" s="437"/>
      <c r="AL127" s="437"/>
      <c r="AM127" s="437"/>
      <c r="AN127" s="437"/>
      <c r="AO127" s="437"/>
      <c r="AP127" s="437"/>
      <c r="AQ127" s="437"/>
      <c r="AR127" s="437"/>
      <c r="AS127" s="437"/>
      <c r="AT127" s="437"/>
      <c r="AU127" s="437"/>
      <c r="AV127" s="437"/>
      <c r="AW127" s="437"/>
      <c r="AX127" s="437"/>
      <c r="AY127" s="437"/>
      <c r="AZ127" s="437"/>
      <c r="BA127" s="59"/>
      <c r="BB127" s="45"/>
      <c r="BC127" s="52"/>
      <c r="BD127" s="52"/>
      <c r="BE127" s="134"/>
      <c r="BF127" s="134"/>
      <c r="BG127" s="52"/>
      <c r="BH127" s="134"/>
      <c r="BI127" s="134"/>
      <c r="BJ127" s="134"/>
      <c r="BK127" s="134"/>
      <c r="BL127" s="134"/>
      <c r="BM127" s="52"/>
      <c r="BN127" s="52"/>
      <c r="BO127" s="53"/>
      <c r="BP127" s="134"/>
      <c r="BQ127" s="134"/>
    </row>
    <row r="128" spans="1:69" ht="14.25" customHeight="1" x14ac:dyDescent="0.15">
      <c r="A128" s="43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45"/>
      <c r="BC128" s="52"/>
      <c r="BD128" s="52"/>
      <c r="BE128" s="134"/>
      <c r="BF128" s="134"/>
      <c r="BG128" s="52"/>
      <c r="BH128" s="134"/>
      <c r="BI128" s="134"/>
      <c r="BJ128" s="134"/>
      <c r="BK128" s="134"/>
      <c r="BL128" s="134"/>
      <c r="BM128" s="52"/>
      <c r="BN128" s="52"/>
      <c r="BO128" s="53"/>
      <c r="BP128" s="134"/>
      <c r="BQ128" s="134"/>
    </row>
    <row r="129" spans="1:69" x14ac:dyDescent="0.15">
      <c r="A129" s="43"/>
      <c r="C129" s="452" t="s">
        <v>1154</v>
      </c>
      <c r="D129" s="453"/>
      <c r="E129" s="438" t="s">
        <v>208</v>
      </c>
      <c r="F129" s="439"/>
      <c r="G129" s="439"/>
      <c r="H129" s="439"/>
      <c r="I129" s="439"/>
      <c r="J129" s="439"/>
      <c r="K129" s="439"/>
      <c r="L129" s="439"/>
      <c r="M129" s="439"/>
      <c r="N129" s="439"/>
      <c r="O129" s="439"/>
      <c r="P129" s="439"/>
      <c r="Q129" s="440"/>
      <c r="R129" s="438" t="s">
        <v>209</v>
      </c>
      <c r="S129" s="446"/>
      <c r="T129" s="446"/>
      <c r="U129" s="446"/>
      <c r="V129" s="446"/>
      <c r="W129" s="446"/>
      <c r="X129" s="446"/>
      <c r="Y129" s="446"/>
      <c r="Z129" s="446"/>
      <c r="AA129" s="446"/>
      <c r="AB129" s="446"/>
      <c r="AC129" s="447"/>
      <c r="AD129" s="444" t="s">
        <v>30</v>
      </c>
      <c r="AE129" s="445"/>
      <c r="AF129" s="445"/>
      <c r="AG129" s="445"/>
      <c r="AH129" s="445"/>
      <c r="AI129" s="445"/>
      <c r="AJ129" s="445"/>
      <c r="AK129" s="445"/>
      <c r="AL129" s="445"/>
      <c r="AM129" s="445"/>
      <c r="AN129" s="445"/>
      <c r="AO129" s="445"/>
      <c r="AP129" s="445"/>
      <c r="AQ129" s="445"/>
      <c r="AR129" s="445"/>
      <c r="AS129" s="445"/>
      <c r="AT129" s="445"/>
      <c r="AU129" s="445"/>
      <c r="AV129" s="445"/>
      <c r="AW129" s="445"/>
      <c r="AX129" s="445"/>
      <c r="AY129" s="445"/>
      <c r="AZ129" s="445"/>
      <c r="BB129" s="45"/>
      <c r="BC129" s="52"/>
      <c r="BP129" s="134"/>
      <c r="BQ129" s="134"/>
    </row>
    <row r="130" spans="1:69" ht="14.25" customHeight="1" x14ac:dyDescent="0.15">
      <c r="A130" s="43"/>
      <c r="C130" s="184" t="s">
        <v>1156</v>
      </c>
      <c r="D130" s="182">
        <v>1</v>
      </c>
      <c r="E130" s="409" t="s">
        <v>98</v>
      </c>
      <c r="F130" s="409"/>
      <c r="G130" s="409"/>
      <c r="H130" s="409"/>
      <c r="I130" s="409"/>
      <c r="J130" s="409"/>
      <c r="K130" s="409"/>
      <c r="L130" s="409"/>
      <c r="M130" s="409"/>
      <c r="N130" s="409"/>
      <c r="O130" s="409"/>
      <c r="P130" s="409"/>
      <c r="Q130" s="409"/>
      <c r="R130" s="441" t="s">
        <v>97</v>
      </c>
      <c r="S130" s="442"/>
      <c r="T130" s="442"/>
      <c r="U130" s="442"/>
      <c r="V130" s="442"/>
      <c r="W130" s="442"/>
      <c r="X130" s="442"/>
      <c r="Y130" s="442"/>
      <c r="Z130" s="442"/>
      <c r="AA130" s="442"/>
      <c r="AB130" s="442"/>
      <c r="AC130" s="443"/>
      <c r="AD130" s="451" t="s">
        <v>219</v>
      </c>
      <c r="AE130" s="435"/>
      <c r="AF130" s="435"/>
      <c r="AG130" s="435"/>
      <c r="AH130" s="435"/>
      <c r="AI130" s="435"/>
      <c r="AJ130" s="435"/>
      <c r="AK130" s="435"/>
      <c r="AL130" s="435"/>
      <c r="AM130" s="435"/>
      <c r="AN130" s="435"/>
      <c r="AO130" s="435"/>
      <c r="AP130" s="435"/>
      <c r="AQ130" s="435"/>
      <c r="AR130" s="435"/>
      <c r="AS130" s="435"/>
      <c r="AT130" s="435"/>
      <c r="AU130" s="435"/>
      <c r="AV130" s="435"/>
      <c r="AW130" s="435"/>
      <c r="AX130" s="435"/>
      <c r="AY130" s="435"/>
      <c r="AZ130" s="435"/>
      <c r="BB130" s="45"/>
      <c r="BC130" s="8"/>
      <c r="BP130" s="134"/>
      <c r="BQ130" s="134"/>
    </row>
    <row r="131" spans="1:69" ht="14.25" customHeight="1" x14ac:dyDescent="0.15">
      <c r="A131" s="43"/>
      <c r="C131" s="184" t="s">
        <v>1156</v>
      </c>
      <c r="D131" s="182">
        <v>2</v>
      </c>
      <c r="E131" s="409" t="s">
        <v>1639</v>
      </c>
      <c r="F131" s="409"/>
      <c r="G131" s="409"/>
      <c r="H131" s="409"/>
      <c r="I131" s="409"/>
      <c r="J131" s="409"/>
      <c r="K131" s="409"/>
      <c r="L131" s="409"/>
      <c r="M131" s="409"/>
      <c r="N131" s="409"/>
      <c r="O131" s="409"/>
      <c r="P131" s="409"/>
      <c r="Q131" s="409"/>
      <c r="R131" s="441" t="s">
        <v>1638</v>
      </c>
      <c r="S131" s="442"/>
      <c r="T131" s="442"/>
      <c r="U131" s="442"/>
      <c r="V131" s="442"/>
      <c r="W131" s="442"/>
      <c r="X131" s="442"/>
      <c r="Y131" s="442"/>
      <c r="Z131" s="442"/>
      <c r="AA131" s="442"/>
      <c r="AB131" s="442"/>
      <c r="AC131" s="443"/>
      <c r="AD131" s="451" t="s">
        <v>1642</v>
      </c>
      <c r="AE131" s="435"/>
      <c r="AF131" s="435"/>
      <c r="AG131" s="435"/>
      <c r="AH131" s="435"/>
      <c r="AI131" s="435"/>
      <c r="AJ131" s="435"/>
      <c r="AK131" s="435"/>
      <c r="AL131" s="435"/>
      <c r="AM131" s="435"/>
      <c r="AN131" s="435"/>
      <c r="AO131" s="435"/>
      <c r="AP131" s="435"/>
      <c r="AQ131" s="435"/>
      <c r="AR131" s="435"/>
      <c r="AS131" s="435"/>
      <c r="AT131" s="435"/>
      <c r="AU131" s="435"/>
      <c r="AV131" s="435"/>
      <c r="AW131" s="435"/>
      <c r="AX131" s="435"/>
      <c r="AY131" s="435"/>
      <c r="AZ131" s="435"/>
      <c r="BB131" s="45"/>
      <c r="BC131" s="8"/>
      <c r="BP131" s="134"/>
      <c r="BQ131" s="134"/>
    </row>
    <row r="132" spans="1:69" ht="14.25" customHeight="1" x14ac:dyDescent="0.15">
      <c r="A132" s="43"/>
      <c r="C132" s="184" t="s">
        <v>1156</v>
      </c>
      <c r="D132" s="182">
        <v>3</v>
      </c>
      <c r="E132" s="451"/>
      <c r="F132" s="451"/>
      <c r="G132" s="451"/>
      <c r="H132" s="451"/>
      <c r="I132" s="451"/>
      <c r="J132" s="451"/>
      <c r="K132" s="451"/>
      <c r="L132" s="451"/>
      <c r="M132" s="451"/>
      <c r="N132" s="451"/>
      <c r="O132" s="451"/>
      <c r="P132" s="451"/>
      <c r="Q132" s="451"/>
      <c r="R132" s="441"/>
      <c r="S132" s="442"/>
      <c r="T132" s="442"/>
      <c r="U132" s="442"/>
      <c r="V132" s="442"/>
      <c r="W132" s="442"/>
      <c r="X132" s="442"/>
      <c r="Y132" s="442"/>
      <c r="Z132" s="442"/>
      <c r="AA132" s="442"/>
      <c r="AB132" s="442"/>
      <c r="AC132" s="443"/>
      <c r="AD132" s="435"/>
      <c r="AE132" s="435"/>
      <c r="AF132" s="435"/>
      <c r="AG132" s="435"/>
      <c r="AH132" s="435"/>
      <c r="AI132" s="435"/>
      <c r="AJ132" s="435"/>
      <c r="AK132" s="435"/>
      <c r="AL132" s="435"/>
      <c r="AM132" s="435"/>
      <c r="AN132" s="435"/>
      <c r="AO132" s="435"/>
      <c r="AP132" s="435"/>
      <c r="AQ132" s="435"/>
      <c r="AR132" s="435"/>
      <c r="AS132" s="435"/>
      <c r="AT132" s="435"/>
      <c r="AU132" s="435"/>
      <c r="AV132" s="435"/>
      <c r="AW132" s="435"/>
      <c r="AX132" s="435"/>
      <c r="AY132" s="435"/>
      <c r="AZ132" s="435"/>
      <c r="BB132" s="45"/>
      <c r="BC132" s="8"/>
      <c r="BP132" s="134"/>
      <c r="BQ132" s="134"/>
    </row>
    <row r="133" spans="1:69" ht="14.25" customHeight="1" x14ac:dyDescent="0.15">
      <c r="A133" s="43"/>
      <c r="C133" s="184" t="s">
        <v>1156</v>
      </c>
      <c r="D133" s="182">
        <v>4</v>
      </c>
      <c r="E133" s="435"/>
      <c r="F133" s="435"/>
      <c r="G133" s="435"/>
      <c r="H133" s="435"/>
      <c r="I133" s="435"/>
      <c r="J133" s="435"/>
      <c r="K133" s="435"/>
      <c r="L133" s="435"/>
      <c r="M133" s="435"/>
      <c r="N133" s="435"/>
      <c r="O133" s="435"/>
      <c r="P133" s="435"/>
      <c r="Q133" s="435"/>
      <c r="R133" s="441"/>
      <c r="S133" s="442"/>
      <c r="T133" s="442"/>
      <c r="U133" s="442"/>
      <c r="V133" s="442"/>
      <c r="W133" s="442"/>
      <c r="X133" s="442"/>
      <c r="Y133" s="442"/>
      <c r="Z133" s="442"/>
      <c r="AA133" s="442"/>
      <c r="AB133" s="442"/>
      <c r="AC133" s="443"/>
      <c r="AD133" s="435"/>
      <c r="AE133" s="435"/>
      <c r="AF133" s="435"/>
      <c r="AG133" s="435"/>
      <c r="AH133" s="435"/>
      <c r="AI133" s="435"/>
      <c r="AJ133" s="435"/>
      <c r="AK133" s="435"/>
      <c r="AL133" s="435"/>
      <c r="AM133" s="435"/>
      <c r="AN133" s="435"/>
      <c r="AO133" s="435"/>
      <c r="AP133" s="435"/>
      <c r="AQ133" s="435"/>
      <c r="AR133" s="435"/>
      <c r="AS133" s="435"/>
      <c r="AT133" s="435"/>
      <c r="AU133" s="435"/>
      <c r="AV133" s="435"/>
      <c r="AW133" s="435"/>
      <c r="AX133" s="435"/>
      <c r="AY133" s="435"/>
      <c r="AZ133" s="435"/>
      <c r="BB133" s="45"/>
      <c r="BC133" s="52"/>
      <c r="BP133" s="134"/>
      <c r="BQ133" s="134"/>
    </row>
    <row r="134" spans="1:69" ht="14.25" customHeight="1" x14ac:dyDescent="0.15">
      <c r="A134" s="43"/>
      <c r="C134" s="184" t="s">
        <v>1156</v>
      </c>
      <c r="D134" s="182">
        <v>5</v>
      </c>
      <c r="E134" s="435"/>
      <c r="F134" s="435"/>
      <c r="G134" s="435"/>
      <c r="H134" s="435"/>
      <c r="I134" s="435"/>
      <c r="J134" s="435"/>
      <c r="K134" s="435"/>
      <c r="L134" s="435"/>
      <c r="M134" s="435"/>
      <c r="N134" s="435"/>
      <c r="O134" s="435"/>
      <c r="P134" s="435"/>
      <c r="Q134" s="435"/>
      <c r="R134" s="441"/>
      <c r="S134" s="442"/>
      <c r="T134" s="442"/>
      <c r="U134" s="442"/>
      <c r="V134" s="442"/>
      <c r="W134" s="442"/>
      <c r="X134" s="442"/>
      <c r="Y134" s="442"/>
      <c r="Z134" s="442"/>
      <c r="AA134" s="442"/>
      <c r="AB134" s="442"/>
      <c r="AC134" s="443"/>
      <c r="AD134" s="435"/>
      <c r="AE134" s="435"/>
      <c r="AF134" s="435"/>
      <c r="AG134" s="435"/>
      <c r="AH134" s="435"/>
      <c r="AI134" s="435"/>
      <c r="AJ134" s="435"/>
      <c r="AK134" s="435"/>
      <c r="AL134" s="435"/>
      <c r="AM134" s="435"/>
      <c r="AN134" s="435"/>
      <c r="AO134" s="435"/>
      <c r="AP134" s="435"/>
      <c r="AQ134" s="435"/>
      <c r="AR134" s="435"/>
      <c r="AS134" s="435"/>
      <c r="AT134" s="435"/>
      <c r="AU134" s="435"/>
      <c r="AV134" s="435"/>
      <c r="AW134" s="435"/>
      <c r="AX134" s="435"/>
      <c r="AY134" s="435"/>
      <c r="AZ134" s="435"/>
      <c r="BB134" s="45"/>
      <c r="BC134" s="8"/>
      <c r="BP134" s="134"/>
      <c r="BQ134" s="134"/>
    </row>
    <row r="135" spans="1:69" ht="14.25" customHeight="1" x14ac:dyDescent="0.15">
      <c r="A135" s="43"/>
      <c r="C135" s="184" t="s">
        <v>1156</v>
      </c>
      <c r="D135" s="182">
        <v>6</v>
      </c>
      <c r="E135" s="435"/>
      <c r="F135" s="435"/>
      <c r="G135" s="435"/>
      <c r="H135" s="435"/>
      <c r="I135" s="435"/>
      <c r="J135" s="435"/>
      <c r="K135" s="435"/>
      <c r="L135" s="435"/>
      <c r="M135" s="435"/>
      <c r="N135" s="435"/>
      <c r="O135" s="435"/>
      <c r="P135" s="435"/>
      <c r="Q135" s="435"/>
      <c r="R135" s="441"/>
      <c r="S135" s="442"/>
      <c r="T135" s="442"/>
      <c r="U135" s="442"/>
      <c r="V135" s="442"/>
      <c r="W135" s="442"/>
      <c r="X135" s="442"/>
      <c r="Y135" s="442"/>
      <c r="Z135" s="442"/>
      <c r="AA135" s="442"/>
      <c r="AB135" s="442"/>
      <c r="AC135" s="443"/>
      <c r="AD135" s="435"/>
      <c r="AE135" s="435"/>
      <c r="AF135" s="435"/>
      <c r="AG135" s="435"/>
      <c r="AH135" s="435"/>
      <c r="AI135" s="435"/>
      <c r="AJ135" s="435"/>
      <c r="AK135" s="435"/>
      <c r="AL135" s="435"/>
      <c r="AM135" s="435"/>
      <c r="AN135" s="435"/>
      <c r="AO135" s="435"/>
      <c r="AP135" s="435"/>
      <c r="AQ135" s="435"/>
      <c r="AR135" s="435"/>
      <c r="AS135" s="435"/>
      <c r="AT135" s="435"/>
      <c r="AU135" s="435"/>
      <c r="AV135" s="435"/>
      <c r="AW135" s="435"/>
      <c r="AX135" s="435"/>
      <c r="AY135" s="435"/>
      <c r="AZ135" s="435"/>
      <c r="BB135" s="45"/>
      <c r="BC135" s="8"/>
      <c r="BP135" s="134"/>
      <c r="BQ135" s="134"/>
    </row>
    <row r="136" spans="1:69" ht="14.25" customHeight="1" x14ac:dyDescent="0.15">
      <c r="A136" s="43"/>
      <c r="C136" s="184" t="s">
        <v>1156</v>
      </c>
      <c r="D136" s="182">
        <v>7</v>
      </c>
      <c r="E136" s="435"/>
      <c r="F136" s="435"/>
      <c r="G136" s="435"/>
      <c r="H136" s="435"/>
      <c r="I136" s="435"/>
      <c r="J136" s="435"/>
      <c r="K136" s="435"/>
      <c r="L136" s="435"/>
      <c r="M136" s="435"/>
      <c r="N136" s="435"/>
      <c r="O136" s="435"/>
      <c r="P136" s="435"/>
      <c r="Q136" s="435"/>
      <c r="R136" s="441"/>
      <c r="S136" s="442"/>
      <c r="T136" s="442"/>
      <c r="U136" s="442"/>
      <c r="V136" s="442"/>
      <c r="W136" s="442"/>
      <c r="X136" s="442"/>
      <c r="Y136" s="442"/>
      <c r="Z136" s="442"/>
      <c r="AA136" s="442"/>
      <c r="AB136" s="442"/>
      <c r="AC136" s="443"/>
      <c r="AD136" s="435"/>
      <c r="AE136" s="435"/>
      <c r="AF136" s="435"/>
      <c r="AG136" s="435"/>
      <c r="AH136" s="435"/>
      <c r="AI136" s="435"/>
      <c r="AJ136" s="435"/>
      <c r="AK136" s="435"/>
      <c r="AL136" s="435"/>
      <c r="AM136" s="435"/>
      <c r="AN136" s="435"/>
      <c r="AO136" s="435"/>
      <c r="AP136" s="435"/>
      <c r="AQ136" s="435"/>
      <c r="AR136" s="435"/>
      <c r="AS136" s="435"/>
      <c r="AT136" s="435"/>
      <c r="AU136" s="435"/>
      <c r="AV136" s="435"/>
      <c r="AW136" s="435"/>
      <c r="AX136" s="435"/>
      <c r="AY136" s="435"/>
      <c r="AZ136" s="435"/>
      <c r="BB136" s="45"/>
      <c r="BC136" s="8"/>
      <c r="BP136" s="134"/>
      <c r="BQ136" s="134"/>
    </row>
    <row r="137" spans="1:69" ht="14.25" customHeight="1" x14ac:dyDescent="0.15">
      <c r="A137" s="43"/>
      <c r="C137" s="184" t="s">
        <v>1156</v>
      </c>
      <c r="D137" s="182">
        <v>8</v>
      </c>
      <c r="E137" s="435"/>
      <c r="F137" s="435"/>
      <c r="G137" s="435"/>
      <c r="H137" s="435"/>
      <c r="I137" s="435"/>
      <c r="J137" s="435"/>
      <c r="K137" s="435"/>
      <c r="L137" s="435"/>
      <c r="M137" s="435"/>
      <c r="N137" s="435"/>
      <c r="O137" s="435"/>
      <c r="P137" s="435"/>
      <c r="Q137" s="435"/>
      <c r="R137" s="441"/>
      <c r="S137" s="442"/>
      <c r="T137" s="442"/>
      <c r="U137" s="442"/>
      <c r="V137" s="442"/>
      <c r="W137" s="442"/>
      <c r="X137" s="442"/>
      <c r="Y137" s="442"/>
      <c r="Z137" s="442"/>
      <c r="AA137" s="442"/>
      <c r="AB137" s="442"/>
      <c r="AC137" s="443"/>
      <c r="AD137" s="435"/>
      <c r="AE137" s="435"/>
      <c r="AF137" s="435"/>
      <c r="AG137" s="435"/>
      <c r="AH137" s="435"/>
      <c r="AI137" s="435"/>
      <c r="AJ137" s="435"/>
      <c r="AK137" s="435"/>
      <c r="AL137" s="435"/>
      <c r="AM137" s="435"/>
      <c r="AN137" s="435"/>
      <c r="AO137" s="435"/>
      <c r="AP137" s="435"/>
      <c r="AQ137" s="435"/>
      <c r="AR137" s="435"/>
      <c r="AS137" s="435"/>
      <c r="AT137" s="435"/>
      <c r="AU137" s="435"/>
      <c r="AV137" s="435"/>
      <c r="AW137" s="435"/>
      <c r="AX137" s="435"/>
      <c r="AY137" s="435"/>
      <c r="AZ137" s="435"/>
      <c r="BB137" s="45"/>
      <c r="BC137" s="8"/>
      <c r="BP137" s="134"/>
      <c r="BQ137" s="134"/>
    </row>
    <row r="138" spans="1:69" ht="14.25" customHeight="1" x14ac:dyDescent="0.15">
      <c r="A138" s="43"/>
      <c r="C138" s="184" t="s">
        <v>1156</v>
      </c>
      <c r="D138" s="182">
        <v>9</v>
      </c>
      <c r="E138" s="435"/>
      <c r="F138" s="435"/>
      <c r="G138" s="435"/>
      <c r="H138" s="435"/>
      <c r="I138" s="435"/>
      <c r="J138" s="435"/>
      <c r="K138" s="435"/>
      <c r="L138" s="435"/>
      <c r="M138" s="435"/>
      <c r="N138" s="435"/>
      <c r="O138" s="435"/>
      <c r="P138" s="435"/>
      <c r="Q138" s="435"/>
      <c r="R138" s="441"/>
      <c r="S138" s="442"/>
      <c r="T138" s="442"/>
      <c r="U138" s="442"/>
      <c r="V138" s="442"/>
      <c r="W138" s="442"/>
      <c r="X138" s="442"/>
      <c r="Y138" s="442"/>
      <c r="Z138" s="442"/>
      <c r="AA138" s="442"/>
      <c r="AB138" s="442"/>
      <c r="AC138" s="443"/>
      <c r="AD138" s="435"/>
      <c r="AE138" s="435"/>
      <c r="AF138" s="435"/>
      <c r="AG138" s="435"/>
      <c r="AH138" s="435"/>
      <c r="AI138" s="435"/>
      <c r="AJ138" s="435"/>
      <c r="AK138" s="435"/>
      <c r="AL138" s="435"/>
      <c r="AM138" s="435"/>
      <c r="AN138" s="435"/>
      <c r="AO138" s="435"/>
      <c r="AP138" s="435"/>
      <c r="AQ138" s="435"/>
      <c r="AR138" s="435"/>
      <c r="AS138" s="435"/>
      <c r="AT138" s="435"/>
      <c r="AU138" s="435"/>
      <c r="AV138" s="435"/>
      <c r="AW138" s="435"/>
      <c r="AX138" s="435"/>
      <c r="AY138" s="435"/>
      <c r="AZ138" s="435"/>
      <c r="BB138" s="45"/>
      <c r="BC138" s="8"/>
      <c r="BP138" s="134"/>
      <c r="BQ138" s="134"/>
    </row>
    <row r="139" spans="1:69" ht="14.25" customHeight="1" x14ac:dyDescent="0.15">
      <c r="A139" s="43"/>
      <c r="C139" s="184" t="s">
        <v>1156</v>
      </c>
      <c r="D139" s="182">
        <v>10</v>
      </c>
      <c r="E139" s="435"/>
      <c r="F139" s="435"/>
      <c r="G139" s="435"/>
      <c r="H139" s="435"/>
      <c r="I139" s="435"/>
      <c r="J139" s="435"/>
      <c r="K139" s="435"/>
      <c r="L139" s="435"/>
      <c r="M139" s="435"/>
      <c r="N139" s="435"/>
      <c r="O139" s="435"/>
      <c r="P139" s="435"/>
      <c r="Q139" s="435"/>
      <c r="R139" s="441"/>
      <c r="S139" s="442"/>
      <c r="T139" s="442"/>
      <c r="U139" s="442"/>
      <c r="V139" s="442"/>
      <c r="W139" s="442"/>
      <c r="X139" s="442"/>
      <c r="Y139" s="442"/>
      <c r="Z139" s="442"/>
      <c r="AA139" s="442"/>
      <c r="AB139" s="442"/>
      <c r="AC139" s="443"/>
      <c r="AD139" s="435"/>
      <c r="AE139" s="435"/>
      <c r="AF139" s="435"/>
      <c r="AG139" s="435"/>
      <c r="AH139" s="435"/>
      <c r="AI139" s="435"/>
      <c r="AJ139" s="435"/>
      <c r="AK139" s="435"/>
      <c r="AL139" s="435"/>
      <c r="AM139" s="435"/>
      <c r="AN139" s="435"/>
      <c r="AO139" s="435"/>
      <c r="AP139" s="435"/>
      <c r="AQ139" s="435"/>
      <c r="AR139" s="435"/>
      <c r="AS139" s="435"/>
      <c r="AT139" s="435"/>
      <c r="AU139" s="435"/>
      <c r="AV139" s="435"/>
      <c r="AW139" s="435"/>
      <c r="AX139" s="435"/>
      <c r="AY139" s="435"/>
      <c r="AZ139" s="435"/>
      <c r="BB139" s="45"/>
      <c r="BC139" s="8"/>
      <c r="BP139" s="134"/>
      <c r="BQ139" s="134"/>
    </row>
    <row r="140" spans="1:69" x14ac:dyDescent="0.15">
      <c r="A140" s="54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6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49"/>
      <c r="BO140" s="51"/>
      <c r="BP140" s="40"/>
      <c r="BQ140" s="40"/>
    </row>
  </sheetData>
  <mergeCells count="379">
    <mergeCell ref="E110:Q110"/>
    <mergeCell ref="R110:AC110"/>
    <mergeCell ref="AD110:AZ110"/>
    <mergeCell ref="E105:Q105"/>
    <mergeCell ref="R105:AC105"/>
    <mergeCell ref="AD105:AZ105"/>
    <mergeCell ref="E107:Q107"/>
    <mergeCell ref="R107:AC107"/>
    <mergeCell ref="AD107:AZ107"/>
    <mergeCell ref="E100:Q100"/>
    <mergeCell ref="R100:AC100"/>
    <mergeCell ref="AD100:AZ100"/>
    <mergeCell ref="R87:AC87"/>
    <mergeCell ref="AD87:AZ87"/>
    <mergeCell ref="E89:Q89"/>
    <mergeCell ref="R89:AC89"/>
    <mergeCell ref="AD89:AZ89"/>
    <mergeCell ref="E91:Q91"/>
    <mergeCell ref="R91:AC91"/>
    <mergeCell ref="AD91:AZ91"/>
    <mergeCell ref="E93:Q93"/>
    <mergeCell ref="R93:AC93"/>
    <mergeCell ref="AD93:AZ93"/>
    <mergeCell ref="E95:Q95"/>
    <mergeCell ref="R95:AC95"/>
    <mergeCell ref="AD95:AZ95"/>
    <mergeCell ref="E97:Q97"/>
    <mergeCell ref="R97:AC97"/>
    <mergeCell ref="AD97:AZ97"/>
    <mergeCell ref="E99:Q99"/>
    <mergeCell ref="R99:AC99"/>
    <mergeCell ref="AD99:AZ99"/>
    <mergeCell ref="E71:Q71"/>
    <mergeCell ref="R71:AC71"/>
    <mergeCell ref="AD71:AZ71"/>
    <mergeCell ref="AD67:AZ67"/>
    <mergeCell ref="E68:Q68"/>
    <mergeCell ref="R68:AC68"/>
    <mergeCell ref="AD68:AZ68"/>
    <mergeCell ref="E69:Q69"/>
    <mergeCell ref="R69:AC69"/>
    <mergeCell ref="AD69:AZ69"/>
    <mergeCell ref="E70:Q70"/>
    <mergeCell ref="R70:AC70"/>
    <mergeCell ref="AD70:AZ70"/>
    <mergeCell ref="C82:D82"/>
    <mergeCell ref="C129:D129"/>
    <mergeCell ref="C18:D18"/>
    <mergeCell ref="E139:Q139"/>
    <mergeCell ref="R139:AC139"/>
    <mergeCell ref="AD139:AZ139"/>
    <mergeCell ref="E137:Q137"/>
    <mergeCell ref="R137:AC137"/>
    <mergeCell ref="AD137:AZ137"/>
    <mergeCell ref="E138:Q138"/>
    <mergeCell ref="R138:AC138"/>
    <mergeCell ref="AD138:AZ138"/>
    <mergeCell ref="E135:Q135"/>
    <mergeCell ref="R135:AC135"/>
    <mergeCell ref="AD135:AZ135"/>
    <mergeCell ref="E136:Q136"/>
    <mergeCell ref="R136:AC136"/>
    <mergeCell ref="AD136:AZ136"/>
    <mergeCell ref="E133:Q133"/>
    <mergeCell ref="R133:AC133"/>
    <mergeCell ref="AD133:AZ133"/>
    <mergeCell ref="E134:Q134"/>
    <mergeCell ref="R134:AC134"/>
    <mergeCell ref="AD134:AZ134"/>
    <mergeCell ref="E132:Q132"/>
    <mergeCell ref="R132:AC132"/>
    <mergeCell ref="AD132:AZ132"/>
    <mergeCell ref="C127:AZ127"/>
    <mergeCell ref="E129:Q129"/>
    <mergeCell ref="R129:AC129"/>
    <mergeCell ref="AD129:AZ129"/>
    <mergeCell ref="E130:Q130"/>
    <mergeCell ref="R130:AC130"/>
    <mergeCell ref="AD130:AZ130"/>
    <mergeCell ref="E119:Q119"/>
    <mergeCell ref="R119:AC119"/>
    <mergeCell ref="AD119:AZ119"/>
    <mergeCell ref="E121:Q121"/>
    <mergeCell ref="R121:AC121"/>
    <mergeCell ref="AD121:AZ121"/>
    <mergeCell ref="E131:Q131"/>
    <mergeCell ref="R131:AC131"/>
    <mergeCell ref="AD131:AZ131"/>
    <mergeCell ref="E122:Q122"/>
    <mergeCell ref="R122:AC122"/>
    <mergeCell ref="AD122:AZ122"/>
    <mergeCell ref="E125:Q125"/>
    <mergeCell ref="R125:AC125"/>
    <mergeCell ref="AD125:AZ125"/>
    <mergeCell ref="E123:Q123"/>
    <mergeCell ref="R123:AC123"/>
    <mergeCell ref="AD123:AZ123"/>
    <mergeCell ref="E124:Q124"/>
    <mergeCell ref="R124:AC124"/>
    <mergeCell ref="AD124:AZ124"/>
    <mergeCell ref="E120:Q120"/>
    <mergeCell ref="R120:AC120"/>
    <mergeCell ref="AD120:AZ120"/>
    <mergeCell ref="E35:Q35"/>
    <mergeCell ref="R35:AC35"/>
    <mergeCell ref="AD35:AZ35"/>
    <mergeCell ref="E36:Q36"/>
    <mergeCell ref="AD103:AZ103"/>
    <mergeCell ref="AD25:AZ25"/>
    <mergeCell ref="AD24:AZ24"/>
    <mergeCell ref="AD102:AZ102"/>
    <mergeCell ref="AD115:AZ115"/>
    <mergeCell ref="AD104:AZ104"/>
    <mergeCell ref="AD113:AZ113"/>
    <mergeCell ref="AD94:AZ94"/>
    <mergeCell ref="AD114:AZ114"/>
    <mergeCell ref="C80:AZ80"/>
    <mergeCell ref="E82:Q82"/>
    <mergeCell ref="R82:AC82"/>
    <mergeCell ref="AD82:AZ82"/>
    <mergeCell ref="E84:Q84"/>
    <mergeCell ref="E103:Q103"/>
    <mergeCell ref="E24:Q24"/>
    <mergeCell ref="AD83:AZ83"/>
    <mergeCell ref="R31:AC31"/>
    <mergeCell ref="AD31:AZ31"/>
    <mergeCell ref="E32:Q32"/>
    <mergeCell ref="R32:AC32"/>
    <mergeCell ref="AD32:AZ32"/>
    <mergeCell ref="E33:Q33"/>
    <mergeCell ref="R33:AC33"/>
    <mergeCell ref="AD33:AZ33"/>
    <mergeCell ref="E34:Q34"/>
    <mergeCell ref="R34:AC34"/>
    <mergeCell ref="AD34:AZ34"/>
    <mergeCell ref="AD20:AZ20"/>
    <mergeCell ref="AD26:AZ26"/>
    <mergeCell ref="AD27:AZ27"/>
    <mergeCell ref="AD23:AZ23"/>
    <mergeCell ref="AD21:AZ21"/>
    <mergeCell ref="AD19:AZ19"/>
    <mergeCell ref="E23:Q23"/>
    <mergeCell ref="E25:Q25"/>
    <mergeCell ref="R21:AC21"/>
    <mergeCell ref="R19:AC19"/>
    <mergeCell ref="R22:AC22"/>
    <mergeCell ref="R20:AC20"/>
    <mergeCell ref="R26:AC26"/>
    <mergeCell ref="R27:AC27"/>
    <mergeCell ref="R23:AC23"/>
    <mergeCell ref="AD22:AZ22"/>
    <mergeCell ref="C16:AZ16"/>
    <mergeCell ref="E18:Q18"/>
    <mergeCell ref="E21:Q21"/>
    <mergeCell ref="E19:Q19"/>
    <mergeCell ref="E22:Q22"/>
    <mergeCell ref="E20:Q20"/>
    <mergeCell ref="E26:Q26"/>
    <mergeCell ref="E27:Q27"/>
    <mergeCell ref="R83:AC83"/>
    <mergeCell ref="R25:AC25"/>
    <mergeCell ref="R24:AC24"/>
    <mergeCell ref="E83:Q83"/>
    <mergeCell ref="AD18:AZ18"/>
    <mergeCell ref="R18:AC18"/>
    <mergeCell ref="E28:Q28"/>
    <mergeCell ref="R28:AC28"/>
    <mergeCell ref="AD28:AZ28"/>
    <mergeCell ref="E29:Q29"/>
    <mergeCell ref="R29:AC29"/>
    <mergeCell ref="AD29:AZ29"/>
    <mergeCell ref="E30:Q30"/>
    <mergeCell ref="R30:AC30"/>
    <mergeCell ref="AD30:AZ30"/>
    <mergeCell ref="E31:Q31"/>
    <mergeCell ref="C8:I8"/>
    <mergeCell ref="C9:I9"/>
    <mergeCell ref="C10:I10"/>
    <mergeCell ref="C11:I11"/>
    <mergeCell ref="J8:R8"/>
    <mergeCell ref="J9:R9"/>
    <mergeCell ref="J10:R10"/>
    <mergeCell ref="J11:R11"/>
    <mergeCell ref="AD1:AL1"/>
    <mergeCell ref="AD2:AL2"/>
    <mergeCell ref="AX1:BB1"/>
    <mergeCell ref="BC3:BE3"/>
    <mergeCell ref="BC5:BE5"/>
    <mergeCell ref="BC6:BE6"/>
    <mergeCell ref="AX2:BB2"/>
    <mergeCell ref="AM2:AO2"/>
    <mergeCell ref="A1:M2"/>
    <mergeCell ref="N1:Y2"/>
    <mergeCell ref="Z1:AC1"/>
    <mergeCell ref="Z2:AC2"/>
    <mergeCell ref="AP1:AS1"/>
    <mergeCell ref="AP2:AS2"/>
    <mergeCell ref="AT1:AW1"/>
    <mergeCell ref="AT2:AW2"/>
    <mergeCell ref="AM1:AO1"/>
    <mergeCell ref="R36:AC36"/>
    <mergeCell ref="AD36:AZ36"/>
    <mergeCell ref="E37:Q37"/>
    <mergeCell ref="R37:AC37"/>
    <mergeCell ref="AD37:AZ37"/>
    <mergeCell ref="E38:Q38"/>
    <mergeCell ref="R38:AC38"/>
    <mergeCell ref="AD38:AZ38"/>
    <mergeCell ref="E39:Q39"/>
    <mergeCell ref="R39:AC39"/>
    <mergeCell ref="AD39:AZ39"/>
    <mergeCell ref="E43:Q43"/>
    <mergeCell ref="R43:AC43"/>
    <mergeCell ref="AD43:AZ43"/>
    <mergeCell ref="E44:Q44"/>
    <mergeCell ref="R44:AC44"/>
    <mergeCell ref="AD44:AZ44"/>
    <mergeCell ref="E40:Q40"/>
    <mergeCell ref="R40:AC40"/>
    <mergeCell ref="AD40:AZ40"/>
    <mergeCell ref="E41:Q41"/>
    <mergeCell ref="R41:AC41"/>
    <mergeCell ref="AD41:AZ41"/>
    <mergeCell ref="E42:Q42"/>
    <mergeCell ref="R42:AC42"/>
    <mergeCell ref="AD42:AZ42"/>
    <mergeCell ref="E45:Q45"/>
    <mergeCell ref="R45:AC45"/>
    <mergeCell ref="AD45:AZ45"/>
    <mergeCell ref="E46:Q46"/>
    <mergeCell ref="R46:AC46"/>
    <mergeCell ref="AD46:AZ46"/>
    <mergeCell ref="E47:Q47"/>
    <mergeCell ref="R47:AC47"/>
    <mergeCell ref="AD47:AZ47"/>
    <mergeCell ref="E48:Q48"/>
    <mergeCell ref="R48:AC48"/>
    <mergeCell ref="AD48:AZ48"/>
    <mergeCell ref="E49:Q49"/>
    <mergeCell ref="R49:AC49"/>
    <mergeCell ref="AD49:AZ49"/>
    <mergeCell ref="E50:Q50"/>
    <mergeCell ref="R50:AC50"/>
    <mergeCell ref="AD50:AZ50"/>
    <mergeCell ref="E51:Q51"/>
    <mergeCell ref="R51:AC51"/>
    <mergeCell ref="AD51:AZ51"/>
    <mergeCell ref="E52:Q52"/>
    <mergeCell ref="R52:AC52"/>
    <mergeCell ref="AD52:AZ52"/>
    <mergeCell ref="E53:Q53"/>
    <mergeCell ref="R53:AC53"/>
    <mergeCell ref="AD53:AZ53"/>
    <mergeCell ref="E54:Q54"/>
    <mergeCell ref="R54:AC54"/>
    <mergeCell ref="AD54:AZ54"/>
    <mergeCell ref="E55:Q55"/>
    <mergeCell ref="R55:AC55"/>
    <mergeCell ref="AD55:AZ55"/>
    <mergeCell ref="E56:Q56"/>
    <mergeCell ref="R56:AC56"/>
    <mergeCell ref="AD56:AZ56"/>
    <mergeCell ref="E58:Q58"/>
    <mergeCell ref="R58:AC58"/>
    <mergeCell ref="AD58:AZ58"/>
    <mergeCell ref="E59:Q59"/>
    <mergeCell ref="R59:AC59"/>
    <mergeCell ref="AD59:AZ59"/>
    <mergeCell ref="E60:Q60"/>
    <mergeCell ref="R60:AC60"/>
    <mergeCell ref="AD60:AZ60"/>
    <mergeCell ref="AD74:AZ74"/>
    <mergeCell ref="E61:Q61"/>
    <mergeCell ref="R61:AC61"/>
    <mergeCell ref="AD61:AZ61"/>
    <mergeCell ref="E64:Q64"/>
    <mergeCell ref="R64:AC64"/>
    <mergeCell ref="AD64:AZ64"/>
    <mergeCell ref="E72:Q72"/>
    <mergeCell ref="R72:AC72"/>
    <mergeCell ref="AD72:AZ72"/>
    <mergeCell ref="E62:Q62"/>
    <mergeCell ref="R62:AC62"/>
    <mergeCell ref="AD62:AZ62"/>
    <mergeCell ref="E63:Q63"/>
    <mergeCell ref="R63:AC63"/>
    <mergeCell ref="AD63:AZ63"/>
    <mergeCell ref="E65:Q65"/>
    <mergeCell ref="R65:AC65"/>
    <mergeCell ref="AD65:AZ65"/>
    <mergeCell ref="E66:Q66"/>
    <mergeCell ref="R66:AC66"/>
    <mergeCell ref="AD66:AZ66"/>
    <mergeCell ref="E67:Q67"/>
    <mergeCell ref="R67:AC67"/>
    <mergeCell ref="E118:Q118"/>
    <mergeCell ref="R118:AC118"/>
    <mergeCell ref="AD118:AZ118"/>
    <mergeCell ref="R114:AC114"/>
    <mergeCell ref="R113:AC113"/>
    <mergeCell ref="E106:Q106"/>
    <mergeCell ref="R106:AC106"/>
    <mergeCell ref="AD106:AZ106"/>
    <mergeCell ref="E108:Q108"/>
    <mergeCell ref="R108:AC108"/>
    <mergeCell ref="AD108:AZ108"/>
    <mergeCell ref="E109:Q109"/>
    <mergeCell ref="R109:AC109"/>
    <mergeCell ref="AD109:AZ109"/>
    <mergeCell ref="E112:Q112"/>
    <mergeCell ref="R112:AC112"/>
    <mergeCell ref="AD112:AZ112"/>
    <mergeCell ref="E111:Q111"/>
    <mergeCell ref="R111:AC111"/>
    <mergeCell ref="E115:Q115"/>
    <mergeCell ref="E116:Q116"/>
    <mergeCell ref="E113:Q113"/>
    <mergeCell ref="E114:Q114"/>
    <mergeCell ref="AD116:AZ116"/>
    <mergeCell ref="R117:AC117"/>
    <mergeCell ref="E117:Q117"/>
    <mergeCell ref="R115:AC115"/>
    <mergeCell ref="AD84:AZ84"/>
    <mergeCell ref="R116:AC116"/>
    <mergeCell ref="E86:Q86"/>
    <mergeCell ref="R86:AC86"/>
    <mergeCell ref="AD86:AZ86"/>
    <mergeCell ref="E88:Q88"/>
    <mergeCell ref="R88:AC88"/>
    <mergeCell ref="AD88:AZ88"/>
    <mergeCell ref="E104:Q104"/>
    <mergeCell ref="R104:AC104"/>
    <mergeCell ref="R102:AC102"/>
    <mergeCell ref="E101:Q101"/>
    <mergeCell ref="E94:Q94"/>
    <mergeCell ref="E102:Q102"/>
    <mergeCell ref="AD117:AZ117"/>
    <mergeCell ref="AD111:AZ111"/>
    <mergeCell ref="R103:AC103"/>
    <mergeCell ref="E85:Q85"/>
    <mergeCell ref="R85:AC85"/>
    <mergeCell ref="AD85:AZ85"/>
    <mergeCell ref="E87:Q87"/>
    <mergeCell ref="E57:Q57"/>
    <mergeCell ref="R57:AC57"/>
    <mergeCell ref="AD57:AZ57"/>
    <mergeCell ref="R101:AC101"/>
    <mergeCell ref="AD101:AZ101"/>
    <mergeCell ref="E90:Q90"/>
    <mergeCell ref="R90:AC90"/>
    <mergeCell ref="AD90:AZ90"/>
    <mergeCell ref="E92:Q92"/>
    <mergeCell ref="R92:AC92"/>
    <mergeCell ref="AD92:AZ92"/>
    <mergeCell ref="R94:AC94"/>
    <mergeCell ref="E96:Q96"/>
    <mergeCell ref="R96:AC96"/>
    <mergeCell ref="AD96:AZ96"/>
    <mergeCell ref="E98:Q98"/>
    <mergeCell ref="R98:AC98"/>
    <mergeCell ref="AD98:AZ98"/>
    <mergeCell ref="R84:AC84"/>
    <mergeCell ref="E73:Q73"/>
    <mergeCell ref="R73:AC73"/>
    <mergeCell ref="AD73:AZ73"/>
    <mergeCell ref="E74:Q74"/>
    <mergeCell ref="R74:AC74"/>
    <mergeCell ref="E78:Q78"/>
    <mergeCell ref="R78:AC78"/>
    <mergeCell ref="AD78:AZ78"/>
    <mergeCell ref="E75:Q75"/>
    <mergeCell ref="R75:AC75"/>
    <mergeCell ref="AD75:AZ75"/>
    <mergeCell ref="E76:Q76"/>
    <mergeCell ref="R76:AC76"/>
    <mergeCell ref="AD76:AZ76"/>
    <mergeCell ref="E77:Q77"/>
    <mergeCell ref="R77:AC77"/>
    <mergeCell ref="AD77:AZ77"/>
  </mergeCells>
  <phoneticPr fontId="16"/>
  <hyperlinks>
    <hyperlink ref="E22:Q22" location="ライセンスマスタ!A1" display="ライセンスマスタ" xr:uid="{741D1568-7B1E-4B2B-851A-153E09645166}"/>
    <hyperlink ref="E19:Q19" location="ログインユーザーマスタ!A1" display="ログインユーザーマスタ" xr:uid="{B9427356-4D7F-4C50-A561-D0313F0CB81C}"/>
    <hyperlink ref="E20:Q20" location="ログインユーザー自社担当連携マスタ!A1" display="ログインユーザー自社担当連携マスタ" xr:uid="{9ED0D379-6811-4504-906A-1A9269F62836}"/>
    <hyperlink ref="E26:Q26" location="自社情報マスタ!A1" display="自社情報マスタ" xr:uid="{5DF6E429-6B2F-49B1-8A72-6732E012BF3A}"/>
    <hyperlink ref="E27:Q27" location="自社担当者マスタ!A1" display="自社担当者マスタ" xr:uid="{CB91E948-46ED-44AA-81A3-4A843D4ECF5B}"/>
    <hyperlink ref="E21:Q21" location="契約マスタ!A1" display="契約マスタ" xr:uid="{529FD48A-2076-4B19-B50F-8C3B8AF75552}"/>
    <hyperlink ref="E23:Q23" location="契約ライセンス連携マスタ!A1" display="契約ライセンス連携マスタ" xr:uid="{6659217A-EEB3-402A-8461-713F9297D96C}"/>
    <hyperlink ref="E25:Q25" location="バージョンマスタ!A1" display="バージョンマスタ" xr:uid="{997EC63B-EC96-4363-9820-38AEBA59E740}"/>
    <hyperlink ref="E130:Q130" location="ログインユーザー!A1" display="ログインユーザー" xr:uid="{3040ABBF-DC61-43D6-86E8-A28F76DB5AAA}"/>
    <hyperlink ref="E24:Q24" location="ライセンスユーザー連携マスタ!A1" display="ライセンスユーザー連携マスタ" xr:uid="{21030155-E310-4E73-B09C-94CD4289B634}"/>
    <hyperlink ref="E28:Q28" location="部門マスタ!A1" display="部門マスタ" xr:uid="{47941492-7AEE-49EB-BE48-5A6CA14E12A7}"/>
    <hyperlink ref="E29:Q29" location="自社予算マスタ!A1" display="自社予算マスタ" xr:uid="{0A025FF6-C4BD-432D-B185-347A997B5540}"/>
    <hyperlink ref="E30:Q30" location="部門別予算マスタ!A1" display="部門別予算マスタ" xr:uid="{7EFB86E6-DD51-4555-9EB0-56B0339755C9}"/>
    <hyperlink ref="E31:Q31" location="自社担当者別予算マスタ!A1" display="自社担当者別予算マスタ" xr:uid="{9CFCB02D-7329-49A8-B60B-F25EEBE02F8A}"/>
    <hyperlink ref="E32:Q32" location="得意先別予算マスタ!A1" display="得意先別予算マスタ" xr:uid="{3566D253-C843-4BA9-95EE-681DE3B316EA}"/>
    <hyperlink ref="E33:Q33" location="銀行マスタ!A1" display="銀行マスタ" xr:uid="{A6D4623A-1BE1-4726-BB5B-4517C8819210}"/>
    <hyperlink ref="E34:Q34" location="消費税マスタ!A1" display="消費税マスタ" xr:uid="{C4002F9B-DAFB-495C-A77B-CCDE637A81D2}"/>
    <hyperlink ref="E37:Q37" location="初回残高請求額!A1" display="初回残高請求額" xr:uid="{2CB1AC01-C5EF-4351-9C1E-89C33DDB0CA2}"/>
    <hyperlink ref="E38:Q38" location="初回残高売掛額!A1" display="初回残高売掛額" xr:uid="{90B1679A-3D0B-41D5-8F22-FC19E4B38FCC}"/>
    <hyperlink ref="E39:Q39" location="初回残高支払額!A1" display="初回残高支払額" xr:uid="{AD101A08-308D-46B4-9DC2-53ED55BD7489}"/>
    <hyperlink ref="E40:Q40" location="初回残高買掛額!A1" display="初回残高買掛額" xr:uid="{CE32CF90-056F-43B6-9987-AA98F0279140}"/>
    <hyperlink ref="E41:Q41" location="物件マスタ!A1" display="物件マスタ" xr:uid="{C918A391-3AC2-4381-97D8-DF80AC3574FF}"/>
    <hyperlink ref="E44:Q44" location="取引先別商品別単価掛率マスタ!A1" display="取引先別商品別単価掛率マスタ" xr:uid="{47C28107-B971-46F9-9CAA-0C08D1B7FA10}"/>
    <hyperlink ref="E45:Q45" location="取引先別品種別掛率マスタ!A1" display="取引先別品種別掛率マスタ" xr:uid="{6E400EE3-1BC0-49CD-9E4C-35A031ECA990}"/>
    <hyperlink ref="E46:Q46" location="品種マスタ!A1" display="品種マスタ" xr:uid="{FB6EB75B-FCBC-4792-9F06-0CF4810DF7C5}"/>
    <hyperlink ref="E47:Q47" location="要尺マスタ!A1" display="要尺マスタ" xr:uid="{A2623DE3-1BF8-47D7-811C-0EA88EA766A0}"/>
    <hyperlink ref="E48:Q48" location="顧客関連名称マスタ!A1" display="顧客関連名称マスタ" xr:uid="{44AB2E0A-2467-42F0-B0DA-D002B71CA1C6}"/>
    <hyperlink ref="E49:Q49" location="見出名称マスタ!A1" display="見出名称マスタ" xr:uid="{D16960EC-F9E4-4C84-8356-629C4D0F999B}"/>
    <hyperlink ref="E50:Q50" location="システム関連名称マスタ!A1" display="システム関連名称マスタ" xr:uid="{343F02FA-1156-4897-AA57-1FB520599BDC}"/>
    <hyperlink ref="E51:Q51" location="集計区分名称マスタ!A1" display="集計区分名称マスタ" xr:uid="{A5AB992A-A887-436E-9D60-C0E18F0D0CE7}"/>
    <hyperlink ref="E52:Q52" location="オプション設定!A1" display="オプション設定" xr:uid="{BCD65BF7-EEF2-4B2A-9F5D-15B545D6A59E}"/>
    <hyperlink ref="E53:Q53" location="伝票画面設定!A1" display="伝票画面設定" xr:uid="{2164EF03-BD88-46C3-9108-5E131C31B138}"/>
    <hyperlink ref="E54:Q54" location="システム設定!A1" display="システム設定" xr:uid="{EB745487-2C52-4016-9436-B06327E88D97}"/>
    <hyperlink ref="E55:Q55" location="採番設定!A1" display="採番設定" xr:uid="{B81590C9-59B7-432C-89ED-CF0FCD28060D}"/>
    <hyperlink ref="E60:Q60" location="郵便番号マスタ!A1" display="郵便番号マスタ" xr:uid="{CA9FC76F-3947-4721-9D0A-7BDA42B46601}"/>
    <hyperlink ref="E35:Q35" location="取引先マスタ!A1" display="取引先マスタ" xr:uid="{D523F408-75E2-4E63-9BE3-4AF6B46E4A1B}"/>
    <hyperlink ref="E36:Q36" location="取引先部門担当者マスタ!A1" display="取引先部門担当者マスタ" xr:uid="{00E644AF-6A90-454F-9F8D-2C31786BEB17}"/>
    <hyperlink ref="E58:Q58" location="カタログ商品マスタ!A1" display="カタログ商品マスタ" xr:uid="{CE57FBAB-3989-4874-9CF4-66138F70B0B2}"/>
    <hyperlink ref="E59:Q59" location="カタログ商品単価マトリクス!Print_Area" display="カタログ商品単価マトリクス" xr:uid="{66C07CF7-7742-4B52-9F05-E96177819EEC}"/>
    <hyperlink ref="E73:Q73" location="都道府県マスタ!A1" display="都道府県マスタ" xr:uid="{608B52E1-B4F9-4FC2-8247-4F18B5257CE0}"/>
    <hyperlink ref="E61:Q61" location="締日マスタ!A1" display="締日マスタ" xr:uid="{F40BAA06-EAF1-4E02-88E6-DAAA50BF842E}"/>
    <hyperlink ref="E42:Q42" location="商品マスタ!A1" display="商品マスタ" xr:uid="{BAB37F9E-02A7-4D5D-BF3B-A75E4736BD34}"/>
    <hyperlink ref="E43:Q43" location="商品単価マトリクス!A1" display="商品単価マトリクス" xr:uid="{00E4AEE3-D3A2-45AF-BCD9-755F338F8595}"/>
    <hyperlink ref="E83:Q83" location="案件情報基本!A1" display="案件情報基本" xr:uid="{3746985E-6323-4F5D-B032-757129CE2582}"/>
    <hyperlink ref="E103:Q103" location="購買情報基本!A1" display="購買情報基本" xr:uid="{F83265BC-9EC4-408A-918B-01A21078D715}"/>
    <hyperlink ref="E113:Q113" location="請求サマリー情報!A1" display="請求サマリー情報" xr:uid="{FBB0DA4A-2911-4D37-9EC3-C7E1F3A5B4D6}"/>
    <hyperlink ref="E114:Q114" location="入金情報!A1" display="入金情報" xr:uid="{E80E529D-EE49-4D6F-AA4C-A2F1B3C86034}"/>
    <hyperlink ref="E115:Q115" location="入金割振情報!A1" display="入金割振情報" xr:uid="{A0D2D1C8-709E-46FB-A22F-4ED49A2876C8}"/>
    <hyperlink ref="E116:Q116" location="支払サマリー情報!A1" display="支払サマリー情報" xr:uid="{7EDFB2D0-920B-4925-861A-0F48AE6362D6}"/>
    <hyperlink ref="E117:Q117" location="出金情報!A1" display="出金情報" xr:uid="{0818A169-4597-40A7-BBD4-2E22183431EC}"/>
    <hyperlink ref="E118:Q118" location="売掛サマリー情報!A1" display="売掛サマリー情報" xr:uid="{F511807B-05EB-4EE5-A405-A10F68FC2073}"/>
    <hyperlink ref="E119:Q119" location="買掛サマリー情報!A1" display="買掛サマリー情報" xr:uid="{6CCBFBA5-7E7F-4D52-B70F-0461BD4DC839}"/>
    <hyperlink ref="E121:Q121" location="イベント!A1" display="イベント" xr:uid="{5AB63E35-4442-47F1-AA2E-F1AA7A36FBA8}"/>
    <hyperlink ref="E122:Q122" location="検索条件保存!A1" display="検索条件保存" xr:uid="{0C69485A-A08F-4F79-92F1-BF518C3A00F8}"/>
    <hyperlink ref="E57:Q57" location="カタログマスタ!A1" display="カタログマスタ" xr:uid="{AEA9F5B1-A740-42B8-BA00-30A465212526}"/>
    <hyperlink ref="E62:Q62" location="サービス設定!A1" display="サービス設定" xr:uid="{61392B9D-04C1-4DC4-8E97-71598D88D8BE}"/>
    <hyperlink ref="E63:Q63" location="管理ユーザーマスタ!A1" display="管理ユーザーマスタ" xr:uid="{F2A32704-D42E-418E-9634-B059282912AE}"/>
    <hyperlink ref="E74:Q74" location="メール設定マスタ!A1" display="メール設定マスタ" xr:uid="{3F9B0DB2-5895-4E5B-9758-A361F77F5F1D}"/>
    <hyperlink ref="E75:Q75" location="プランマスタ!A1" display="プランマスタ" xr:uid="{3543EBD5-C9F2-42E4-A79F-ADF1D232104A}"/>
    <hyperlink ref="E64:Q64" location="取込項目設定!Print_Area" display="取込項目設定" xr:uid="{1B0298B1-98B2-4E14-A806-27F81344B4B7}"/>
    <hyperlink ref="E85:Q85" location="'案件情報伝票（見積書ヘッダ）'!A1" display="案件情報伝票（見積書ヘッダ）" xr:uid="{D39F9113-1475-415B-8B81-EC27B85E6A68}"/>
    <hyperlink ref="E86:Q86" location="'案件情報伝票（見積書明細）'!A1" display="案件情報伝票（見積書明細）" xr:uid="{F604A95E-FB44-4FF7-98F8-B581D59D8FCA}"/>
    <hyperlink ref="E87:Q87" location="'案件情報伝票（受注請書ヘッダ）'!A1" display="案件情報伝票（受注請書ヘッダ）" xr:uid="{14730F3F-ABFE-4802-9721-6E5DDBDDD473}"/>
    <hyperlink ref="E88:Q88" location="'案件情報伝票（受注請書明細）'!A1" display="案件情報伝票（受注請書明細）" xr:uid="{49421FFB-635B-4E54-A7EA-10801A2427FB}"/>
    <hyperlink ref="E89:Q89" location="'案件情報伝票（前受金請求書ヘッダ）'!A1" display="案件情報伝票（前受金請求書ヘッダ）" xr:uid="{34A186BA-0E62-4C1C-912C-1C39E536C1FC}"/>
    <hyperlink ref="E90:Q90" location="'案件情報伝票（前受金請求書明細）'!A1" display="案件情報伝票（前受金請求書明細）" xr:uid="{353B7CC1-5D7B-4EF5-BC24-51BC7D641D8C}"/>
    <hyperlink ref="E91:Q91" location="'案件情報伝票（仮売上請求書ヘッダ）'!A1" display="案件情報伝票（仮売上請求書ヘッダ）" xr:uid="{F91794AB-FE77-4EAD-A1CF-8646B9DEB94E}"/>
    <hyperlink ref="E92:Q92" location="'案件情報伝票（仮売上請求書明細）'!A1" display="案件情報伝票（仮売上請求書明細）" xr:uid="{69084EFC-3044-48A7-95FD-837C284F04ED}"/>
    <hyperlink ref="E93:Q93" location="'案件情報伝票（請求明細書ヘッダ）'!A1" display="案件情報伝票（請求明細書ヘッダ）" xr:uid="{2CFE687E-24F3-4878-976F-75935EEF6E16}"/>
    <hyperlink ref="E94:Q94" location="'案件情報伝票（請求明細書明細）'!A1" display="案件情報伝票（請求明細書明細）" xr:uid="{6196C907-A429-41B1-A4E6-EB5E6AC444A9}"/>
    <hyperlink ref="E95:Q95" location="'案件情報伝票（発注書ヘッダ）'!A1" display="案件情報伝票（発注書ヘッダ）" xr:uid="{B8EB3552-39AE-4CB1-85F9-B05AF418D054}"/>
    <hyperlink ref="E96:Q96" location="'案件情報伝票（発注書明細）'!A1" display="案件情報伝票（発注書明細）" xr:uid="{C7B01086-07F9-4527-BFF0-B74C9C6D7369}"/>
    <hyperlink ref="E97:Q97" location="'案件情報伝票（原価ヘッダ）'!A1" display="案件情報伝票（原価ヘッダ）" xr:uid="{ADD2A225-4337-4566-93B9-04FF1A1A1D8C}"/>
    <hyperlink ref="E98:Q98" location="'案件情報伝票（原価明細）'!A1" display="案件情報伝票（原価明細）" xr:uid="{F8708975-1174-4826-BBB5-991FECA8E254}"/>
    <hyperlink ref="E123:Q123" location="顧客検索条件基本!A1" display="顧客検索条件基本" xr:uid="{DCDCF618-5459-4E3E-B3A1-EEB23654BC7A}"/>
    <hyperlink ref="E124:Q124" location="顧客検索条件詳細!A1" display="顧客検索条件詳細" xr:uid="{7951F754-EF2E-4EAD-AB5A-E27A596FBBF4}"/>
    <hyperlink ref="E131:Q131" location="排他テーブル!A1" display="排他テーブル" xr:uid="{ACD5BD88-1FE3-49CD-B1DF-6794DC6BC52A}"/>
    <hyperlink ref="E76:Q76" location="数値マスタ!A1" display="数値マスタ" xr:uid="{CF69A803-EFD8-489D-920B-76224B189408}"/>
    <hyperlink ref="E105:Q105" location="'案件情報伝票（発注書ヘッダ）'!A1" display="購買情報伝票（発注書ヘッダ）" xr:uid="{B2321840-6678-4EA3-A84D-7C8F445C9C50}"/>
    <hyperlink ref="E106:Q106" location="'購買情報伝票（発注明細）'!A1" display="購買情報伝票（発注書明細）" xr:uid="{2A8C9D7B-DB62-43AC-8128-51693E230FE3}"/>
    <hyperlink ref="E107:Q107" location="'購買情報伝票（仕入ヘッダ）'!A1" display="購買情報伝票（仕入書ヘッダ）" xr:uid="{E613EAF3-D92D-4CF5-B62B-1863CBB8D8A7}"/>
    <hyperlink ref="E108:Q108" location="'購買情報伝票（仕入明細）'!A1" display="購買情報伝票（仕入書明細）" xr:uid="{C4C16C6C-BEFD-4916-84BA-4DCE9C5E3949}"/>
    <hyperlink ref="E100:Q100" location="'案件情報伝票（テンプレートヘッダ）'!A1" display="案件情報伝票（テンプレートヘッダ）" xr:uid="{D2A84CED-8466-4A9B-92D0-8AF32F4EBE6E}"/>
    <hyperlink ref="E101:Q101" location="'案件情報伝票（テンプレート明細）'!A1" display="案件情報伝票（テンプレート明細）" xr:uid="{3B801388-0735-4A61-B227-D5F57D1C50DE}"/>
    <hyperlink ref="E109:Q109" location="'購買情報伝票（送付状）'!A1" display="購買情報伝票（送付状）" xr:uid="{9BF579B6-234A-4DAF-BEC3-93E4292855B6}"/>
    <hyperlink ref="E110:Q110" location="'購買情報伝票（テンプレートヘッダ）'!A1" display="購買情報伝票（テンプレートヘッダ）" xr:uid="{6BEEFA39-513A-430D-A7CA-574FB8D63527}"/>
    <hyperlink ref="E111:Q111" location="'購買情報伝票（テンプレート明細）'!A1" display="購買情報伝票（テンプレート明細）" xr:uid="{632649EC-5591-4355-A5A1-9B1A5858D198}"/>
    <hyperlink ref="E99:Q99" location="'案件情報伝票（送付状）'!A1" display="案件情報伝票（送付状）" xr:uid="{099738C6-4A96-4B96-93BE-768B5E20F888}"/>
    <hyperlink ref="E65:Q65" location="振込先マスタ!A1" display="振込先マスタ" xr:uid="{83F17CA7-66B7-40B5-BF93-6C620C9F0696}"/>
    <hyperlink ref="E56:Q56" location="Googleアカウント認証!A1" display="Googleアカウント認証" xr:uid="{1B0ED563-30A2-447A-AE1F-9FE4D11A5457}"/>
    <hyperlink ref="E120:Q120" location="確定情報!A1" display="確定情報" xr:uid="{3A43D8BD-56E6-4FA3-8100-DB06918D3601}"/>
    <hyperlink ref="E66:Q66" location="自社ファイル管理マスタ!A1" display="自社ファイル管理マスタ" xr:uid="{1261A8A8-4BF2-43FA-BEEB-3AFAD8CB9B11}"/>
    <hyperlink ref="E67:Q67" location="サイドバーカテゴリマスタ!A1" display="サイドバーカテゴリマスタ" xr:uid="{FA694C81-7E19-4473-8D38-C59AE8E163DB}"/>
  </hyperlinks>
  <pageMargins left="0.39370078740157483" right="0.39370078740157483" top="0.39370078740157483" bottom="0.39370078740157483" header="0.19685039370078741" footer="0.19685039370078741"/>
  <pageSetup paperSize="9" scale="96" orientation="landscape" r:id="rId1"/>
  <headerFooter alignWithMargins="0">
    <oddFooter>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82CE-F05D-4761-9EF8-36FE171A8EA8}">
  <sheetPr codeName="Sheet1"/>
  <dimension ref="B3:E82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817" sqref="C817"/>
    </sheetView>
  </sheetViews>
  <sheetFormatPr defaultRowHeight="13.5" x14ac:dyDescent="0.15"/>
  <cols>
    <col min="2" max="2" width="42.5" bestFit="1" customWidth="1"/>
    <col min="3" max="3" width="36.625" bestFit="1" customWidth="1"/>
    <col min="4" max="4" width="8.25" bestFit="1" customWidth="1"/>
    <col min="5" max="5" width="5.5" bestFit="1" customWidth="1"/>
    <col min="24" max="24" width="9" customWidth="1"/>
  </cols>
  <sheetData>
    <row r="3" spans="2:5" x14ac:dyDescent="0.15">
      <c r="B3" s="278" t="s">
        <v>23</v>
      </c>
      <c r="C3" s="278" t="s">
        <v>24</v>
      </c>
      <c r="D3" s="288" t="s">
        <v>25</v>
      </c>
      <c r="E3" s="288" t="s">
        <v>26</v>
      </c>
    </row>
    <row r="4" spans="2:5" x14ac:dyDescent="0.15">
      <c r="B4" s="270" t="s">
        <v>1601</v>
      </c>
      <c r="C4" s="270" t="s">
        <v>2073</v>
      </c>
      <c r="D4" s="271" t="s">
        <v>51</v>
      </c>
      <c r="E4" s="279" t="s">
        <v>2074</v>
      </c>
    </row>
    <row r="5" spans="2:5" x14ac:dyDescent="0.15">
      <c r="B5" s="270" t="s">
        <v>1331</v>
      </c>
      <c r="C5" s="270" t="s">
        <v>1329</v>
      </c>
      <c r="D5" s="271" t="s">
        <v>51</v>
      </c>
      <c r="E5" s="279" t="s">
        <v>352</v>
      </c>
    </row>
    <row r="6" spans="2:5" x14ac:dyDescent="0.15">
      <c r="B6" s="270" t="s">
        <v>1330</v>
      </c>
      <c r="C6" s="270" t="s">
        <v>1328</v>
      </c>
      <c r="D6" s="271" t="s">
        <v>51</v>
      </c>
      <c r="E6" s="279" t="s">
        <v>352</v>
      </c>
    </row>
    <row r="7" spans="2:5" x14ac:dyDescent="0.15">
      <c r="B7" s="274" t="s">
        <v>73</v>
      </c>
      <c r="C7" s="270" t="s">
        <v>110</v>
      </c>
      <c r="D7" s="272" t="s">
        <v>51</v>
      </c>
      <c r="E7" s="272" t="s">
        <v>156</v>
      </c>
    </row>
    <row r="8" spans="2:5" x14ac:dyDescent="0.15">
      <c r="B8" s="270" t="s">
        <v>60</v>
      </c>
      <c r="C8" s="270" t="s">
        <v>136</v>
      </c>
      <c r="D8" s="272" t="s">
        <v>51</v>
      </c>
      <c r="E8" s="272" t="s">
        <v>154</v>
      </c>
    </row>
    <row r="9" spans="2:5" x14ac:dyDescent="0.15">
      <c r="B9" s="270" t="s">
        <v>1716</v>
      </c>
      <c r="C9" s="270" t="s">
        <v>1738</v>
      </c>
      <c r="D9" s="271" t="s">
        <v>51</v>
      </c>
      <c r="E9" s="279" t="s">
        <v>913</v>
      </c>
    </row>
    <row r="10" spans="2:5" x14ac:dyDescent="0.15">
      <c r="B10" s="270" t="s">
        <v>1683</v>
      </c>
      <c r="C10" s="270" t="s">
        <v>1684</v>
      </c>
      <c r="D10" s="271" t="s">
        <v>1685</v>
      </c>
      <c r="E10" s="271" t="s">
        <v>913</v>
      </c>
    </row>
    <row r="11" spans="2:5" x14ac:dyDescent="0.15">
      <c r="B11" s="270" t="s">
        <v>1585</v>
      </c>
      <c r="C11" s="270" t="s">
        <v>2060</v>
      </c>
      <c r="D11" s="272" t="s">
        <v>103</v>
      </c>
      <c r="E11" s="272"/>
    </row>
    <row r="12" spans="2:5" x14ac:dyDescent="0.15">
      <c r="B12" s="270" t="s">
        <v>1718</v>
      </c>
      <c r="C12" s="270" t="s">
        <v>1719</v>
      </c>
      <c r="D12" s="271" t="s">
        <v>51</v>
      </c>
      <c r="E12" s="279" t="s">
        <v>1149</v>
      </c>
    </row>
    <row r="13" spans="2:5" x14ac:dyDescent="0.15">
      <c r="B13" s="270" t="s">
        <v>1721</v>
      </c>
      <c r="C13" s="270" t="s">
        <v>1722</v>
      </c>
      <c r="D13" s="271" t="s">
        <v>51</v>
      </c>
      <c r="E13" s="279" t="s">
        <v>913</v>
      </c>
    </row>
    <row r="14" spans="2:5" x14ac:dyDescent="0.15">
      <c r="B14" s="270" t="s">
        <v>1724</v>
      </c>
      <c r="C14" s="270" t="s">
        <v>1725</v>
      </c>
      <c r="D14" s="271" t="s">
        <v>51</v>
      </c>
      <c r="E14" s="279" t="s">
        <v>153</v>
      </c>
    </row>
    <row r="15" spans="2:5" x14ac:dyDescent="0.15">
      <c r="B15" s="273" t="s">
        <v>42</v>
      </c>
      <c r="C15" s="273" t="s">
        <v>349</v>
      </c>
      <c r="D15" s="272" t="s">
        <v>49</v>
      </c>
      <c r="E15" s="272"/>
    </row>
    <row r="16" spans="2:5" x14ac:dyDescent="0.15">
      <c r="B16" s="270" t="s">
        <v>1087</v>
      </c>
      <c r="C16" s="270" t="s">
        <v>1128</v>
      </c>
      <c r="D16" s="271" t="s">
        <v>51</v>
      </c>
      <c r="E16" s="271" t="s">
        <v>153</v>
      </c>
    </row>
    <row r="17" spans="2:5" x14ac:dyDescent="0.15">
      <c r="B17" s="273" t="s">
        <v>334</v>
      </c>
      <c r="C17" s="273" t="s">
        <v>869</v>
      </c>
      <c r="D17" s="272" t="s">
        <v>310</v>
      </c>
      <c r="E17" s="272"/>
    </row>
    <row r="18" spans="2:5" x14ac:dyDescent="0.15">
      <c r="B18" s="273" t="s">
        <v>1319</v>
      </c>
      <c r="C18" s="273" t="s">
        <v>1624</v>
      </c>
      <c r="D18" s="272" t="s">
        <v>49</v>
      </c>
      <c r="E18" s="272"/>
    </row>
    <row r="19" spans="2:5" x14ac:dyDescent="0.15">
      <c r="B19" s="273" t="s">
        <v>346</v>
      </c>
      <c r="C19" s="273" t="s">
        <v>881</v>
      </c>
      <c r="D19" s="272" t="s">
        <v>49</v>
      </c>
      <c r="E19" s="272"/>
    </row>
    <row r="20" spans="2:5" x14ac:dyDescent="0.15">
      <c r="B20" s="273" t="s">
        <v>335</v>
      </c>
      <c r="C20" s="273" t="s">
        <v>870</v>
      </c>
      <c r="D20" s="272" t="s">
        <v>310</v>
      </c>
      <c r="E20" s="272"/>
    </row>
    <row r="21" spans="2:5" x14ac:dyDescent="0.15">
      <c r="B21" s="273" t="s">
        <v>1320</v>
      </c>
      <c r="C21" s="277" t="s">
        <v>1625</v>
      </c>
      <c r="D21" s="272" t="s">
        <v>49</v>
      </c>
      <c r="E21" s="272"/>
    </row>
    <row r="22" spans="2:5" x14ac:dyDescent="0.15">
      <c r="B22" s="273" t="s">
        <v>347</v>
      </c>
      <c r="C22" s="273" t="s">
        <v>882</v>
      </c>
      <c r="D22" s="272" t="s">
        <v>49</v>
      </c>
      <c r="E22" s="272"/>
    </row>
    <row r="23" spans="2:5" x14ac:dyDescent="0.15">
      <c r="B23" s="273" t="s">
        <v>325</v>
      </c>
      <c r="C23" s="273" t="s">
        <v>860</v>
      </c>
      <c r="D23" s="272" t="s">
        <v>310</v>
      </c>
      <c r="E23" s="272"/>
    </row>
    <row r="24" spans="2:5" x14ac:dyDescent="0.15">
      <c r="B24" s="273" t="s">
        <v>1310</v>
      </c>
      <c r="C24" s="273" t="s">
        <v>1615</v>
      </c>
      <c r="D24" s="272" t="s">
        <v>49</v>
      </c>
      <c r="E24" s="272"/>
    </row>
    <row r="25" spans="2:5" x14ac:dyDescent="0.15">
      <c r="B25" s="273" t="s">
        <v>337</v>
      </c>
      <c r="C25" s="273" t="s">
        <v>872</v>
      </c>
      <c r="D25" s="272" t="s">
        <v>49</v>
      </c>
      <c r="E25" s="272"/>
    </row>
    <row r="26" spans="2:5" x14ac:dyDescent="0.15">
      <c r="B26" s="273" t="s">
        <v>326</v>
      </c>
      <c r="C26" s="273" t="s">
        <v>861</v>
      </c>
      <c r="D26" s="272" t="s">
        <v>310</v>
      </c>
      <c r="E26" s="272"/>
    </row>
    <row r="27" spans="2:5" x14ac:dyDescent="0.15">
      <c r="B27" s="273" t="s">
        <v>1311</v>
      </c>
      <c r="C27" s="273" t="s">
        <v>1616</v>
      </c>
      <c r="D27" s="272" t="s">
        <v>49</v>
      </c>
      <c r="E27" s="272"/>
    </row>
    <row r="28" spans="2:5" x14ac:dyDescent="0.15">
      <c r="B28" s="273" t="s">
        <v>338</v>
      </c>
      <c r="C28" s="273" t="s">
        <v>873</v>
      </c>
      <c r="D28" s="272" t="s">
        <v>49</v>
      </c>
      <c r="E28" s="272"/>
    </row>
    <row r="29" spans="2:5" x14ac:dyDescent="0.15">
      <c r="B29" s="273" t="s">
        <v>327</v>
      </c>
      <c r="C29" s="273" t="s">
        <v>862</v>
      </c>
      <c r="D29" s="272" t="s">
        <v>310</v>
      </c>
      <c r="E29" s="272"/>
    </row>
    <row r="30" spans="2:5" x14ac:dyDescent="0.15">
      <c r="B30" s="273" t="s">
        <v>1312</v>
      </c>
      <c r="C30" s="273" t="s">
        <v>1617</v>
      </c>
      <c r="D30" s="272" t="s">
        <v>49</v>
      </c>
      <c r="E30" s="272"/>
    </row>
    <row r="31" spans="2:5" x14ac:dyDescent="0.15">
      <c r="B31" s="273" t="s">
        <v>339</v>
      </c>
      <c r="C31" s="273" t="s">
        <v>874</v>
      </c>
      <c r="D31" s="272" t="s">
        <v>49</v>
      </c>
      <c r="E31" s="272"/>
    </row>
    <row r="32" spans="2:5" x14ac:dyDescent="0.15">
      <c r="B32" s="273" t="s">
        <v>328</v>
      </c>
      <c r="C32" s="273" t="s">
        <v>863</v>
      </c>
      <c r="D32" s="272" t="s">
        <v>310</v>
      </c>
      <c r="E32" s="272"/>
    </row>
    <row r="33" spans="2:5" x14ac:dyDescent="0.15">
      <c r="B33" s="273" t="s">
        <v>1313</v>
      </c>
      <c r="C33" s="273" t="s">
        <v>1618</v>
      </c>
      <c r="D33" s="272" t="s">
        <v>49</v>
      </c>
      <c r="E33" s="272"/>
    </row>
    <row r="34" spans="2:5" x14ac:dyDescent="0.15">
      <c r="B34" s="273" t="s">
        <v>340</v>
      </c>
      <c r="C34" s="273" t="s">
        <v>875</v>
      </c>
      <c r="D34" s="272" t="s">
        <v>49</v>
      </c>
      <c r="E34" s="272"/>
    </row>
    <row r="35" spans="2:5" x14ac:dyDescent="0.15">
      <c r="B35" s="273" t="s">
        <v>329</v>
      </c>
      <c r="C35" s="273" t="s">
        <v>864</v>
      </c>
      <c r="D35" s="272" t="s">
        <v>310</v>
      </c>
      <c r="E35" s="272"/>
    </row>
    <row r="36" spans="2:5" x14ac:dyDescent="0.15">
      <c r="B36" s="273" t="s">
        <v>1314</v>
      </c>
      <c r="C36" s="273" t="s">
        <v>1619</v>
      </c>
      <c r="D36" s="272" t="s">
        <v>49</v>
      </c>
      <c r="E36" s="272"/>
    </row>
    <row r="37" spans="2:5" x14ac:dyDescent="0.15">
      <c r="B37" s="273" t="s">
        <v>341</v>
      </c>
      <c r="C37" s="273" t="s">
        <v>876</v>
      </c>
      <c r="D37" s="272" t="s">
        <v>49</v>
      </c>
      <c r="E37" s="272"/>
    </row>
    <row r="38" spans="2:5" x14ac:dyDescent="0.15">
      <c r="B38" s="273" t="s">
        <v>330</v>
      </c>
      <c r="C38" s="273" t="s">
        <v>865</v>
      </c>
      <c r="D38" s="272" t="s">
        <v>310</v>
      </c>
      <c r="E38" s="272"/>
    </row>
    <row r="39" spans="2:5" x14ac:dyDescent="0.15">
      <c r="B39" s="273" t="s">
        <v>1315</v>
      </c>
      <c r="C39" s="273" t="s">
        <v>1620</v>
      </c>
      <c r="D39" s="272" t="s">
        <v>49</v>
      </c>
      <c r="E39" s="272"/>
    </row>
    <row r="40" spans="2:5" x14ac:dyDescent="0.15">
      <c r="B40" s="273" t="s">
        <v>342</v>
      </c>
      <c r="C40" s="273" t="s">
        <v>877</v>
      </c>
      <c r="D40" s="272" t="s">
        <v>49</v>
      </c>
      <c r="E40" s="272"/>
    </row>
    <row r="41" spans="2:5" x14ac:dyDescent="0.15">
      <c r="B41" s="273" t="s">
        <v>331</v>
      </c>
      <c r="C41" s="273" t="s">
        <v>866</v>
      </c>
      <c r="D41" s="272" t="s">
        <v>310</v>
      </c>
      <c r="E41" s="272"/>
    </row>
    <row r="42" spans="2:5" x14ac:dyDescent="0.15">
      <c r="B42" s="273" t="s">
        <v>1316</v>
      </c>
      <c r="C42" s="273" t="s">
        <v>1621</v>
      </c>
      <c r="D42" s="272" t="s">
        <v>49</v>
      </c>
      <c r="E42" s="272"/>
    </row>
    <row r="43" spans="2:5" x14ac:dyDescent="0.15">
      <c r="B43" s="273" t="s">
        <v>343</v>
      </c>
      <c r="C43" s="273" t="s">
        <v>878</v>
      </c>
      <c r="D43" s="272" t="s">
        <v>49</v>
      </c>
      <c r="E43" s="272"/>
    </row>
    <row r="44" spans="2:5" x14ac:dyDescent="0.15">
      <c r="B44" s="273" t="s">
        <v>332</v>
      </c>
      <c r="C44" s="273" t="s">
        <v>867</v>
      </c>
      <c r="D44" s="272" t="s">
        <v>310</v>
      </c>
      <c r="E44" s="272"/>
    </row>
    <row r="45" spans="2:5" x14ac:dyDescent="0.15">
      <c r="B45" s="273" t="s">
        <v>1317</v>
      </c>
      <c r="C45" s="273" t="s">
        <v>1622</v>
      </c>
      <c r="D45" s="272" t="s">
        <v>49</v>
      </c>
      <c r="E45" s="272"/>
    </row>
    <row r="46" spans="2:5" x14ac:dyDescent="0.15">
      <c r="B46" s="273" t="s">
        <v>344</v>
      </c>
      <c r="C46" s="273" t="s">
        <v>879</v>
      </c>
      <c r="D46" s="272" t="s">
        <v>49</v>
      </c>
      <c r="E46" s="272"/>
    </row>
    <row r="47" spans="2:5" x14ac:dyDescent="0.15">
      <c r="B47" s="273" t="s">
        <v>333</v>
      </c>
      <c r="C47" s="273" t="s">
        <v>868</v>
      </c>
      <c r="D47" s="272" t="s">
        <v>310</v>
      </c>
      <c r="E47" s="272"/>
    </row>
    <row r="48" spans="2:5" x14ac:dyDescent="0.15">
      <c r="B48" s="273" t="s">
        <v>1318</v>
      </c>
      <c r="C48" s="273" t="s">
        <v>1623</v>
      </c>
      <c r="D48" s="272" t="s">
        <v>49</v>
      </c>
      <c r="E48" s="272"/>
    </row>
    <row r="49" spans="2:5" x14ac:dyDescent="0.15">
      <c r="B49" s="273" t="s">
        <v>345</v>
      </c>
      <c r="C49" s="273" t="s">
        <v>880</v>
      </c>
      <c r="D49" s="272" t="s">
        <v>49</v>
      </c>
      <c r="E49" s="272"/>
    </row>
    <row r="50" spans="2:5" x14ac:dyDescent="0.15">
      <c r="B50" s="273" t="s">
        <v>324</v>
      </c>
      <c r="C50" s="273" t="s">
        <v>859</v>
      </c>
      <c r="D50" s="272" t="s">
        <v>310</v>
      </c>
      <c r="E50" s="272"/>
    </row>
    <row r="51" spans="2:5" x14ac:dyDescent="0.15">
      <c r="B51" s="273" t="s">
        <v>1309</v>
      </c>
      <c r="C51" s="273" t="s">
        <v>1614</v>
      </c>
      <c r="D51" s="272" t="s">
        <v>49</v>
      </c>
      <c r="E51" s="272"/>
    </row>
    <row r="52" spans="2:5" x14ac:dyDescent="0.15">
      <c r="B52" s="273" t="s">
        <v>336</v>
      </c>
      <c r="C52" s="273" t="s">
        <v>871</v>
      </c>
      <c r="D52" s="272" t="s">
        <v>49</v>
      </c>
      <c r="E52" s="272"/>
    </row>
    <row r="53" spans="2:5" x14ac:dyDescent="0.15">
      <c r="B53" s="270" t="s">
        <v>405</v>
      </c>
      <c r="C53" s="270" t="s">
        <v>605</v>
      </c>
      <c r="D53" s="272" t="s">
        <v>49</v>
      </c>
      <c r="E53" s="272"/>
    </row>
    <row r="54" spans="2:5" x14ac:dyDescent="0.15">
      <c r="B54" s="270" t="s">
        <v>404</v>
      </c>
      <c r="C54" s="270" t="s">
        <v>597</v>
      </c>
      <c r="D54" s="272" t="s">
        <v>49</v>
      </c>
      <c r="E54" s="272"/>
    </row>
    <row r="55" spans="2:5" x14ac:dyDescent="0.15">
      <c r="B55" s="270" t="s">
        <v>401</v>
      </c>
      <c r="C55" s="270" t="s">
        <v>601</v>
      </c>
      <c r="D55" s="272" t="s">
        <v>49</v>
      </c>
      <c r="E55" s="272"/>
    </row>
    <row r="56" spans="2:5" x14ac:dyDescent="0.15">
      <c r="B56" s="270" t="s">
        <v>403</v>
      </c>
      <c r="C56" s="270" t="s">
        <v>603</v>
      </c>
      <c r="D56" s="272" t="s">
        <v>49</v>
      </c>
      <c r="E56" s="272"/>
    </row>
    <row r="57" spans="2:5" x14ac:dyDescent="0.15">
      <c r="B57" s="270" t="s">
        <v>408</v>
      </c>
      <c r="C57" s="270" t="s">
        <v>566</v>
      </c>
      <c r="D57" s="272" t="s">
        <v>310</v>
      </c>
      <c r="E57" s="272"/>
    </row>
    <row r="58" spans="2:5" x14ac:dyDescent="0.15">
      <c r="B58" s="270" t="s">
        <v>409</v>
      </c>
      <c r="C58" s="270" t="s">
        <v>571</v>
      </c>
      <c r="D58" s="272" t="s">
        <v>310</v>
      </c>
      <c r="E58" s="272"/>
    </row>
    <row r="59" spans="2:5" x14ac:dyDescent="0.15">
      <c r="B59" s="270" t="s">
        <v>410</v>
      </c>
      <c r="C59" s="270" t="s">
        <v>578</v>
      </c>
      <c r="D59" s="272" t="s">
        <v>310</v>
      </c>
      <c r="E59" s="272"/>
    </row>
    <row r="60" spans="2:5" x14ac:dyDescent="0.15">
      <c r="B60" s="270" t="s">
        <v>411</v>
      </c>
      <c r="C60" s="270" t="s">
        <v>583</v>
      </c>
      <c r="D60" s="272" t="s">
        <v>310</v>
      </c>
      <c r="E60" s="272"/>
    </row>
    <row r="61" spans="2:5" x14ac:dyDescent="0.15">
      <c r="B61" s="270" t="s">
        <v>402</v>
      </c>
      <c r="C61" s="270" t="s">
        <v>602</v>
      </c>
      <c r="D61" s="272" t="s">
        <v>49</v>
      </c>
      <c r="E61" s="272"/>
    </row>
    <row r="62" spans="2:5" x14ac:dyDescent="0.15">
      <c r="B62" s="274" t="s">
        <v>406</v>
      </c>
      <c r="C62" s="274" t="s">
        <v>554</v>
      </c>
      <c r="D62" s="272" t="s">
        <v>310</v>
      </c>
      <c r="E62" s="272"/>
    </row>
    <row r="63" spans="2:5" x14ac:dyDescent="0.15">
      <c r="B63" s="270" t="s">
        <v>407</v>
      </c>
      <c r="C63" s="270" t="s">
        <v>559</v>
      </c>
      <c r="D63" s="272" t="s">
        <v>310</v>
      </c>
      <c r="E63" s="272"/>
    </row>
    <row r="64" spans="2:5" x14ac:dyDescent="0.15">
      <c r="B64" s="270" t="s">
        <v>59</v>
      </c>
      <c r="C64" s="270" t="s">
        <v>151</v>
      </c>
      <c r="D64" s="272" t="s">
        <v>51</v>
      </c>
      <c r="E64" s="272" t="s">
        <v>154</v>
      </c>
    </row>
    <row r="65" spans="2:5" x14ac:dyDescent="0.15">
      <c r="B65" s="270" t="s">
        <v>74</v>
      </c>
      <c r="C65" s="270" t="s">
        <v>146</v>
      </c>
      <c r="D65" s="272" t="s">
        <v>51</v>
      </c>
      <c r="E65" s="272" t="s">
        <v>156</v>
      </c>
    </row>
    <row r="66" spans="2:5" x14ac:dyDescent="0.15">
      <c r="B66" s="273" t="s">
        <v>1648</v>
      </c>
      <c r="C66" s="273" t="s">
        <v>1647</v>
      </c>
      <c r="D66" s="272" t="s">
        <v>310</v>
      </c>
      <c r="E66" s="272"/>
    </row>
    <row r="67" spans="2:5" x14ac:dyDescent="0.15">
      <c r="B67" s="270" t="s">
        <v>1607</v>
      </c>
      <c r="C67" s="270" t="s">
        <v>2075</v>
      </c>
      <c r="D67" s="271"/>
      <c r="E67" s="271"/>
    </row>
    <row r="68" spans="2:5" x14ac:dyDescent="0.15">
      <c r="B68" s="273" t="s">
        <v>198</v>
      </c>
      <c r="C68" s="273" t="s">
        <v>834</v>
      </c>
      <c r="D68" s="272" t="s">
        <v>51</v>
      </c>
      <c r="E68" s="272" t="s">
        <v>352</v>
      </c>
    </row>
    <row r="69" spans="2:5" x14ac:dyDescent="0.15">
      <c r="B69" s="273" t="s">
        <v>832</v>
      </c>
      <c r="C69" s="273" t="s">
        <v>833</v>
      </c>
      <c r="D69" s="272" t="s">
        <v>51</v>
      </c>
      <c r="E69" s="275" t="s">
        <v>155</v>
      </c>
    </row>
    <row r="70" spans="2:5" x14ac:dyDescent="0.15">
      <c r="B70" s="270" t="s">
        <v>907</v>
      </c>
      <c r="C70" s="270" t="s">
        <v>1308</v>
      </c>
      <c r="D70" s="271" t="s">
        <v>49</v>
      </c>
      <c r="E70" s="279"/>
    </row>
    <row r="71" spans="2:5" x14ac:dyDescent="0.15">
      <c r="B71" s="270" t="s">
        <v>1257</v>
      </c>
      <c r="C71" s="270" t="s">
        <v>1258</v>
      </c>
      <c r="D71" s="272" t="s">
        <v>51</v>
      </c>
      <c r="E71" s="271"/>
    </row>
    <row r="72" spans="2:5" x14ac:dyDescent="0.15">
      <c r="B72" s="270" t="s">
        <v>2180</v>
      </c>
      <c r="C72" s="270" t="s">
        <v>2190</v>
      </c>
      <c r="D72" s="271" t="s">
        <v>310</v>
      </c>
      <c r="E72" s="271" t="s">
        <v>50</v>
      </c>
    </row>
    <row r="73" spans="2:5" ht="13.5" customHeight="1" x14ac:dyDescent="0.15">
      <c r="B73" s="270" t="s">
        <v>2000</v>
      </c>
      <c r="C73" s="273" t="s">
        <v>2001</v>
      </c>
      <c r="D73" s="272" t="s">
        <v>49</v>
      </c>
      <c r="E73" s="275"/>
    </row>
    <row r="74" spans="2:5" ht="13.5" customHeight="1" x14ac:dyDescent="0.15">
      <c r="B74" s="270" t="s">
        <v>1582</v>
      </c>
      <c r="C74" s="270" t="s">
        <v>1308</v>
      </c>
      <c r="D74" s="271" t="s">
        <v>49</v>
      </c>
      <c r="E74" s="271"/>
    </row>
    <row r="75" spans="2:5" ht="13.5" customHeight="1" x14ac:dyDescent="0.15">
      <c r="B75" s="270" t="s">
        <v>2076</v>
      </c>
      <c r="C75" s="270" t="s">
        <v>1935</v>
      </c>
      <c r="D75" s="271" t="s">
        <v>310</v>
      </c>
      <c r="E75" s="271"/>
    </row>
    <row r="76" spans="2:5" ht="13.5" customHeight="1" x14ac:dyDescent="0.15">
      <c r="B76" s="270" t="s">
        <v>1255</v>
      </c>
      <c r="C76" s="270" t="s">
        <v>1256</v>
      </c>
      <c r="D76" s="272" t="s">
        <v>51</v>
      </c>
      <c r="E76" s="271" t="s">
        <v>129</v>
      </c>
    </row>
    <row r="77" spans="2:5" ht="13.5" customHeight="1" x14ac:dyDescent="0.15">
      <c r="B77" s="270" t="s">
        <v>1259</v>
      </c>
      <c r="C77" s="270" t="s">
        <v>1260</v>
      </c>
      <c r="D77" s="272" t="s">
        <v>51</v>
      </c>
      <c r="E77" s="279" t="s">
        <v>352</v>
      </c>
    </row>
    <row r="78" spans="2:5" ht="13.5" customHeight="1" x14ac:dyDescent="0.15">
      <c r="B78" s="270" t="s">
        <v>902</v>
      </c>
      <c r="C78" s="270" t="s">
        <v>919</v>
      </c>
      <c r="D78" s="271" t="s">
        <v>310</v>
      </c>
      <c r="E78" s="271"/>
    </row>
    <row r="79" spans="2:5" ht="13.5" customHeight="1" x14ac:dyDescent="0.15">
      <c r="B79" s="270" t="s">
        <v>901</v>
      </c>
      <c r="C79" s="270" t="s">
        <v>918</v>
      </c>
      <c r="D79" s="271" t="s">
        <v>302</v>
      </c>
      <c r="E79" s="279"/>
    </row>
    <row r="80" spans="2:5" ht="13.5" customHeight="1" x14ac:dyDescent="0.15">
      <c r="B80" s="270" t="s">
        <v>904</v>
      </c>
      <c r="C80" s="270" t="s">
        <v>921</v>
      </c>
      <c r="D80" s="271" t="s">
        <v>310</v>
      </c>
      <c r="E80" s="271"/>
    </row>
    <row r="81" spans="2:5" ht="13.5" customHeight="1" x14ac:dyDescent="0.15">
      <c r="B81" s="270" t="s">
        <v>903</v>
      </c>
      <c r="C81" s="270" t="s">
        <v>920</v>
      </c>
      <c r="D81" s="271" t="s">
        <v>302</v>
      </c>
      <c r="E81" s="271"/>
    </row>
    <row r="82" spans="2:5" x14ac:dyDescent="0.15">
      <c r="B82" s="270" t="s">
        <v>909</v>
      </c>
      <c r="C82" s="270" t="s">
        <v>917</v>
      </c>
      <c r="D82" s="271" t="s">
        <v>310</v>
      </c>
      <c r="E82" s="271"/>
    </row>
    <row r="83" spans="2:5" x14ac:dyDescent="0.15">
      <c r="B83" s="270" t="s">
        <v>1340</v>
      </c>
      <c r="C83" s="274" t="s">
        <v>1342</v>
      </c>
      <c r="D83" s="272" t="s">
        <v>51</v>
      </c>
      <c r="E83" s="272" t="s">
        <v>156</v>
      </c>
    </row>
    <row r="84" spans="2:5" x14ac:dyDescent="0.15">
      <c r="B84" s="270" t="s">
        <v>1272</v>
      </c>
      <c r="C84" s="274" t="s">
        <v>1273</v>
      </c>
      <c r="D84" s="271" t="s">
        <v>310</v>
      </c>
      <c r="E84" s="271"/>
    </row>
    <row r="85" spans="2:5" x14ac:dyDescent="0.15">
      <c r="B85" s="270" t="s">
        <v>1629</v>
      </c>
      <c r="C85" s="274" t="s">
        <v>1966</v>
      </c>
      <c r="D85" s="271" t="s">
        <v>305</v>
      </c>
      <c r="E85" s="271" t="s">
        <v>1945</v>
      </c>
    </row>
    <row r="86" spans="2:5" x14ac:dyDescent="0.15">
      <c r="B86" s="270" t="s">
        <v>1630</v>
      </c>
      <c r="C86" s="270" t="s">
        <v>1938</v>
      </c>
      <c r="D86" s="271" t="s">
        <v>305</v>
      </c>
      <c r="E86" s="271" t="s">
        <v>1945</v>
      </c>
    </row>
    <row r="87" spans="2:5" x14ac:dyDescent="0.15">
      <c r="B87" s="270" t="s">
        <v>1772</v>
      </c>
      <c r="C87" s="270" t="s">
        <v>2077</v>
      </c>
      <c r="D87" s="271" t="s">
        <v>310</v>
      </c>
      <c r="E87" s="271"/>
    </row>
    <row r="88" spans="2:5" x14ac:dyDescent="0.15">
      <c r="B88" s="270" t="s">
        <v>1771</v>
      </c>
      <c r="C88" s="270" t="s">
        <v>2078</v>
      </c>
      <c r="D88" s="271" t="s">
        <v>310</v>
      </c>
      <c r="E88" s="279"/>
    </row>
    <row r="89" spans="2:5" x14ac:dyDescent="0.15">
      <c r="B89" s="273" t="s">
        <v>301</v>
      </c>
      <c r="C89" s="273" t="s">
        <v>514</v>
      </c>
      <c r="D89" s="272" t="s">
        <v>302</v>
      </c>
      <c r="E89" s="275"/>
    </row>
    <row r="90" spans="2:5" x14ac:dyDescent="0.15">
      <c r="B90" s="273" t="s">
        <v>303</v>
      </c>
      <c r="C90" s="273" t="s">
        <v>515</v>
      </c>
      <c r="D90" s="272" t="s">
        <v>302</v>
      </c>
      <c r="E90" s="272"/>
    </row>
    <row r="91" spans="2:5" x14ac:dyDescent="0.15">
      <c r="B91" s="270" t="s">
        <v>435</v>
      </c>
      <c r="C91" s="270" t="s">
        <v>564</v>
      </c>
      <c r="D91" s="272" t="s">
        <v>310</v>
      </c>
      <c r="E91" s="272"/>
    </row>
    <row r="92" spans="2:5" x14ac:dyDescent="0.15">
      <c r="B92" s="270" t="s">
        <v>436</v>
      </c>
      <c r="C92" s="270" t="s">
        <v>574</v>
      </c>
      <c r="D92" s="272" t="s">
        <v>310</v>
      </c>
      <c r="E92" s="272"/>
    </row>
    <row r="93" spans="2:5" x14ac:dyDescent="0.15">
      <c r="B93" s="270" t="s">
        <v>437</v>
      </c>
      <c r="C93" s="270" t="s">
        <v>575</v>
      </c>
      <c r="D93" s="272" t="s">
        <v>310</v>
      </c>
      <c r="E93" s="272"/>
    </row>
    <row r="94" spans="2:5" x14ac:dyDescent="0.15">
      <c r="B94" s="270" t="s">
        <v>438</v>
      </c>
      <c r="C94" s="270" t="s">
        <v>586</v>
      </c>
      <c r="D94" s="272" t="s">
        <v>310</v>
      </c>
      <c r="E94" s="272"/>
    </row>
    <row r="95" spans="2:5" x14ac:dyDescent="0.15">
      <c r="B95" s="270" t="s">
        <v>433</v>
      </c>
      <c r="C95" s="270" t="s">
        <v>551</v>
      </c>
      <c r="D95" s="272" t="s">
        <v>310</v>
      </c>
      <c r="E95" s="272"/>
    </row>
    <row r="96" spans="2:5" x14ac:dyDescent="0.15">
      <c r="B96" s="270" t="s">
        <v>434</v>
      </c>
      <c r="C96" s="270" t="s">
        <v>562</v>
      </c>
      <c r="D96" s="272" t="s">
        <v>310</v>
      </c>
      <c r="E96" s="272"/>
    </row>
    <row r="97" spans="2:5" x14ac:dyDescent="0.15">
      <c r="B97" s="273" t="s">
        <v>185</v>
      </c>
      <c r="C97" s="273" t="s">
        <v>846</v>
      </c>
      <c r="D97" s="272" t="s">
        <v>51</v>
      </c>
      <c r="E97" s="272" t="s">
        <v>153</v>
      </c>
    </row>
    <row r="98" spans="2:5" x14ac:dyDescent="0.15">
      <c r="B98" s="270" t="s">
        <v>1731</v>
      </c>
      <c r="C98" s="270" t="s">
        <v>1931</v>
      </c>
      <c r="D98" s="271" t="s">
        <v>302</v>
      </c>
      <c r="E98" s="271"/>
    </row>
    <row r="99" spans="2:5" x14ac:dyDescent="0.15">
      <c r="B99" s="270" t="s">
        <v>1110</v>
      </c>
      <c r="C99" s="270" t="s">
        <v>1123</v>
      </c>
      <c r="D99" s="271" t="s">
        <v>310</v>
      </c>
      <c r="E99" s="279"/>
    </row>
    <row r="100" spans="2:5" x14ac:dyDescent="0.15">
      <c r="B100" s="270" t="s">
        <v>783</v>
      </c>
      <c r="C100" s="270" t="s">
        <v>788</v>
      </c>
      <c r="D100" s="272" t="s">
        <v>310</v>
      </c>
      <c r="E100" s="272"/>
    </row>
    <row r="101" spans="2:5" x14ac:dyDescent="0.15">
      <c r="B101" s="270" t="s">
        <v>784</v>
      </c>
      <c r="C101" s="270" t="s">
        <v>789</v>
      </c>
      <c r="D101" s="272" t="s">
        <v>310</v>
      </c>
      <c r="E101" s="272"/>
    </row>
    <row r="102" spans="2:5" x14ac:dyDescent="0.15">
      <c r="B102" s="273" t="s">
        <v>1147</v>
      </c>
      <c r="C102" s="273" t="s">
        <v>2273</v>
      </c>
      <c r="D102" s="295" t="s">
        <v>51</v>
      </c>
      <c r="E102" s="275" t="s">
        <v>2274</v>
      </c>
    </row>
    <row r="103" spans="2:5" x14ac:dyDescent="0.15">
      <c r="B103" s="270" t="s">
        <v>661</v>
      </c>
      <c r="C103" s="270" t="s">
        <v>1305</v>
      </c>
      <c r="D103" s="271" t="s">
        <v>49</v>
      </c>
      <c r="E103" s="271"/>
    </row>
    <row r="104" spans="2:5" x14ac:dyDescent="0.15">
      <c r="B104" s="273" t="s">
        <v>1148</v>
      </c>
      <c r="C104" s="273" t="s">
        <v>1150</v>
      </c>
      <c r="D104" s="272" t="s">
        <v>51</v>
      </c>
      <c r="E104" s="272" t="s">
        <v>1149</v>
      </c>
    </row>
    <row r="105" spans="2:5" x14ac:dyDescent="0.15">
      <c r="B105" s="270" t="s">
        <v>1626</v>
      </c>
      <c r="C105" s="270" t="s">
        <v>2079</v>
      </c>
      <c r="D105" s="271" t="s">
        <v>49</v>
      </c>
      <c r="E105" s="271"/>
    </row>
    <row r="106" spans="2:5" x14ac:dyDescent="0.15">
      <c r="B106" s="273" t="s">
        <v>1241</v>
      </c>
      <c r="C106" s="273" t="s">
        <v>1243</v>
      </c>
      <c r="D106" s="272" t="s">
        <v>51</v>
      </c>
      <c r="E106" s="275" t="s">
        <v>156</v>
      </c>
    </row>
    <row r="107" spans="2:5" x14ac:dyDescent="0.15">
      <c r="B107" s="273" t="s">
        <v>1242</v>
      </c>
      <c r="C107" s="273" t="s">
        <v>1244</v>
      </c>
      <c r="D107" s="272" t="s">
        <v>103</v>
      </c>
      <c r="E107" s="272"/>
    </row>
    <row r="108" spans="2:5" x14ac:dyDescent="0.15">
      <c r="B108" s="270" t="s">
        <v>1783</v>
      </c>
      <c r="C108" s="270" t="s">
        <v>1785</v>
      </c>
      <c r="D108" s="271" t="s">
        <v>51</v>
      </c>
      <c r="E108" s="279" t="s">
        <v>1149</v>
      </c>
    </row>
    <row r="109" spans="2:5" x14ac:dyDescent="0.15">
      <c r="B109" s="270" t="s">
        <v>1082</v>
      </c>
      <c r="C109" s="270" t="s">
        <v>1130</v>
      </c>
      <c r="D109" s="271" t="s">
        <v>51</v>
      </c>
      <c r="E109" s="271" t="s">
        <v>352</v>
      </c>
    </row>
    <row r="110" spans="2:5" x14ac:dyDescent="0.15">
      <c r="B110" s="270" t="s">
        <v>1871</v>
      </c>
      <c r="C110" s="270" t="s">
        <v>1872</v>
      </c>
      <c r="D110" s="272" t="s">
        <v>310</v>
      </c>
      <c r="E110" s="272"/>
    </row>
    <row r="111" spans="2:5" x14ac:dyDescent="0.15">
      <c r="B111" s="270" t="s">
        <v>1891</v>
      </c>
      <c r="C111" s="270" t="s">
        <v>1920</v>
      </c>
      <c r="D111" s="271" t="s">
        <v>302</v>
      </c>
      <c r="E111" s="271"/>
    </row>
    <row r="112" spans="2:5" x14ac:dyDescent="0.15">
      <c r="B112" s="273" t="s">
        <v>1212</v>
      </c>
      <c r="C112" s="273" t="s">
        <v>1223</v>
      </c>
      <c r="D112" s="272" t="s">
        <v>51</v>
      </c>
      <c r="E112" s="272" t="s">
        <v>913</v>
      </c>
    </row>
    <row r="113" spans="2:5" x14ac:dyDescent="0.15">
      <c r="B113" s="273" t="s">
        <v>1213</v>
      </c>
      <c r="C113" s="273" t="s">
        <v>1224</v>
      </c>
      <c r="D113" s="272" t="s">
        <v>51</v>
      </c>
      <c r="E113" s="272" t="s">
        <v>913</v>
      </c>
    </row>
    <row r="114" spans="2:5" x14ac:dyDescent="0.15">
      <c r="B114" s="273" t="s">
        <v>1214</v>
      </c>
      <c r="C114" s="273" t="s">
        <v>1225</v>
      </c>
      <c r="D114" s="272" t="s">
        <v>51</v>
      </c>
      <c r="E114" s="272" t="s">
        <v>913</v>
      </c>
    </row>
    <row r="115" spans="2:5" x14ac:dyDescent="0.15">
      <c r="B115" s="273" t="s">
        <v>1215</v>
      </c>
      <c r="C115" s="273" t="s">
        <v>1226</v>
      </c>
      <c r="D115" s="272" t="s">
        <v>51</v>
      </c>
      <c r="E115" s="272" t="s">
        <v>913</v>
      </c>
    </row>
    <row r="116" spans="2:5" x14ac:dyDescent="0.15">
      <c r="B116" s="273" t="s">
        <v>1216</v>
      </c>
      <c r="C116" s="273" t="s">
        <v>1227</v>
      </c>
      <c r="D116" s="272" t="s">
        <v>51</v>
      </c>
      <c r="E116" s="272" t="s">
        <v>913</v>
      </c>
    </row>
    <row r="117" spans="2:5" x14ac:dyDescent="0.15">
      <c r="B117" s="273" t="s">
        <v>1217</v>
      </c>
      <c r="C117" s="273" t="s">
        <v>1228</v>
      </c>
      <c r="D117" s="272" t="s">
        <v>51</v>
      </c>
      <c r="E117" s="272" t="s">
        <v>913</v>
      </c>
    </row>
    <row r="118" spans="2:5" x14ac:dyDescent="0.15">
      <c r="B118" s="273" t="s">
        <v>1218</v>
      </c>
      <c r="C118" s="273" t="s">
        <v>1229</v>
      </c>
      <c r="D118" s="272" t="s">
        <v>51</v>
      </c>
      <c r="E118" s="272" t="s">
        <v>913</v>
      </c>
    </row>
    <row r="119" spans="2:5" x14ac:dyDescent="0.15">
      <c r="B119" s="273" t="s">
        <v>1219</v>
      </c>
      <c r="C119" s="273" t="s">
        <v>1230</v>
      </c>
      <c r="D119" s="272" t="s">
        <v>51</v>
      </c>
      <c r="E119" s="272" t="s">
        <v>913</v>
      </c>
    </row>
    <row r="120" spans="2:5" x14ac:dyDescent="0.15">
      <c r="B120" s="273" t="s">
        <v>1846</v>
      </c>
      <c r="C120" s="273" t="s">
        <v>1848</v>
      </c>
      <c r="D120" s="272" t="s">
        <v>49</v>
      </c>
      <c r="E120" s="275"/>
    </row>
    <row r="121" spans="2:5" x14ac:dyDescent="0.15">
      <c r="B121" s="270" t="s">
        <v>1529</v>
      </c>
      <c r="C121" s="270" t="s">
        <v>2080</v>
      </c>
      <c r="D121" s="271" t="s">
        <v>49</v>
      </c>
      <c r="E121" s="279"/>
    </row>
    <row r="122" spans="2:5" x14ac:dyDescent="0.15">
      <c r="B122" s="273" t="s">
        <v>312</v>
      </c>
      <c r="C122" s="273" t="s">
        <v>520</v>
      </c>
      <c r="D122" s="272" t="s">
        <v>310</v>
      </c>
      <c r="E122" s="272"/>
    </row>
    <row r="123" spans="2:5" x14ac:dyDescent="0.15">
      <c r="B123" s="270" t="s">
        <v>1541</v>
      </c>
      <c r="C123" s="270" t="s">
        <v>1943</v>
      </c>
      <c r="D123" s="271" t="s">
        <v>305</v>
      </c>
      <c r="E123" s="271" t="s">
        <v>1945</v>
      </c>
    </row>
    <row r="124" spans="2:5" x14ac:dyDescent="0.15">
      <c r="B124" s="270" t="s">
        <v>786</v>
      </c>
      <c r="C124" s="270" t="s">
        <v>791</v>
      </c>
      <c r="D124" s="272" t="s">
        <v>310</v>
      </c>
      <c r="E124" s="272"/>
    </row>
    <row r="125" spans="2:5" x14ac:dyDescent="0.15">
      <c r="B125" s="270" t="s">
        <v>678</v>
      </c>
      <c r="C125" s="270" t="s">
        <v>721</v>
      </c>
      <c r="D125" s="272" t="s">
        <v>51</v>
      </c>
      <c r="E125" s="272" t="s">
        <v>154</v>
      </c>
    </row>
    <row r="126" spans="2:5" x14ac:dyDescent="0.15">
      <c r="B126" s="270" t="s">
        <v>1689</v>
      </c>
      <c r="C126" s="270" t="s">
        <v>1915</v>
      </c>
      <c r="D126" s="271" t="s">
        <v>49</v>
      </c>
      <c r="E126" s="271"/>
    </row>
    <row r="127" spans="2:5" x14ac:dyDescent="0.15">
      <c r="B127" s="273" t="s">
        <v>293</v>
      </c>
      <c r="C127" s="273" t="s">
        <v>508</v>
      </c>
      <c r="D127" s="272" t="s">
        <v>51</v>
      </c>
      <c r="E127" s="272" t="s">
        <v>130</v>
      </c>
    </row>
    <row r="128" spans="2:5" x14ac:dyDescent="0.15">
      <c r="B128" s="273" t="s">
        <v>294</v>
      </c>
      <c r="C128" s="273" t="s">
        <v>509</v>
      </c>
      <c r="D128" s="272" t="s">
        <v>51</v>
      </c>
      <c r="E128" s="275" t="s">
        <v>126</v>
      </c>
    </row>
    <row r="129" spans="2:5" x14ac:dyDescent="0.15">
      <c r="B129" s="270" t="s">
        <v>425</v>
      </c>
      <c r="C129" s="270" t="s">
        <v>592</v>
      </c>
      <c r="D129" s="272" t="s">
        <v>49</v>
      </c>
      <c r="E129" s="272"/>
    </row>
    <row r="130" spans="2:5" x14ac:dyDescent="0.15">
      <c r="B130" s="270" t="s">
        <v>424</v>
      </c>
      <c r="C130" s="270" t="s">
        <v>590</v>
      </c>
      <c r="D130" s="272" t="s">
        <v>49</v>
      </c>
      <c r="E130" s="272"/>
    </row>
    <row r="131" spans="2:5" x14ac:dyDescent="0.15">
      <c r="B131" s="270" t="s">
        <v>429</v>
      </c>
      <c r="C131" s="270" t="s">
        <v>563</v>
      </c>
      <c r="D131" s="272" t="s">
        <v>310</v>
      </c>
      <c r="E131" s="272"/>
    </row>
    <row r="132" spans="2:5" x14ac:dyDescent="0.15">
      <c r="B132" s="270" t="s">
        <v>430</v>
      </c>
      <c r="C132" s="270" t="s">
        <v>573</v>
      </c>
      <c r="D132" s="272" t="s">
        <v>310</v>
      </c>
      <c r="E132" s="272"/>
    </row>
    <row r="133" spans="2:5" x14ac:dyDescent="0.15">
      <c r="B133" s="270" t="s">
        <v>431</v>
      </c>
      <c r="C133" s="270" t="s">
        <v>576</v>
      </c>
      <c r="D133" s="272" t="s">
        <v>310</v>
      </c>
      <c r="E133" s="272"/>
    </row>
    <row r="134" spans="2:5" x14ac:dyDescent="0.15">
      <c r="B134" s="270" t="s">
        <v>432</v>
      </c>
      <c r="C134" s="270" t="s">
        <v>585</v>
      </c>
      <c r="D134" s="272" t="s">
        <v>310</v>
      </c>
      <c r="E134" s="272"/>
    </row>
    <row r="135" spans="2:5" x14ac:dyDescent="0.15">
      <c r="B135" s="270" t="s">
        <v>426</v>
      </c>
      <c r="C135" s="270" t="s">
        <v>1850</v>
      </c>
      <c r="D135" s="272" t="s">
        <v>49</v>
      </c>
      <c r="E135" s="272"/>
    </row>
    <row r="136" spans="2:5" x14ac:dyDescent="0.15">
      <c r="B136" s="270" t="s">
        <v>427</v>
      </c>
      <c r="C136" s="270" t="s">
        <v>552</v>
      </c>
      <c r="D136" s="272" t="s">
        <v>310</v>
      </c>
      <c r="E136" s="272"/>
    </row>
    <row r="137" spans="2:5" x14ac:dyDescent="0.15">
      <c r="B137" s="270" t="s">
        <v>428</v>
      </c>
      <c r="C137" s="270" t="s">
        <v>561</v>
      </c>
      <c r="D137" s="272" t="s">
        <v>310</v>
      </c>
      <c r="E137" s="272"/>
    </row>
    <row r="138" spans="2:5" x14ac:dyDescent="0.15">
      <c r="B138" s="270" t="s">
        <v>423</v>
      </c>
      <c r="C138" s="270" t="s">
        <v>591</v>
      </c>
      <c r="D138" s="272" t="s">
        <v>49</v>
      </c>
      <c r="E138" s="272"/>
    </row>
    <row r="139" spans="2:5" x14ac:dyDescent="0.15">
      <c r="B139" s="270" t="s">
        <v>439</v>
      </c>
      <c r="C139" s="270" t="s">
        <v>616</v>
      </c>
      <c r="D139" s="272" t="s">
        <v>310</v>
      </c>
      <c r="E139" s="272"/>
    </row>
    <row r="140" spans="2:5" x14ac:dyDescent="0.15">
      <c r="B140" s="273" t="s">
        <v>80</v>
      </c>
      <c r="C140" s="273" t="s">
        <v>108</v>
      </c>
      <c r="D140" s="272"/>
      <c r="E140" s="275"/>
    </row>
    <row r="141" spans="2:5" x14ac:dyDescent="0.15">
      <c r="B141" s="270" t="s">
        <v>384</v>
      </c>
      <c r="C141" s="270" t="s">
        <v>593</v>
      </c>
      <c r="D141" s="272" t="s">
        <v>49</v>
      </c>
      <c r="E141" s="272"/>
    </row>
    <row r="142" spans="2:5" x14ac:dyDescent="0.15">
      <c r="B142" s="270" t="s">
        <v>383</v>
      </c>
      <c r="C142" s="270" t="s">
        <v>589</v>
      </c>
      <c r="D142" s="272" t="s">
        <v>49</v>
      </c>
      <c r="E142" s="272"/>
    </row>
    <row r="143" spans="2:5" x14ac:dyDescent="0.15">
      <c r="B143" s="270" t="s">
        <v>388</v>
      </c>
      <c r="C143" s="270" t="s">
        <v>568</v>
      </c>
      <c r="D143" s="272" t="s">
        <v>310</v>
      </c>
      <c r="E143" s="272"/>
    </row>
    <row r="144" spans="2:5" x14ac:dyDescent="0.15">
      <c r="B144" s="270" t="s">
        <v>389</v>
      </c>
      <c r="C144" s="270" t="s">
        <v>569</v>
      </c>
      <c r="D144" s="272" t="s">
        <v>310</v>
      </c>
      <c r="E144" s="272"/>
    </row>
    <row r="145" spans="2:5" x14ac:dyDescent="0.15">
      <c r="B145" s="270" t="s">
        <v>390</v>
      </c>
      <c r="C145" s="270" t="s">
        <v>580</v>
      </c>
      <c r="D145" s="272" t="s">
        <v>310</v>
      </c>
      <c r="E145" s="272"/>
    </row>
    <row r="146" spans="2:5" x14ac:dyDescent="0.15">
      <c r="B146" s="270" t="s">
        <v>391</v>
      </c>
      <c r="C146" s="270" t="s">
        <v>581</v>
      </c>
      <c r="D146" s="272" t="s">
        <v>310</v>
      </c>
      <c r="E146" s="272"/>
    </row>
    <row r="147" spans="2:5" x14ac:dyDescent="0.15">
      <c r="B147" s="270" t="s">
        <v>385</v>
      </c>
      <c r="C147" s="270" t="s">
        <v>594</v>
      </c>
      <c r="D147" s="272" t="s">
        <v>49</v>
      </c>
      <c r="E147" s="272"/>
    </row>
    <row r="148" spans="2:5" x14ac:dyDescent="0.15">
      <c r="B148" s="270" t="s">
        <v>386</v>
      </c>
      <c r="C148" s="270" t="s">
        <v>556</v>
      </c>
      <c r="D148" s="272" t="s">
        <v>310</v>
      </c>
      <c r="E148" s="272"/>
    </row>
    <row r="149" spans="2:5" x14ac:dyDescent="0.15">
      <c r="B149" s="270" t="s">
        <v>387</v>
      </c>
      <c r="C149" s="270" t="s">
        <v>557</v>
      </c>
      <c r="D149" s="272" t="s">
        <v>310</v>
      </c>
      <c r="E149" s="272"/>
    </row>
    <row r="150" spans="2:5" x14ac:dyDescent="0.15">
      <c r="B150" s="270" t="s">
        <v>382</v>
      </c>
      <c r="C150" s="270" t="s">
        <v>587</v>
      </c>
      <c r="D150" s="272" t="s">
        <v>49</v>
      </c>
      <c r="E150" s="272"/>
    </row>
    <row r="151" spans="2:5" x14ac:dyDescent="0.15">
      <c r="B151" s="273" t="s">
        <v>307</v>
      </c>
      <c r="C151" s="273" t="s">
        <v>517</v>
      </c>
      <c r="D151" s="272" t="s">
        <v>302</v>
      </c>
      <c r="E151" s="272"/>
    </row>
    <row r="152" spans="2:5" x14ac:dyDescent="0.15">
      <c r="B152" s="273" t="s">
        <v>308</v>
      </c>
      <c r="C152" s="273" t="s">
        <v>518</v>
      </c>
      <c r="D152" s="272" t="s">
        <v>302</v>
      </c>
      <c r="E152" s="272"/>
    </row>
    <row r="153" spans="2:5" x14ac:dyDescent="0.15">
      <c r="B153" s="273" t="s">
        <v>83</v>
      </c>
      <c r="C153" s="273" t="s">
        <v>716</v>
      </c>
      <c r="D153" s="272" t="s">
        <v>51</v>
      </c>
      <c r="E153" s="272" t="s">
        <v>154</v>
      </c>
    </row>
    <row r="154" spans="2:5" x14ac:dyDescent="0.15">
      <c r="B154" s="273" t="s">
        <v>181</v>
      </c>
      <c r="C154" s="273" t="s">
        <v>1280</v>
      </c>
      <c r="D154" s="272" t="s">
        <v>49</v>
      </c>
      <c r="E154" s="272"/>
    </row>
    <row r="155" spans="2:5" x14ac:dyDescent="0.15">
      <c r="B155" s="273" t="s">
        <v>187</v>
      </c>
      <c r="C155" s="273" t="s">
        <v>848</v>
      </c>
      <c r="D155" s="272" t="s">
        <v>302</v>
      </c>
      <c r="E155" s="275"/>
    </row>
    <row r="156" spans="2:5" x14ac:dyDescent="0.15">
      <c r="B156" s="273" t="s">
        <v>188</v>
      </c>
      <c r="C156" s="273" t="s">
        <v>849</v>
      </c>
      <c r="D156" s="272" t="s">
        <v>302</v>
      </c>
      <c r="E156" s="275"/>
    </row>
    <row r="157" spans="2:5" x14ac:dyDescent="0.15">
      <c r="B157" s="273" t="s">
        <v>184</v>
      </c>
      <c r="C157" s="273" t="s">
        <v>845</v>
      </c>
      <c r="D157" s="272" t="s">
        <v>51</v>
      </c>
      <c r="E157" s="272" t="s">
        <v>126</v>
      </c>
    </row>
    <row r="158" spans="2:5" x14ac:dyDescent="0.15">
      <c r="B158" s="270" t="s">
        <v>477</v>
      </c>
      <c r="C158" s="270" t="s">
        <v>652</v>
      </c>
      <c r="D158" s="272" t="s">
        <v>310</v>
      </c>
      <c r="E158" s="272"/>
    </row>
    <row r="159" spans="2:5" x14ac:dyDescent="0.15">
      <c r="B159" s="270" t="s">
        <v>1889</v>
      </c>
      <c r="C159" s="270" t="s">
        <v>148</v>
      </c>
      <c r="D159" s="272" t="s">
        <v>310</v>
      </c>
      <c r="E159" s="272"/>
    </row>
    <row r="160" spans="2:5" x14ac:dyDescent="0.15">
      <c r="B160" s="270" t="s">
        <v>1773</v>
      </c>
      <c r="C160" s="270" t="s">
        <v>2081</v>
      </c>
      <c r="D160" s="271" t="s">
        <v>310</v>
      </c>
      <c r="E160" s="271"/>
    </row>
    <row r="161" spans="2:5" x14ac:dyDescent="0.15">
      <c r="B161" s="270" t="s">
        <v>1065</v>
      </c>
      <c r="C161" s="270" t="s">
        <v>1068</v>
      </c>
      <c r="D161" s="272" t="s">
        <v>51</v>
      </c>
      <c r="E161" s="272" t="s">
        <v>126</v>
      </c>
    </row>
    <row r="162" spans="2:5" x14ac:dyDescent="0.15">
      <c r="B162" s="270" t="s">
        <v>1066</v>
      </c>
      <c r="C162" s="270" t="s">
        <v>1069</v>
      </c>
      <c r="D162" s="272" t="s">
        <v>51</v>
      </c>
      <c r="E162" s="272" t="s">
        <v>126</v>
      </c>
    </row>
    <row r="163" spans="2:5" x14ac:dyDescent="0.15">
      <c r="B163" s="270" t="s">
        <v>1067</v>
      </c>
      <c r="C163" s="270" t="s">
        <v>1070</v>
      </c>
      <c r="D163" s="272" t="s">
        <v>51</v>
      </c>
      <c r="E163" s="272" t="s">
        <v>126</v>
      </c>
    </row>
    <row r="164" spans="2:5" x14ac:dyDescent="0.15">
      <c r="B164" s="270" t="s">
        <v>2034</v>
      </c>
      <c r="C164" s="276" t="s">
        <v>2035</v>
      </c>
      <c r="D164" s="272"/>
      <c r="E164" s="272"/>
    </row>
    <row r="165" spans="2:5" x14ac:dyDescent="0.15">
      <c r="B165" s="270" t="s">
        <v>207</v>
      </c>
      <c r="C165" s="273" t="s">
        <v>840</v>
      </c>
      <c r="D165" s="272" t="s">
        <v>310</v>
      </c>
      <c r="E165" s="275"/>
    </row>
    <row r="166" spans="2:5" x14ac:dyDescent="0.15">
      <c r="B166" s="270" t="s">
        <v>1182</v>
      </c>
      <c r="C166" s="274" t="s">
        <v>1187</v>
      </c>
      <c r="D166" s="272" t="s">
        <v>51</v>
      </c>
      <c r="E166" s="272" t="s">
        <v>156</v>
      </c>
    </row>
    <row r="167" spans="2:5" x14ac:dyDescent="0.15">
      <c r="B167" s="270" t="s">
        <v>1181</v>
      </c>
      <c r="C167" s="274" t="s">
        <v>1186</v>
      </c>
      <c r="D167" s="272" t="s">
        <v>51</v>
      </c>
      <c r="E167" s="272" t="s">
        <v>156</v>
      </c>
    </row>
    <row r="168" spans="2:5" x14ac:dyDescent="0.15">
      <c r="B168" s="270" t="s">
        <v>1997</v>
      </c>
      <c r="C168" s="270" t="s">
        <v>1998</v>
      </c>
      <c r="D168" s="271" t="s">
        <v>1685</v>
      </c>
      <c r="E168" s="271" t="s">
        <v>352</v>
      </c>
    </row>
    <row r="169" spans="2:5" x14ac:dyDescent="0.15">
      <c r="B169" s="270" t="s">
        <v>1333</v>
      </c>
      <c r="C169" s="270" t="s">
        <v>1334</v>
      </c>
      <c r="D169" s="283" t="s">
        <v>51</v>
      </c>
      <c r="E169" s="271"/>
    </row>
    <row r="170" spans="2:5" x14ac:dyDescent="0.15">
      <c r="B170" s="270" t="s">
        <v>1690</v>
      </c>
      <c r="C170" s="270" t="s">
        <v>1927</v>
      </c>
      <c r="D170" s="271" t="s">
        <v>51</v>
      </c>
      <c r="E170" s="279" t="s">
        <v>126</v>
      </c>
    </row>
    <row r="171" spans="2:5" x14ac:dyDescent="0.15">
      <c r="B171" s="270" t="s">
        <v>95</v>
      </c>
      <c r="C171" s="273" t="s">
        <v>2303</v>
      </c>
      <c r="D171" s="272" t="s">
        <v>49</v>
      </c>
      <c r="E171" s="272"/>
    </row>
    <row r="172" spans="2:5" x14ac:dyDescent="0.15">
      <c r="B172" s="270" t="s">
        <v>113</v>
      </c>
      <c r="C172" s="273" t="s">
        <v>121</v>
      </c>
      <c r="D172" s="272" t="s">
        <v>49</v>
      </c>
      <c r="E172" s="272" t="s">
        <v>130</v>
      </c>
    </row>
    <row r="173" spans="2:5" x14ac:dyDescent="0.15">
      <c r="B173" s="270" t="s">
        <v>96</v>
      </c>
      <c r="C173" s="273" t="s">
        <v>2302</v>
      </c>
      <c r="D173" s="272" t="s">
        <v>103</v>
      </c>
      <c r="E173" s="272"/>
    </row>
    <row r="174" spans="2:5" x14ac:dyDescent="0.15">
      <c r="B174" s="270" t="s">
        <v>972</v>
      </c>
      <c r="C174" s="270" t="s">
        <v>2082</v>
      </c>
      <c r="D174" s="271" t="s">
        <v>49</v>
      </c>
      <c r="E174" s="271"/>
    </row>
    <row r="175" spans="2:5" x14ac:dyDescent="0.15">
      <c r="B175" s="270" t="s">
        <v>1588</v>
      </c>
      <c r="C175" s="270" t="s">
        <v>1913</v>
      </c>
      <c r="D175" s="272" t="s">
        <v>51</v>
      </c>
      <c r="E175" s="271"/>
    </row>
    <row r="176" spans="2:5" x14ac:dyDescent="0.15">
      <c r="B176" s="270" t="s">
        <v>1661</v>
      </c>
      <c r="C176" s="270" t="s">
        <v>1963</v>
      </c>
      <c r="D176" s="271" t="s">
        <v>49</v>
      </c>
      <c r="E176" s="271"/>
    </row>
    <row r="177" spans="2:5" x14ac:dyDescent="0.15">
      <c r="B177" s="270" t="s">
        <v>2083</v>
      </c>
      <c r="C177" s="270" t="s">
        <v>1934</v>
      </c>
      <c r="D177" s="271" t="s">
        <v>310</v>
      </c>
      <c r="E177" s="271"/>
    </row>
    <row r="178" spans="2:5" x14ac:dyDescent="0.15">
      <c r="B178" s="270" t="s">
        <v>1587</v>
      </c>
      <c r="C178" s="270" t="s">
        <v>1912</v>
      </c>
      <c r="D178" s="272" t="s">
        <v>51</v>
      </c>
      <c r="E178" s="271" t="s">
        <v>129</v>
      </c>
    </row>
    <row r="179" spans="2:5" x14ac:dyDescent="0.15">
      <c r="B179" s="270" t="s">
        <v>1603</v>
      </c>
      <c r="C179" s="270" t="s">
        <v>2084</v>
      </c>
      <c r="D179" s="271"/>
      <c r="E179" s="271"/>
    </row>
    <row r="180" spans="2:5" x14ac:dyDescent="0.15">
      <c r="B180" s="270" t="s">
        <v>1770</v>
      </c>
      <c r="C180" s="270" t="s">
        <v>2085</v>
      </c>
      <c r="D180" s="271" t="s">
        <v>310</v>
      </c>
      <c r="E180" s="271"/>
    </row>
    <row r="181" spans="2:5" x14ac:dyDescent="0.15">
      <c r="B181" s="270" t="s">
        <v>1016</v>
      </c>
      <c r="C181" s="270" t="s">
        <v>2086</v>
      </c>
      <c r="D181" s="271" t="s">
        <v>302</v>
      </c>
      <c r="E181" s="271"/>
    </row>
    <row r="182" spans="2:5" x14ac:dyDescent="0.15">
      <c r="B182" s="270" t="s">
        <v>1010</v>
      </c>
      <c r="C182" s="270" t="s">
        <v>2087</v>
      </c>
      <c r="D182" s="271" t="s">
        <v>49</v>
      </c>
      <c r="E182" s="271"/>
    </row>
    <row r="183" spans="2:5" x14ac:dyDescent="0.15">
      <c r="B183" s="270" t="s">
        <v>1012</v>
      </c>
      <c r="C183" s="276" t="s">
        <v>2088</v>
      </c>
      <c r="D183" s="271" t="s">
        <v>49</v>
      </c>
      <c r="E183" s="271"/>
    </row>
    <row r="184" spans="2:5" x14ac:dyDescent="0.15">
      <c r="B184" s="273" t="s">
        <v>241</v>
      </c>
      <c r="C184" s="273" t="s">
        <v>242</v>
      </c>
      <c r="D184" s="272" t="s">
        <v>103</v>
      </c>
      <c r="E184" s="275"/>
    </row>
    <row r="185" spans="2:5" x14ac:dyDescent="0.15">
      <c r="B185" s="273" t="s">
        <v>170</v>
      </c>
      <c r="C185" s="273" t="s">
        <v>166</v>
      </c>
      <c r="D185" s="272" t="s">
        <v>103</v>
      </c>
      <c r="E185" s="272"/>
    </row>
    <row r="186" spans="2:5" x14ac:dyDescent="0.15">
      <c r="B186" s="270" t="s">
        <v>473</v>
      </c>
      <c r="C186" s="270" t="s">
        <v>648</v>
      </c>
      <c r="D186" s="272" t="s">
        <v>310</v>
      </c>
      <c r="E186" s="272"/>
    </row>
    <row r="187" spans="2:5" x14ac:dyDescent="0.15">
      <c r="B187" s="270" t="s">
        <v>476</v>
      </c>
      <c r="C187" s="270" t="s">
        <v>651</v>
      </c>
      <c r="D187" s="272" t="s">
        <v>310</v>
      </c>
      <c r="E187" s="272"/>
    </row>
    <row r="188" spans="2:5" x14ac:dyDescent="0.15">
      <c r="B188" s="270" t="s">
        <v>1278</v>
      </c>
      <c r="C188" s="273" t="s">
        <v>2304</v>
      </c>
      <c r="D188" s="272" t="s">
        <v>103</v>
      </c>
      <c r="E188" s="272"/>
    </row>
    <row r="189" spans="2:5" x14ac:dyDescent="0.15">
      <c r="B189" s="270" t="s">
        <v>114</v>
      </c>
      <c r="C189" s="273" t="s">
        <v>2301</v>
      </c>
      <c r="D189" s="272" t="s">
        <v>49</v>
      </c>
      <c r="E189" s="272"/>
    </row>
    <row r="190" spans="2:5" x14ac:dyDescent="0.15">
      <c r="B190" s="270" t="s">
        <v>94</v>
      </c>
      <c r="C190" s="277" t="s">
        <v>2300</v>
      </c>
      <c r="D190" s="272" t="s">
        <v>103</v>
      </c>
      <c r="E190" s="272"/>
    </row>
    <row r="191" spans="2:5" x14ac:dyDescent="0.15">
      <c r="B191" s="270" t="s">
        <v>1326</v>
      </c>
      <c r="C191" s="274" t="s">
        <v>1327</v>
      </c>
      <c r="D191" s="271" t="s">
        <v>51</v>
      </c>
      <c r="E191" s="279" t="s">
        <v>913</v>
      </c>
    </row>
    <row r="192" spans="2:5" x14ac:dyDescent="0.15">
      <c r="B192" s="270" t="s">
        <v>1097</v>
      </c>
      <c r="C192" s="274" t="s">
        <v>1120</v>
      </c>
      <c r="D192" s="271" t="s">
        <v>49</v>
      </c>
      <c r="E192" s="271"/>
    </row>
    <row r="193" spans="2:5" x14ac:dyDescent="0.15">
      <c r="B193" s="270" t="s">
        <v>1094</v>
      </c>
      <c r="C193" s="270" t="s">
        <v>1142</v>
      </c>
      <c r="D193" s="271" t="s">
        <v>49</v>
      </c>
      <c r="E193" s="271"/>
    </row>
    <row r="194" spans="2:5" x14ac:dyDescent="0.15">
      <c r="B194" s="270" t="s">
        <v>1095</v>
      </c>
      <c r="C194" s="270" t="s">
        <v>1143</v>
      </c>
      <c r="D194" s="271" t="s">
        <v>49</v>
      </c>
      <c r="E194" s="271"/>
    </row>
    <row r="195" spans="2:5" x14ac:dyDescent="0.15">
      <c r="B195" s="270" t="s">
        <v>1095</v>
      </c>
      <c r="C195" s="270" t="s">
        <v>1143</v>
      </c>
      <c r="D195" s="271" t="s">
        <v>49</v>
      </c>
      <c r="E195" s="271"/>
    </row>
    <row r="196" spans="2:5" x14ac:dyDescent="0.15">
      <c r="B196" s="270" t="s">
        <v>1202</v>
      </c>
      <c r="C196" s="270" t="s">
        <v>1141</v>
      </c>
      <c r="D196" s="271" t="s">
        <v>49</v>
      </c>
      <c r="E196" s="271"/>
    </row>
    <row r="197" spans="2:5" x14ac:dyDescent="0.15">
      <c r="B197" s="270" t="s">
        <v>1201</v>
      </c>
      <c r="C197" s="270" t="s">
        <v>1140</v>
      </c>
      <c r="D197" s="271" t="s">
        <v>49</v>
      </c>
      <c r="E197" s="271"/>
    </row>
    <row r="198" spans="2:5" x14ac:dyDescent="0.15">
      <c r="B198" s="270" t="s">
        <v>1800</v>
      </c>
      <c r="C198" s="270" t="s">
        <v>1804</v>
      </c>
      <c r="D198" s="271" t="s">
        <v>49</v>
      </c>
      <c r="E198" s="271"/>
    </row>
    <row r="199" spans="2:5" x14ac:dyDescent="0.15">
      <c r="B199" s="270" t="s">
        <v>1799</v>
      </c>
      <c r="C199" s="270" t="s">
        <v>1803</v>
      </c>
      <c r="D199" s="271" t="s">
        <v>49</v>
      </c>
      <c r="E199" s="271"/>
    </row>
    <row r="200" spans="2:5" x14ac:dyDescent="0.15">
      <c r="B200" s="270" t="s">
        <v>1381</v>
      </c>
      <c r="C200" s="270" t="s">
        <v>1382</v>
      </c>
      <c r="D200" s="271" t="s">
        <v>49</v>
      </c>
      <c r="E200" s="271"/>
    </row>
    <row r="201" spans="2:5" x14ac:dyDescent="0.15">
      <c r="B201" s="270" t="s">
        <v>1096</v>
      </c>
      <c r="C201" s="270" t="s">
        <v>1144</v>
      </c>
      <c r="D201" s="271" t="s">
        <v>49</v>
      </c>
      <c r="E201" s="271"/>
    </row>
    <row r="202" spans="2:5" x14ac:dyDescent="0.15">
      <c r="B202" s="270" t="s">
        <v>703</v>
      </c>
      <c r="C202" s="270" t="s">
        <v>736</v>
      </c>
      <c r="D202" s="272" t="s">
        <v>310</v>
      </c>
      <c r="E202" s="272"/>
    </row>
    <row r="203" spans="2:5" x14ac:dyDescent="0.15">
      <c r="B203" s="270" t="s">
        <v>1007</v>
      </c>
      <c r="C203" s="270" t="s">
        <v>2089</v>
      </c>
      <c r="D203" s="271" t="s">
        <v>49</v>
      </c>
      <c r="E203" s="271"/>
    </row>
    <row r="204" spans="2:5" x14ac:dyDescent="0.15">
      <c r="B204" s="270" t="s">
        <v>2016</v>
      </c>
      <c r="C204" s="270" t="s">
        <v>1910</v>
      </c>
      <c r="D204" s="271" t="s">
        <v>49</v>
      </c>
      <c r="E204" s="271"/>
    </row>
    <row r="205" spans="2:5" x14ac:dyDescent="0.15">
      <c r="B205" s="270" t="s">
        <v>1091</v>
      </c>
      <c r="C205" s="270" t="s">
        <v>1122</v>
      </c>
      <c r="D205" s="271" t="s">
        <v>310</v>
      </c>
      <c r="E205" s="271"/>
    </row>
    <row r="206" spans="2:5" x14ac:dyDescent="0.15">
      <c r="B206" s="270" t="s">
        <v>976</v>
      </c>
      <c r="C206" s="270" t="s">
        <v>2090</v>
      </c>
      <c r="D206" s="271" t="s">
        <v>49</v>
      </c>
      <c r="E206" s="271"/>
    </row>
    <row r="207" spans="2:5" x14ac:dyDescent="0.15">
      <c r="B207" s="270" t="s">
        <v>475</v>
      </c>
      <c r="C207" s="270" t="s">
        <v>650</v>
      </c>
      <c r="D207" s="272" t="s">
        <v>51</v>
      </c>
      <c r="E207" s="275" t="s">
        <v>299</v>
      </c>
    </row>
    <row r="208" spans="2:5" x14ac:dyDescent="0.15">
      <c r="B208" s="270" t="s">
        <v>1747</v>
      </c>
      <c r="C208" s="270" t="s">
        <v>2020</v>
      </c>
      <c r="D208" s="271" t="s">
        <v>310</v>
      </c>
      <c r="E208" s="271" t="s">
        <v>50</v>
      </c>
    </row>
    <row r="209" spans="2:5" x14ac:dyDescent="0.15">
      <c r="B209" s="273" t="s">
        <v>2045</v>
      </c>
      <c r="C209" s="276" t="s">
        <v>2046</v>
      </c>
      <c r="D209" s="272"/>
      <c r="E209" s="272"/>
    </row>
    <row r="210" spans="2:5" x14ac:dyDescent="0.15">
      <c r="B210" s="273" t="s">
        <v>2047</v>
      </c>
      <c r="C210" s="276" t="s">
        <v>2048</v>
      </c>
      <c r="D210" s="272"/>
      <c r="E210" s="272"/>
    </row>
    <row r="211" spans="2:5" x14ac:dyDescent="0.15">
      <c r="B211" s="270" t="s">
        <v>78</v>
      </c>
      <c r="C211" s="270" t="s">
        <v>1281</v>
      </c>
      <c r="D211" s="271" t="s">
        <v>49</v>
      </c>
      <c r="E211" s="271"/>
    </row>
    <row r="212" spans="2:5" x14ac:dyDescent="0.15">
      <c r="B212" s="270" t="s">
        <v>1076</v>
      </c>
      <c r="C212" s="270" t="s">
        <v>1135</v>
      </c>
      <c r="D212" s="271" t="s">
        <v>51</v>
      </c>
      <c r="E212" s="271" t="s">
        <v>153</v>
      </c>
    </row>
    <row r="213" spans="2:5" x14ac:dyDescent="0.15">
      <c r="B213" s="270" t="s">
        <v>1853</v>
      </c>
      <c r="C213" s="270" t="s">
        <v>1854</v>
      </c>
      <c r="D213" s="272" t="s">
        <v>310</v>
      </c>
      <c r="E213" s="272"/>
    </row>
    <row r="214" spans="2:5" x14ac:dyDescent="0.15">
      <c r="B214" s="270" t="s">
        <v>1952</v>
      </c>
      <c r="C214" s="270" t="s">
        <v>1953</v>
      </c>
      <c r="D214" s="271" t="s">
        <v>310</v>
      </c>
      <c r="E214" s="271"/>
    </row>
    <row r="215" spans="2:5" x14ac:dyDescent="0.15">
      <c r="B215" s="270" t="s">
        <v>1636</v>
      </c>
      <c r="C215" s="270" t="s">
        <v>1635</v>
      </c>
      <c r="D215" s="271" t="s">
        <v>310</v>
      </c>
      <c r="E215" s="271"/>
    </row>
    <row r="216" spans="2:5" x14ac:dyDescent="0.15">
      <c r="B216" s="270" t="s">
        <v>1263</v>
      </c>
      <c r="C216" s="270" t="s">
        <v>2091</v>
      </c>
      <c r="D216" s="271" t="s">
        <v>302</v>
      </c>
      <c r="E216" s="271"/>
    </row>
    <row r="217" spans="2:5" x14ac:dyDescent="0.15">
      <c r="B217" s="270" t="s">
        <v>1264</v>
      </c>
      <c r="C217" s="270" t="s">
        <v>2092</v>
      </c>
      <c r="D217" s="271" t="s">
        <v>51</v>
      </c>
      <c r="E217" s="271" t="s">
        <v>152</v>
      </c>
    </row>
    <row r="218" spans="2:5" x14ac:dyDescent="0.15">
      <c r="B218" s="273" t="s">
        <v>295</v>
      </c>
      <c r="C218" s="273" t="s">
        <v>510</v>
      </c>
      <c r="D218" s="272" t="s">
        <v>51</v>
      </c>
      <c r="E218" s="275" t="s">
        <v>296</v>
      </c>
    </row>
    <row r="219" spans="2:5" x14ac:dyDescent="0.15">
      <c r="B219" s="273" t="s">
        <v>297</v>
      </c>
      <c r="C219" s="273" t="s">
        <v>511</v>
      </c>
      <c r="D219" s="272" t="s">
        <v>51</v>
      </c>
      <c r="E219" s="272" t="s">
        <v>126</v>
      </c>
    </row>
    <row r="220" spans="2:5" x14ac:dyDescent="0.15">
      <c r="B220" s="270" t="s">
        <v>2040</v>
      </c>
      <c r="C220" s="276" t="s">
        <v>2041</v>
      </c>
      <c r="D220" s="281" t="s">
        <v>310</v>
      </c>
      <c r="E220" s="272"/>
    </row>
    <row r="221" spans="2:5" x14ac:dyDescent="0.15">
      <c r="B221" s="270" t="s">
        <v>1656</v>
      </c>
      <c r="C221" s="270" t="s">
        <v>2093</v>
      </c>
      <c r="D221" s="271"/>
      <c r="E221" s="271"/>
    </row>
    <row r="222" spans="2:5" x14ac:dyDescent="0.15">
      <c r="B222" s="270" t="s">
        <v>1711</v>
      </c>
      <c r="C222" s="270" t="s">
        <v>2094</v>
      </c>
      <c r="D222" s="271" t="s">
        <v>302</v>
      </c>
      <c r="E222" s="271"/>
    </row>
    <row r="223" spans="2:5" x14ac:dyDescent="0.15">
      <c r="B223" s="270" t="s">
        <v>1710</v>
      </c>
      <c r="C223" s="270" t="s">
        <v>2095</v>
      </c>
      <c r="D223" s="271" t="s">
        <v>310</v>
      </c>
      <c r="E223" s="271"/>
    </row>
    <row r="224" spans="2:5" x14ac:dyDescent="0.15">
      <c r="B224" s="270" t="s">
        <v>781</v>
      </c>
      <c r="C224" s="270" t="s">
        <v>780</v>
      </c>
      <c r="D224" s="272" t="s">
        <v>310</v>
      </c>
      <c r="E224" s="272"/>
    </row>
    <row r="225" spans="2:5" x14ac:dyDescent="0.15">
      <c r="B225" s="270" t="s">
        <v>76</v>
      </c>
      <c r="C225" s="270" t="s">
        <v>782</v>
      </c>
      <c r="D225" s="272" t="s">
        <v>310</v>
      </c>
      <c r="E225" s="272"/>
    </row>
    <row r="226" spans="2:5" x14ac:dyDescent="0.15">
      <c r="B226" s="270" t="s">
        <v>1577</v>
      </c>
      <c r="C226" s="270" t="s">
        <v>2025</v>
      </c>
      <c r="D226" s="271" t="s">
        <v>302</v>
      </c>
      <c r="E226" s="271"/>
    </row>
    <row r="227" spans="2:5" x14ac:dyDescent="0.15">
      <c r="B227" s="270" t="s">
        <v>978</v>
      </c>
      <c r="C227" s="270" t="s">
        <v>2024</v>
      </c>
      <c r="D227" s="271" t="s">
        <v>302</v>
      </c>
      <c r="E227" s="271"/>
    </row>
    <row r="228" spans="2:5" x14ac:dyDescent="0.15">
      <c r="B228" s="270" t="s">
        <v>1591</v>
      </c>
      <c r="C228" s="270" t="s">
        <v>1922</v>
      </c>
      <c r="D228" s="271" t="s">
        <v>302</v>
      </c>
      <c r="E228" s="271"/>
    </row>
    <row r="229" spans="2:5" x14ac:dyDescent="0.15">
      <c r="B229" s="270" t="s">
        <v>1172</v>
      </c>
      <c r="C229" s="270" t="s">
        <v>1173</v>
      </c>
      <c r="D229" s="271" t="s">
        <v>51</v>
      </c>
      <c r="E229" s="279" t="s">
        <v>126</v>
      </c>
    </row>
    <row r="230" spans="2:5" x14ac:dyDescent="0.15">
      <c r="B230" s="270" t="s">
        <v>935</v>
      </c>
      <c r="C230" s="270" t="s">
        <v>2022</v>
      </c>
      <c r="D230" s="271" t="s">
        <v>49</v>
      </c>
      <c r="E230" s="279"/>
    </row>
    <row r="231" spans="2:5" x14ac:dyDescent="0.15">
      <c r="B231" s="270" t="s">
        <v>665</v>
      </c>
      <c r="C231" s="270" t="s">
        <v>1734</v>
      </c>
      <c r="D231" s="272" t="s">
        <v>302</v>
      </c>
      <c r="E231" s="272"/>
    </row>
    <row r="232" spans="2:5" x14ac:dyDescent="0.15">
      <c r="B232" s="270" t="s">
        <v>1901</v>
      </c>
      <c r="C232" s="270" t="s">
        <v>1902</v>
      </c>
      <c r="D232" s="272" t="s">
        <v>305</v>
      </c>
      <c r="E232" s="272" t="s">
        <v>306</v>
      </c>
    </row>
    <row r="233" spans="2:5" x14ac:dyDescent="0.15">
      <c r="B233" s="270" t="s">
        <v>54</v>
      </c>
      <c r="C233" s="270" t="s">
        <v>150</v>
      </c>
      <c r="D233" s="272" t="s">
        <v>51</v>
      </c>
      <c r="E233" s="275" t="s">
        <v>152</v>
      </c>
    </row>
    <row r="234" spans="2:5" x14ac:dyDescent="0.15">
      <c r="B234" s="270" t="s">
        <v>52</v>
      </c>
      <c r="C234" s="270" t="s">
        <v>244</v>
      </c>
      <c r="D234" s="272" t="s">
        <v>51</v>
      </c>
      <c r="E234" s="272" t="s">
        <v>152</v>
      </c>
    </row>
    <row r="235" spans="2:5" x14ac:dyDescent="0.15">
      <c r="B235" s="270" t="s">
        <v>53</v>
      </c>
      <c r="C235" s="270" t="s">
        <v>245</v>
      </c>
      <c r="D235" s="272" t="s">
        <v>51</v>
      </c>
      <c r="E235" s="272" t="s">
        <v>152</v>
      </c>
    </row>
    <row r="236" spans="2:5" x14ac:dyDescent="0.15">
      <c r="B236" s="270" t="s">
        <v>1486</v>
      </c>
      <c r="C236" s="270" t="s">
        <v>1916</v>
      </c>
      <c r="D236" s="272" t="s">
        <v>310</v>
      </c>
      <c r="E236" s="271"/>
    </row>
    <row r="237" spans="2:5" x14ac:dyDescent="0.15">
      <c r="B237" s="270" t="s">
        <v>1487</v>
      </c>
      <c r="C237" s="270" t="s">
        <v>1917</v>
      </c>
      <c r="D237" s="272" t="s">
        <v>310</v>
      </c>
      <c r="E237" s="271"/>
    </row>
    <row r="238" spans="2:5" x14ac:dyDescent="0.15">
      <c r="B238" s="274" t="s">
        <v>1488</v>
      </c>
      <c r="C238" s="274" t="s">
        <v>1918</v>
      </c>
      <c r="D238" s="272" t="s">
        <v>310</v>
      </c>
      <c r="E238" s="271"/>
    </row>
    <row r="239" spans="2:5" x14ac:dyDescent="0.15">
      <c r="B239" s="274" t="s">
        <v>1489</v>
      </c>
      <c r="C239" s="274" t="s">
        <v>1919</v>
      </c>
      <c r="D239" s="272" t="s">
        <v>310</v>
      </c>
      <c r="E239" s="271"/>
    </row>
    <row r="240" spans="2:5" x14ac:dyDescent="0.15">
      <c r="B240" s="274" t="s">
        <v>1698</v>
      </c>
      <c r="C240" s="274" t="s">
        <v>1699</v>
      </c>
      <c r="D240" s="271" t="s">
        <v>1700</v>
      </c>
      <c r="E240" s="271"/>
    </row>
    <row r="241" spans="2:5" x14ac:dyDescent="0.15">
      <c r="B241" s="274" t="s">
        <v>482</v>
      </c>
      <c r="C241" s="274" t="s">
        <v>656</v>
      </c>
      <c r="D241" s="272" t="s">
        <v>51</v>
      </c>
      <c r="E241" s="275" t="s">
        <v>352</v>
      </c>
    </row>
    <row r="242" spans="2:5" x14ac:dyDescent="0.15">
      <c r="B242" s="270" t="s">
        <v>56</v>
      </c>
      <c r="C242" s="270" t="s">
        <v>134</v>
      </c>
      <c r="D242" s="272" t="s">
        <v>51</v>
      </c>
      <c r="E242" s="272" t="s">
        <v>352</v>
      </c>
    </row>
    <row r="243" spans="2:5" x14ac:dyDescent="0.15">
      <c r="B243" s="273" t="s">
        <v>57</v>
      </c>
      <c r="C243" s="273" t="s">
        <v>133</v>
      </c>
      <c r="D243" s="272" t="s">
        <v>51</v>
      </c>
      <c r="E243" s="272" t="s">
        <v>352</v>
      </c>
    </row>
    <row r="244" spans="2:5" x14ac:dyDescent="0.15">
      <c r="B244" s="270" t="s">
        <v>483</v>
      </c>
      <c r="C244" s="270" t="s">
        <v>657</v>
      </c>
      <c r="D244" s="272" t="s">
        <v>51</v>
      </c>
      <c r="E244" s="272" t="s">
        <v>352</v>
      </c>
    </row>
    <row r="245" spans="2:5" x14ac:dyDescent="0.15">
      <c r="B245" s="270" t="s">
        <v>1549</v>
      </c>
      <c r="C245" s="270" t="s">
        <v>2096</v>
      </c>
      <c r="D245" s="271" t="s">
        <v>302</v>
      </c>
      <c r="E245" s="271"/>
    </row>
    <row r="246" spans="2:5" x14ac:dyDescent="0.15">
      <c r="B246" s="270" t="s">
        <v>980</v>
      </c>
      <c r="C246" s="270" t="s">
        <v>2097</v>
      </c>
      <c r="D246" s="271" t="s">
        <v>49</v>
      </c>
      <c r="E246" s="271"/>
    </row>
    <row r="247" spans="2:5" x14ac:dyDescent="0.15">
      <c r="B247" s="273" t="s">
        <v>372</v>
      </c>
      <c r="C247" s="273" t="s">
        <v>532</v>
      </c>
      <c r="D247" s="272" t="s">
        <v>310</v>
      </c>
      <c r="E247" s="272"/>
    </row>
    <row r="248" spans="2:5" x14ac:dyDescent="0.15">
      <c r="B248" s="270" t="s">
        <v>1023</v>
      </c>
      <c r="C248" s="270" t="s">
        <v>1043</v>
      </c>
      <c r="D248" s="271" t="s">
        <v>51</v>
      </c>
      <c r="E248" s="279" t="s">
        <v>913</v>
      </c>
    </row>
    <row r="249" spans="2:5" x14ac:dyDescent="0.15">
      <c r="B249" s="270" t="s">
        <v>1032</v>
      </c>
      <c r="C249" s="270" t="s">
        <v>1052</v>
      </c>
      <c r="D249" s="271" t="s">
        <v>51</v>
      </c>
      <c r="E249" s="279" t="s">
        <v>913</v>
      </c>
    </row>
    <row r="250" spans="2:5" x14ac:dyDescent="0.15">
      <c r="B250" s="270" t="s">
        <v>1033</v>
      </c>
      <c r="C250" s="270" t="s">
        <v>1053</v>
      </c>
      <c r="D250" s="271" t="s">
        <v>51</v>
      </c>
      <c r="E250" s="279" t="s">
        <v>913</v>
      </c>
    </row>
    <row r="251" spans="2:5" x14ac:dyDescent="0.15">
      <c r="B251" s="270" t="s">
        <v>1034</v>
      </c>
      <c r="C251" s="270" t="s">
        <v>1054</v>
      </c>
      <c r="D251" s="271" t="s">
        <v>51</v>
      </c>
      <c r="E251" s="279" t="s">
        <v>913</v>
      </c>
    </row>
    <row r="252" spans="2:5" x14ac:dyDescent="0.15">
      <c r="B252" s="270" t="s">
        <v>1035</v>
      </c>
      <c r="C252" s="270" t="s">
        <v>1055</v>
      </c>
      <c r="D252" s="271" t="s">
        <v>51</v>
      </c>
      <c r="E252" s="279" t="s">
        <v>913</v>
      </c>
    </row>
    <row r="253" spans="2:5" x14ac:dyDescent="0.15">
      <c r="B253" s="270" t="s">
        <v>1036</v>
      </c>
      <c r="C253" s="270" t="s">
        <v>1056</v>
      </c>
      <c r="D253" s="271" t="s">
        <v>51</v>
      </c>
      <c r="E253" s="279" t="s">
        <v>913</v>
      </c>
    </row>
    <row r="254" spans="2:5" x14ac:dyDescent="0.15">
      <c r="B254" s="270" t="s">
        <v>1037</v>
      </c>
      <c r="C254" s="270" t="s">
        <v>1057</v>
      </c>
      <c r="D254" s="271" t="s">
        <v>51</v>
      </c>
      <c r="E254" s="279" t="s">
        <v>913</v>
      </c>
    </row>
    <row r="255" spans="2:5" x14ac:dyDescent="0.15">
      <c r="B255" s="270" t="s">
        <v>1038</v>
      </c>
      <c r="C255" s="270" t="s">
        <v>1058</v>
      </c>
      <c r="D255" s="271" t="s">
        <v>51</v>
      </c>
      <c r="E255" s="279" t="s">
        <v>913</v>
      </c>
    </row>
    <row r="256" spans="2:5" x14ac:dyDescent="0.15">
      <c r="B256" s="270" t="s">
        <v>1039</v>
      </c>
      <c r="C256" s="270" t="s">
        <v>1059</v>
      </c>
      <c r="D256" s="271" t="s">
        <v>51</v>
      </c>
      <c r="E256" s="279" t="s">
        <v>913</v>
      </c>
    </row>
    <row r="257" spans="2:5" x14ac:dyDescent="0.15">
      <c r="B257" s="270" t="s">
        <v>1040</v>
      </c>
      <c r="C257" s="270" t="s">
        <v>1060</v>
      </c>
      <c r="D257" s="271" t="s">
        <v>51</v>
      </c>
      <c r="E257" s="279" t="s">
        <v>913</v>
      </c>
    </row>
    <row r="258" spans="2:5" x14ac:dyDescent="0.15">
      <c r="B258" s="270" t="s">
        <v>1041</v>
      </c>
      <c r="C258" s="270" t="s">
        <v>1061</v>
      </c>
      <c r="D258" s="271" t="s">
        <v>51</v>
      </c>
      <c r="E258" s="279" t="s">
        <v>913</v>
      </c>
    </row>
    <row r="259" spans="2:5" x14ac:dyDescent="0.15">
      <c r="B259" s="270" t="s">
        <v>1024</v>
      </c>
      <c r="C259" s="270" t="s">
        <v>1044</v>
      </c>
      <c r="D259" s="271" t="s">
        <v>51</v>
      </c>
      <c r="E259" s="279" t="s">
        <v>913</v>
      </c>
    </row>
    <row r="260" spans="2:5" x14ac:dyDescent="0.15">
      <c r="B260" s="270" t="s">
        <v>1042</v>
      </c>
      <c r="C260" s="270" t="s">
        <v>1062</v>
      </c>
      <c r="D260" s="271" t="s">
        <v>51</v>
      </c>
      <c r="E260" s="279" t="s">
        <v>913</v>
      </c>
    </row>
    <row r="261" spans="2:5" x14ac:dyDescent="0.15">
      <c r="B261" s="270" t="s">
        <v>1025</v>
      </c>
      <c r="C261" s="270" t="s">
        <v>1045</v>
      </c>
      <c r="D261" s="271" t="s">
        <v>51</v>
      </c>
      <c r="E261" s="279" t="s">
        <v>913</v>
      </c>
    </row>
    <row r="262" spans="2:5" x14ac:dyDescent="0.15">
      <c r="B262" s="270" t="s">
        <v>1026</v>
      </c>
      <c r="C262" s="270" t="s">
        <v>1046</v>
      </c>
      <c r="D262" s="271" t="s">
        <v>51</v>
      </c>
      <c r="E262" s="279" t="s">
        <v>913</v>
      </c>
    </row>
    <row r="263" spans="2:5" x14ac:dyDescent="0.15">
      <c r="B263" s="270" t="s">
        <v>1027</v>
      </c>
      <c r="C263" s="270" t="s">
        <v>1047</v>
      </c>
      <c r="D263" s="271" t="s">
        <v>51</v>
      </c>
      <c r="E263" s="279" t="s">
        <v>913</v>
      </c>
    </row>
    <row r="264" spans="2:5" x14ac:dyDescent="0.15">
      <c r="B264" s="270" t="s">
        <v>1028</v>
      </c>
      <c r="C264" s="270" t="s">
        <v>1048</v>
      </c>
      <c r="D264" s="271" t="s">
        <v>51</v>
      </c>
      <c r="E264" s="279" t="s">
        <v>913</v>
      </c>
    </row>
    <row r="265" spans="2:5" x14ac:dyDescent="0.15">
      <c r="B265" s="270" t="s">
        <v>1029</v>
      </c>
      <c r="C265" s="270" t="s">
        <v>1049</v>
      </c>
      <c r="D265" s="271" t="s">
        <v>51</v>
      </c>
      <c r="E265" s="279" t="s">
        <v>913</v>
      </c>
    </row>
    <row r="266" spans="2:5" x14ac:dyDescent="0.15">
      <c r="B266" s="270" t="s">
        <v>1030</v>
      </c>
      <c r="C266" s="270" t="s">
        <v>1050</v>
      </c>
      <c r="D266" s="271" t="s">
        <v>51</v>
      </c>
      <c r="E266" s="279" t="s">
        <v>913</v>
      </c>
    </row>
    <row r="267" spans="2:5" x14ac:dyDescent="0.15">
      <c r="B267" s="270" t="s">
        <v>1031</v>
      </c>
      <c r="C267" s="270" t="s">
        <v>1051</v>
      </c>
      <c r="D267" s="271" t="s">
        <v>51</v>
      </c>
      <c r="E267" s="279" t="s">
        <v>913</v>
      </c>
    </row>
    <row r="268" spans="2:5" x14ac:dyDescent="0.15">
      <c r="B268" s="270" t="s">
        <v>1600</v>
      </c>
      <c r="C268" s="270" t="s">
        <v>2098</v>
      </c>
      <c r="D268" s="271"/>
      <c r="E268" s="279"/>
    </row>
    <row r="269" spans="2:5" x14ac:dyDescent="0.15">
      <c r="B269" s="270" t="s">
        <v>1176</v>
      </c>
      <c r="C269" s="270" t="s">
        <v>1177</v>
      </c>
      <c r="D269" s="271" t="s">
        <v>51</v>
      </c>
      <c r="E269" s="279" t="s">
        <v>913</v>
      </c>
    </row>
    <row r="270" spans="2:5" x14ac:dyDescent="0.15">
      <c r="B270" s="270" t="s">
        <v>1893</v>
      </c>
      <c r="C270" s="270" t="s">
        <v>1946</v>
      </c>
      <c r="D270" s="271" t="s">
        <v>49</v>
      </c>
      <c r="E270" s="271"/>
    </row>
    <row r="271" spans="2:5" x14ac:dyDescent="0.15">
      <c r="B271" s="270" t="s">
        <v>1515</v>
      </c>
      <c r="C271" s="270" t="s">
        <v>1936</v>
      </c>
      <c r="D271" s="271" t="s">
        <v>305</v>
      </c>
      <c r="E271" s="271" t="s">
        <v>1945</v>
      </c>
    </row>
    <row r="272" spans="2:5" x14ac:dyDescent="0.15">
      <c r="B272" s="273" t="s">
        <v>2099</v>
      </c>
      <c r="C272" s="273" t="s">
        <v>512</v>
      </c>
      <c r="D272" s="272" t="s">
        <v>51</v>
      </c>
      <c r="E272" s="272" t="s">
        <v>299</v>
      </c>
    </row>
    <row r="273" spans="2:5" x14ac:dyDescent="0.15">
      <c r="B273" s="273" t="s">
        <v>373</v>
      </c>
      <c r="C273" s="273" t="s">
        <v>1306</v>
      </c>
      <c r="D273" s="272" t="s">
        <v>49</v>
      </c>
      <c r="E273" s="272"/>
    </row>
    <row r="274" spans="2:5" x14ac:dyDescent="0.15">
      <c r="B274" s="270" t="s">
        <v>1079</v>
      </c>
      <c r="C274" s="270" t="s">
        <v>1132</v>
      </c>
      <c r="D274" s="271" t="s">
        <v>51</v>
      </c>
      <c r="E274" s="271" t="s">
        <v>352</v>
      </c>
    </row>
    <row r="275" spans="2:5" x14ac:dyDescent="0.15">
      <c r="B275" s="270" t="s">
        <v>1348</v>
      </c>
      <c r="C275" s="273" t="s">
        <v>1349</v>
      </c>
      <c r="D275" s="272" t="s">
        <v>1350</v>
      </c>
      <c r="E275" s="272"/>
    </row>
    <row r="276" spans="2:5" x14ac:dyDescent="0.15">
      <c r="B276" s="270" t="s">
        <v>1088</v>
      </c>
      <c r="C276" s="270" t="s">
        <v>1125</v>
      </c>
      <c r="D276" s="271" t="s">
        <v>310</v>
      </c>
      <c r="E276" s="271"/>
    </row>
    <row r="277" spans="2:5" x14ac:dyDescent="0.15">
      <c r="B277" s="270" t="s">
        <v>1089</v>
      </c>
      <c r="C277" s="270" t="s">
        <v>1126</v>
      </c>
      <c r="D277" s="271" t="s">
        <v>310</v>
      </c>
      <c r="E277" s="271"/>
    </row>
    <row r="278" spans="2:5" x14ac:dyDescent="0.15">
      <c r="B278" s="270" t="s">
        <v>1078</v>
      </c>
      <c r="C278" s="270" t="s">
        <v>1133</v>
      </c>
      <c r="D278" s="271" t="s">
        <v>51</v>
      </c>
      <c r="E278" s="271" t="s">
        <v>352</v>
      </c>
    </row>
    <row r="279" spans="2:5" x14ac:dyDescent="0.15">
      <c r="B279" s="270" t="s">
        <v>1081</v>
      </c>
      <c r="C279" s="270" t="s">
        <v>1131</v>
      </c>
      <c r="D279" s="271" t="s">
        <v>51</v>
      </c>
      <c r="E279" s="271" t="s">
        <v>352</v>
      </c>
    </row>
    <row r="280" spans="2:5" x14ac:dyDescent="0.15">
      <c r="B280" s="270" t="s">
        <v>1192</v>
      </c>
      <c r="C280" s="270" t="s">
        <v>1298</v>
      </c>
      <c r="D280" s="272" t="s">
        <v>310</v>
      </c>
      <c r="E280" s="272"/>
    </row>
    <row r="281" spans="2:5" x14ac:dyDescent="0.15">
      <c r="B281" s="270" t="s">
        <v>1234</v>
      </c>
      <c r="C281" s="270" t="s">
        <v>2057</v>
      </c>
      <c r="D281" s="271" t="s">
        <v>310</v>
      </c>
      <c r="E281" s="271"/>
    </row>
    <row r="282" spans="2:5" x14ac:dyDescent="0.15">
      <c r="B282" s="273" t="s">
        <v>309</v>
      </c>
      <c r="C282" s="273" t="s">
        <v>519</v>
      </c>
      <c r="D282" s="272" t="s">
        <v>310</v>
      </c>
      <c r="E282" s="272"/>
    </row>
    <row r="283" spans="2:5" x14ac:dyDescent="0.15">
      <c r="B283" s="270" t="s">
        <v>1337</v>
      </c>
      <c r="C283" s="270" t="s">
        <v>2100</v>
      </c>
      <c r="D283" s="271" t="s">
        <v>2290</v>
      </c>
      <c r="E283" s="271"/>
    </row>
    <row r="284" spans="2:5" x14ac:dyDescent="0.15">
      <c r="B284" s="270" t="s">
        <v>1539</v>
      </c>
      <c r="C284" s="270" t="s">
        <v>1144</v>
      </c>
      <c r="D284" s="271" t="s">
        <v>305</v>
      </c>
      <c r="E284" s="279" t="s">
        <v>1944</v>
      </c>
    </row>
    <row r="285" spans="2:5" x14ac:dyDescent="0.15">
      <c r="B285" s="270" t="s">
        <v>1774</v>
      </c>
      <c r="C285" s="270" t="s">
        <v>2101</v>
      </c>
      <c r="D285" s="271" t="s">
        <v>310</v>
      </c>
      <c r="E285" s="271"/>
    </row>
    <row r="286" spans="2:5" x14ac:dyDescent="0.15">
      <c r="B286" s="273" t="s">
        <v>908</v>
      </c>
      <c r="C286" s="273" t="s">
        <v>1274</v>
      </c>
      <c r="D286" s="272" t="s">
        <v>310</v>
      </c>
      <c r="E286" s="272"/>
    </row>
    <row r="287" spans="2:5" x14ac:dyDescent="0.15">
      <c r="B287" s="270" t="s">
        <v>1551</v>
      </c>
      <c r="C287" s="270" t="s">
        <v>2278</v>
      </c>
      <c r="D287" s="271" t="s">
        <v>302</v>
      </c>
      <c r="E287" s="271"/>
    </row>
    <row r="288" spans="2:5" x14ac:dyDescent="0.15">
      <c r="B288" s="270" t="s">
        <v>2038</v>
      </c>
      <c r="C288" s="276" t="s">
        <v>2039</v>
      </c>
      <c r="D288" s="272" t="s">
        <v>310</v>
      </c>
      <c r="E288" s="272"/>
    </row>
    <row r="289" spans="2:5" x14ac:dyDescent="0.15">
      <c r="B289" s="270" t="s">
        <v>1655</v>
      </c>
      <c r="C289" s="270" t="s">
        <v>2026</v>
      </c>
      <c r="D289" s="271"/>
      <c r="E289" s="271"/>
    </row>
    <row r="290" spans="2:5" x14ac:dyDescent="0.15">
      <c r="B290" s="270" t="s">
        <v>1653</v>
      </c>
      <c r="C290" s="270" t="s">
        <v>2031</v>
      </c>
      <c r="D290" s="271" t="s">
        <v>302</v>
      </c>
      <c r="E290" s="271"/>
    </row>
    <row r="291" spans="2:5" x14ac:dyDescent="0.15">
      <c r="B291" s="270" t="s">
        <v>1652</v>
      </c>
      <c r="C291" s="270" t="s">
        <v>2030</v>
      </c>
      <c r="D291" s="271" t="s">
        <v>310</v>
      </c>
      <c r="E291" s="271"/>
    </row>
    <row r="292" spans="2:5" x14ac:dyDescent="0.15">
      <c r="B292" s="270" t="s">
        <v>1571</v>
      </c>
      <c r="C292" s="270" t="s">
        <v>1960</v>
      </c>
      <c r="D292" s="271" t="s">
        <v>49</v>
      </c>
      <c r="E292" s="279"/>
    </row>
    <row r="293" spans="2:5" x14ac:dyDescent="0.15">
      <c r="B293" s="270" t="s">
        <v>1485</v>
      </c>
      <c r="C293" s="270" t="s">
        <v>1925</v>
      </c>
      <c r="D293" s="271" t="s">
        <v>302</v>
      </c>
      <c r="E293" s="271"/>
    </row>
    <row r="294" spans="2:5" x14ac:dyDescent="0.15">
      <c r="B294" s="270" t="s">
        <v>785</v>
      </c>
      <c r="C294" s="270" t="s">
        <v>790</v>
      </c>
      <c r="D294" s="272" t="s">
        <v>310</v>
      </c>
      <c r="E294" s="272"/>
    </row>
    <row r="295" spans="2:5" x14ac:dyDescent="0.15">
      <c r="B295" s="273" t="s">
        <v>304</v>
      </c>
      <c r="C295" s="273" t="s">
        <v>516</v>
      </c>
      <c r="D295" s="272" t="s">
        <v>305</v>
      </c>
      <c r="E295" s="272" t="s">
        <v>306</v>
      </c>
    </row>
    <row r="296" spans="2:5" x14ac:dyDescent="0.15">
      <c r="B296" s="273" t="s">
        <v>366</v>
      </c>
      <c r="C296" s="273" t="s">
        <v>528</v>
      </c>
      <c r="D296" s="272" t="s">
        <v>51</v>
      </c>
      <c r="E296" s="275" t="s">
        <v>126</v>
      </c>
    </row>
    <row r="297" spans="2:5" x14ac:dyDescent="0.15">
      <c r="B297" s="270" t="s">
        <v>474</v>
      </c>
      <c r="C297" s="270" t="s">
        <v>649</v>
      </c>
      <c r="D297" s="272" t="s">
        <v>310</v>
      </c>
      <c r="E297" s="275"/>
    </row>
    <row r="298" spans="2:5" x14ac:dyDescent="0.15">
      <c r="B298" s="270" t="s">
        <v>31</v>
      </c>
      <c r="C298" s="270" t="s">
        <v>2102</v>
      </c>
      <c r="D298" s="271" t="s">
        <v>51</v>
      </c>
      <c r="E298" s="279" t="s">
        <v>369</v>
      </c>
    </row>
    <row r="299" spans="2:5" x14ac:dyDescent="0.15">
      <c r="B299" s="270" t="s">
        <v>1009</v>
      </c>
      <c r="C299" s="270" t="s">
        <v>2103</v>
      </c>
      <c r="D299" s="271" t="s">
        <v>49</v>
      </c>
      <c r="E299" s="279"/>
    </row>
    <row r="300" spans="2:5" x14ac:dyDescent="0.15">
      <c r="B300" s="270" t="s">
        <v>973</v>
      </c>
      <c r="C300" s="270" t="s">
        <v>2104</v>
      </c>
      <c r="D300" s="271" t="s">
        <v>49</v>
      </c>
      <c r="E300" s="279"/>
    </row>
    <row r="301" spans="2:5" x14ac:dyDescent="0.15">
      <c r="B301" s="270" t="s">
        <v>926</v>
      </c>
      <c r="C301" s="270" t="s">
        <v>2027</v>
      </c>
      <c r="D301" s="271" t="s">
        <v>49</v>
      </c>
      <c r="E301" s="279"/>
    </row>
    <row r="302" spans="2:5" x14ac:dyDescent="0.15">
      <c r="B302" s="270" t="s">
        <v>1018</v>
      </c>
      <c r="C302" s="276" t="s">
        <v>2105</v>
      </c>
      <c r="D302" s="271" t="s">
        <v>49</v>
      </c>
      <c r="E302" s="279"/>
    </row>
    <row r="303" spans="2:5" x14ac:dyDescent="0.15">
      <c r="B303" s="273" t="s">
        <v>194</v>
      </c>
      <c r="C303" s="273" t="s">
        <v>1287</v>
      </c>
      <c r="D303" s="272" t="s">
        <v>49</v>
      </c>
      <c r="E303" s="272"/>
    </row>
    <row r="304" spans="2:5" x14ac:dyDescent="0.15">
      <c r="B304" s="270" t="s">
        <v>905</v>
      </c>
      <c r="C304" s="270" t="s">
        <v>914</v>
      </c>
      <c r="D304" s="271" t="s">
        <v>51</v>
      </c>
      <c r="E304" s="271" t="s">
        <v>352</v>
      </c>
    </row>
    <row r="305" spans="2:5" x14ac:dyDescent="0.15">
      <c r="B305" s="270" t="s">
        <v>58</v>
      </c>
      <c r="C305" s="270" t="s">
        <v>135</v>
      </c>
      <c r="D305" s="272" t="s">
        <v>51</v>
      </c>
      <c r="E305" s="272" t="s">
        <v>153</v>
      </c>
    </row>
    <row r="306" spans="2:5" x14ac:dyDescent="0.15">
      <c r="B306" s="270" t="s">
        <v>67</v>
      </c>
      <c r="C306" s="273" t="s">
        <v>116</v>
      </c>
      <c r="D306" s="272" t="s">
        <v>51</v>
      </c>
      <c r="E306" s="272" t="s">
        <v>127</v>
      </c>
    </row>
    <row r="307" spans="2:5" x14ac:dyDescent="0.15">
      <c r="B307" s="270" t="s">
        <v>68</v>
      </c>
      <c r="C307" s="273" t="s">
        <v>117</v>
      </c>
      <c r="D307" s="272" t="s">
        <v>51</v>
      </c>
      <c r="E307" s="275" t="s">
        <v>128</v>
      </c>
    </row>
    <row r="308" spans="2:5" x14ac:dyDescent="0.15">
      <c r="B308" s="270" t="s">
        <v>416</v>
      </c>
      <c r="C308" s="270" t="s">
        <v>606</v>
      </c>
      <c r="D308" s="272" t="s">
        <v>49</v>
      </c>
      <c r="E308" s="272"/>
    </row>
    <row r="309" spans="2:5" x14ac:dyDescent="0.15">
      <c r="B309" s="270" t="s">
        <v>415</v>
      </c>
      <c r="C309" s="270" t="s">
        <v>598</v>
      </c>
      <c r="D309" s="272" t="s">
        <v>49</v>
      </c>
      <c r="E309" s="272"/>
    </row>
    <row r="310" spans="2:5" x14ac:dyDescent="0.15">
      <c r="B310" s="270" t="s">
        <v>412</v>
      </c>
      <c r="C310" s="270" t="s">
        <v>600</v>
      </c>
      <c r="D310" s="272" t="s">
        <v>49</v>
      </c>
      <c r="E310" s="272"/>
    </row>
    <row r="311" spans="2:5" x14ac:dyDescent="0.15">
      <c r="B311" s="270" t="s">
        <v>414</v>
      </c>
      <c r="C311" s="270" t="s">
        <v>604</v>
      </c>
      <c r="D311" s="272" t="s">
        <v>49</v>
      </c>
      <c r="E311" s="272"/>
    </row>
    <row r="312" spans="2:5" x14ac:dyDescent="0.15">
      <c r="B312" s="270" t="s">
        <v>419</v>
      </c>
      <c r="C312" s="270" t="s">
        <v>565</v>
      </c>
      <c r="D312" s="272" t="s">
        <v>310</v>
      </c>
      <c r="E312" s="272"/>
    </row>
    <row r="313" spans="2:5" x14ac:dyDescent="0.15">
      <c r="B313" s="270" t="s">
        <v>420</v>
      </c>
      <c r="C313" s="270" t="s">
        <v>572</v>
      </c>
      <c r="D313" s="272" t="s">
        <v>310</v>
      </c>
      <c r="E313" s="272"/>
    </row>
    <row r="314" spans="2:5" x14ac:dyDescent="0.15">
      <c r="B314" s="270" t="s">
        <v>421</v>
      </c>
      <c r="C314" s="270" t="s">
        <v>577</v>
      </c>
      <c r="D314" s="272" t="s">
        <v>310</v>
      </c>
      <c r="E314" s="272"/>
    </row>
    <row r="315" spans="2:5" x14ac:dyDescent="0.15">
      <c r="B315" s="270" t="s">
        <v>422</v>
      </c>
      <c r="C315" s="270" t="s">
        <v>584</v>
      </c>
      <c r="D315" s="272" t="s">
        <v>310</v>
      </c>
      <c r="E315" s="272"/>
    </row>
    <row r="316" spans="2:5" x14ac:dyDescent="0.15">
      <c r="B316" s="270" t="s">
        <v>413</v>
      </c>
      <c r="C316" s="270" t="s">
        <v>599</v>
      </c>
      <c r="D316" s="272" t="s">
        <v>49</v>
      </c>
      <c r="E316" s="272"/>
    </row>
    <row r="317" spans="2:5" x14ac:dyDescent="0.15">
      <c r="B317" s="270" t="s">
        <v>417</v>
      </c>
      <c r="C317" s="270" t="s">
        <v>553</v>
      </c>
      <c r="D317" s="272" t="s">
        <v>310</v>
      </c>
      <c r="E317" s="272"/>
    </row>
    <row r="318" spans="2:5" x14ac:dyDescent="0.15">
      <c r="B318" s="270" t="s">
        <v>418</v>
      </c>
      <c r="C318" s="270" t="s">
        <v>560</v>
      </c>
      <c r="D318" s="272" t="s">
        <v>310</v>
      </c>
      <c r="E318" s="272"/>
    </row>
    <row r="319" spans="2:5" x14ac:dyDescent="0.15">
      <c r="B319" s="270" t="s">
        <v>1807</v>
      </c>
      <c r="C319" s="273" t="s">
        <v>1808</v>
      </c>
      <c r="D319" s="272" t="s">
        <v>51</v>
      </c>
      <c r="E319" s="272" t="s">
        <v>126</v>
      </c>
    </row>
    <row r="320" spans="2:5" x14ac:dyDescent="0.15">
      <c r="B320" s="270" t="s">
        <v>1809</v>
      </c>
      <c r="C320" s="273" t="s">
        <v>1810</v>
      </c>
      <c r="D320" s="272" t="s">
        <v>51</v>
      </c>
      <c r="E320" s="272" t="s">
        <v>126</v>
      </c>
    </row>
    <row r="321" spans="2:5" x14ac:dyDescent="0.15">
      <c r="B321" s="270" t="s">
        <v>1811</v>
      </c>
      <c r="C321" s="273" t="s">
        <v>1812</v>
      </c>
      <c r="D321" s="272" t="s">
        <v>51</v>
      </c>
      <c r="E321" s="272" t="s">
        <v>126</v>
      </c>
    </row>
    <row r="322" spans="2:5" x14ac:dyDescent="0.15">
      <c r="B322" s="270" t="s">
        <v>1813</v>
      </c>
      <c r="C322" s="273" t="s">
        <v>1814</v>
      </c>
      <c r="D322" s="272" t="s">
        <v>51</v>
      </c>
      <c r="E322" s="272" t="s">
        <v>126</v>
      </c>
    </row>
    <row r="323" spans="2:5" x14ac:dyDescent="0.15">
      <c r="B323" s="270" t="s">
        <v>1815</v>
      </c>
      <c r="C323" s="273" t="s">
        <v>1816</v>
      </c>
      <c r="D323" s="272" t="s">
        <v>51</v>
      </c>
      <c r="E323" s="272" t="s">
        <v>126</v>
      </c>
    </row>
    <row r="324" spans="2:5" x14ac:dyDescent="0.15">
      <c r="B324" s="270" t="s">
        <v>1817</v>
      </c>
      <c r="C324" s="273" t="s">
        <v>1818</v>
      </c>
      <c r="D324" s="272" t="s">
        <v>51</v>
      </c>
      <c r="E324" s="272" t="s">
        <v>126</v>
      </c>
    </row>
    <row r="325" spans="2:5" x14ac:dyDescent="0.15">
      <c r="B325" s="270" t="s">
        <v>1819</v>
      </c>
      <c r="C325" s="273" t="s">
        <v>1820</v>
      </c>
      <c r="D325" s="272" t="s">
        <v>51</v>
      </c>
      <c r="E325" s="272" t="s">
        <v>126</v>
      </c>
    </row>
    <row r="326" spans="2:5" x14ac:dyDescent="0.15">
      <c r="B326" s="270" t="s">
        <v>1821</v>
      </c>
      <c r="C326" s="273" t="s">
        <v>1822</v>
      </c>
      <c r="D326" s="272" t="s">
        <v>51</v>
      </c>
      <c r="E326" s="272" t="s">
        <v>126</v>
      </c>
    </row>
    <row r="327" spans="2:5" x14ac:dyDescent="0.15">
      <c r="B327" s="273" t="s">
        <v>1210</v>
      </c>
      <c r="C327" s="273" t="s">
        <v>1231</v>
      </c>
      <c r="D327" s="272" t="s">
        <v>51</v>
      </c>
      <c r="E327" s="275" t="s">
        <v>126</v>
      </c>
    </row>
    <row r="328" spans="2:5" x14ac:dyDescent="0.15">
      <c r="B328" s="270" t="s">
        <v>1550</v>
      </c>
      <c r="C328" s="270" t="s">
        <v>2106</v>
      </c>
      <c r="D328" s="271" t="s">
        <v>2107</v>
      </c>
      <c r="E328" s="271" t="s">
        <v>2108</v>
      </c>
    </row>
    <row r="329" spans="2:5" x14ac:dyDescent="0.15">
      <c r="B329" s="270" t="s">
        <v>1083</v>
      </c>
      <c r="C329" s="270" t="s">
        <v>1129</v>
      </c>
      <c r="D329" s="271" t="s">
        <v>310</v>
      </c>
      <c r="E329" s="271"/>
    </row>
    <row r="330" spans="2:5" x14ac:dyDescent="0.15">
      <c r="B330" s="270" t="s">
        <v>1540</v>
      </c>
      <c r="C330" s="270" t="s">
        <v>1942</v>
      </c>
      <c r="D330" s="271" t="s">
        <v>305</v>
      </c>
      <c r="E330" s="271" t="s">
        <v>1945</v>
      </c>
    </row>
    <row r="331" spans="2:5" x14ac:dyDescent="0.15">
      <c r="B331" s="273" t="s">
        <v>176</v>
      </c>
      <c r="C331" s="273" t="s">
        <v>106</v>
      </c>
      <c r="D331" s="272" t="s">
        <v>51</v>
      </c>
      <c r="E331" s="272" t="s">
        <v>126</v>
      </c>
    </row>
    <row r="332" spans="2:5" x14ac:dyDescent="0.15">
      <c r="B332" s="273" t="s">
        <v>79</v>
      </c>
      <c r="C332" s="273" t="s">
        <v>107</v>
      </c>
      <c r="D332" s="272" t="s">
        <v>51</v>
      </c>
      <c r="E332" s="275" t="s">
        <v>153</v>
      </c>
    </row>
    <row r="333" spans="2:5" x14ac:dyDescent="0.15">
      <c r="B333" s="273" t="s">
        <v>367</v>
      </c>
      <c r="C333" s="273" t="s">
        <v>368</v>
      </c>
      <c r="D333" s="272" t="s">
        <v>51</v>
      </c>
      <c r="E333" s="272" t="s">
        <v>369</v>
      </c>
    </row>
    <row r="334" spans="2:5" x14ac:dyDescent="0.15">
      <c r="B334" s="270" t="s">
        <v>1749</v>
      </c>
      <c r="C334" s="270" t="s">
        <v>1971</v>
      </c>
      <c r="D334" s="271" t="s">
        <v>305</v>
      </c>
      <c r="E334" s="271" t="s">
        <v>1945</v>
      </c>
    </row>
    <row r="335" spans="2:5" x14ac:dyDescent="0.15">
      <c r="B335" s="270" t="s">
        <v>69</v>
      </c>
      <c r="C335" s="273" t="s">
        <v>118</v>
      </c>
      <c r="D335" s="272" t="s">
        <v>310</v>
      </c>
      <c r="E335" s="275" t="s">
        <v>50</v>
      </c>
    </row>
    <row r="336" spans="2:5" x14ac:dyDescent="0.15">
      <c r="B336" s="273" t="s">
        <v>84</v>
      </c>
      <c r="C336" s="273" t="s">
        <v>112</v>
      </c>
      <c r="D336" s="272"/>
      <c r="E336" s="272"/>
    </row>
    <row r="337" spans="2:5" x14ac:dyDescent="0.15">
      <c r="B337" s="270" t="s">
        <v>1764</v>
      </c>
      <c r="C337" s="270" t="s">
        <v>1947</v>
      </c>
      <c r="D337" s="271" t="s">
        <v>49</v>
      </c>
      <c r="E337" s="271"/>
    </row>
    <row r="338" spans="2:5" x14ac:dyDescent="0.15">
      <c r="B338" s="270" t="s">
        <v>1169</v>
      </c>
      <c r="C338" s="270" t="s">
        <v>1170</v>
      </c>
      <c r="D338" s="271" t="s">
        <v>49</v>
      </c>
      <c r="E338" s="271"/>
    </row>
    <row r="339" spans="2:5" x14ac:dyDescent="0.15">
      <c r="B339" s="270" t="s">
        <v>1365</v>
      </c>
      <c r="C339" s="270" t="s">
        <v>1366</v>
      </c>
      <c r="D339" s="272" t="s">
        <v>49</v>
      </c>
      <c r="E339" s="272"/>
    </row>
    <row r="340" spans="2:5" x14ac:dyDescent="0.15">
      <c r="B340" s="270" t="s">
        <v>1491</v>
      </c>
      <c r="C340" s="270" t="s">
        <v>1923</v>
      </c>
      <c r="D340" s="272" t="s">
        <v>51</v>
      </c>
      <c r="E340" s="279" t="s">
        <v>369</v>
      </c>
    </row>
    <row r="341" spans="2:5" x14ac:dyDescent="0.15">
      <c r="B341" s="270" t="s">
        <v>1769</v>
      </c>
      <c r="C341" s="270" t="s">
        <v>2109</v>
      </c>
      <c r="D341" s="271" t="s">
        <v>49</v>
      </c>
      <c r="E341" s="271"/>
    </row>
    <row r="342" spans="2:5" x14ac:dyDescent="0.15">
      <c r="B342" s="274" t="s">
        <v>2221</v>
      </c>
      <c r="C342" s="274" t="s">
        <v>1964</v>
      </c>
      <c r="D342" s="271" t="s">
        <v>49</v>
      </c>
      <c r="E342" s="271"/>
    </row>
    <row r="343" spans="2:5" x14ac:dyDescent="0.15">
      <c r="B343" s="270" t="s">
        <v>1323</v>
      </c>
      <c r="C343" s="270" t="s">
        <v>1324</v>
      </c>
      <c r="D343" s="271" t="s">
        <v>49</v>
      </c>
      <c r="E343" s="279"/>
    </row>
    <row r="344" spans="2:5" x14ac:dyDescent="0.15">
      <c r="B344" s="270" t="s">
        <v>1663</v>
      </c>
      <c r="C344" s="270" t="s">
        <v>2110</v>
      </c>
      <c r="D344" s="271" t="s">
        <v>49</v>
      </c>
      <c r="E344" s="271"/>
    </row>
    <row r="345" spans="2:5" x14ac:dyDescent="0.15">
      <c r="B345" s="296" t="s">
        <v>2282</v>
      </c>
      <c r="C345" s="296" t="s">
        <v>2283</v>
      </c>
      <c r="D345" s="297" t="s">
        <v>51</v>
      </c>
      <c r="E345" s="297" t="s">
        <v>296</v>
      </c>
    </row>
    <row r="346" spans="2:5" x14ac:dyDescent="0.15">
      <c r="B346" s="270" t="s">
        <v>1325</v>
      </c>
      <c r="C346" s="270" t="s">
        <v>1332</v>
      </c>
      <c r="D346" s="271" t="s">
        <v>51</v>
      </c>
      <c r="E346" s="271" t="s">
        <v>126</v>
      </c>
    </row>
    <row r="347" spans="2:5" x14ac:dyDescent="0.15">
      <c r="B347" s="270" t="s">
        <v>794</v>
      </c>
      <c r="C347" s="270" t="s">
        <v>795</v>
      </c>
      <c r="D347" s="272" t="s">
        <v>51</v>
      </c>
      <c r="E347" s="272" t="s">
        <v>126</v>
      </c>
    </row>
    <row r="348" spans="2:5" x14ac:dyDescent="0.15">
      <c r="B348" s="270" t="s">
        <v>698</v>
      </c>
      <c r="C348" s="270" t="s">
        <v>755</v>
      </c>
      <c r="D348" s="272" t="s">
        <v>310</v>
      </c>
      <c r="E348" s="272"/>
    </row>
    <row r="349" spans="2:5" x14ac:dyDescent="0.15">
      <c r="B349" s="270" t="s">
        <v>699</v>
      </c>
      <c r="C349" s="270" t="s">
        <v>756</v>
      </c>
      <c r="D349" s="272" t="s">
        <v>310</v>
      </c>
      <c r="E349" s="272"/>
    </row>
    <row r="350" spans="2:5" x14ac:dyDescent="0.15">
      <c r="B350" s="270" t="s">
        <v>701</v>
      </c>
      <c r="C350" s="270" t="s">
        <v>760</v>
      </c>
      <c r="D350" s="272" t="s">
        <v>310</v>
      </c>
      <c r="E350" s="272"/>
    </row>
    <row r="351" spans="2:5" x14ac:dyDescent="0.15">
      <c r="B351" s="270" t="s">
        <v>683</v>
      </c>
      <c r="C351" s="270" t="s">
        <v>732</v>
      </c>
      <c r="D351" s="271" t="s">
        <v>302</v>
      </c>
      <c r="E351" s="279"/>
    </row>
    <row r="352" spans="2:5" x14ac:dyDescent="0.15">
      <c r="B352" s="270" t="s">
        <v>695</v>
      </c>
      <c r="C352" s="270" t="s">
        <v>1291</v>
      </c>
      <c r="D352" s="272" t="s">
        <v>49</v>
      </c>
      <c r="E352" s="272"/>
    </row>
    <row r="353" spans="2:5" x14ac:dyDescent="0.15">
      <c r="B353" s="270" t="s">
        <v>686</v>
      </c>
      <c r="C353" s="270" t="s">
        <v>767</v>
      </c>
      <c r="D353" s="272" t="s">
        <v>310</v>
      </c>
      <c r="E353" s="272"/>
    </row>
    <row r="354" spans="2:5" x14ac:dyDescent="0.15">
      <c r="B354" s="270" t="s">
        <v>687</v>
      </c>
      <c r="C354" s="270" t="s">
        <v>768</v>
      </c>
      <c r="D354" s="272" t="s">
        <v>310</v>
      </c>
      <c r="E354" s="272"/>
    </row>
    <row r="355" spans="2:5" x14ac:dyDescent="0.15">
      <c r="B355" s="270" t="s">
        <v>684</v>
      </c>
      <c r="C355" s="270" t="s">
        <v>766</v>
      </c>
      <c r="D355" s="272" t="s">
        <v>310</v>
      </c>
      <c r="E355" s="272"/>
    </row>
    <row r="356" spans="2:5" x14ac:dyDescent="0.15">
      <c r="B356" s="270" t="s">
        <v>689</v>
      </c>
      <c r="C356" s="270" t="s">
        <v>770</v>
      </c>
      <c r="D356" s="272" t="s">
        <v>310</v>
      </c>
      <c r="E356" s="272"/>
    </row>
    <row r="357" spans="2:5" x14ac:dyDescent="0.15">
      <c r="B357" s="270" t="s">
        <v>690</v>
      </c>
      <c r="C357" s="270" t="s">
        <v>771</v>
      </c>
      <c r="D357" s="272" t="s">
        <v>310</v>
      </c>
      <c r="E357" s="272"/>
    </row>
    <row r="358" spans="2:5" x14ac:dyDescent="0.15">
      <c r="B358" s="270" t="s">
        <v>688</v>
      </c>
      <c r="C358" s="270" t="s">
        <v>769</v>
      </c>
      <c r="D358" s="272" t="s">
        <v>310</v>
      </c>
      <c r="E358" s="272"/>
    </row>
    <row r="359" spans="2:5" x14ac:dyDescent="0.15">
      <c r="B359" s="270" t="s">
        <v>692</v>
      </c>
      <c r="C359" s="270" t="s">
        <v>773</v>
      </c>
      <c r="D359" s="272" t="s">
        <v>310</v>
      </c>
      <c r="E359" s="272"/>
    </row>
    <row r="360" spans="2:5" x14ac:dyDescent="0.15">
      <c r="B360" s="270" t="s">
        <v>693</v>
      </c>
      <c r="C360" s="270" t="s">
        <v>774</v>
      </c>
      <c r="D360" s="272" t="s">
        <v>310</v>
      </c>
      <c r="E360" s="272"/>
    </row>
    <row r="361" spans="2:5" x14ac:dyDescent="0.15">
      <c r="B361" s="270" t="s">
        <v>691</v>
      </c>
      <c r="C361" s="270" t="s">
        <v>772</v>
      </c>
      <c r="D361" s="272" t="s">
        <v>310</v>
      </c>
      <c r="E361" s="272"/>
    </row>
    <row r="362" spans="2:5" x14ac:dyDescent="0.15">
      <c r="B362" s="270" t="s">
        <v>697</v>
      </c>
      <c r="C362" s="270" t="s">
        <v>764</v>
      </c>
      <c r="D362" s="272" t="s">
        <v>310</v>
      </c>
      <c r="E362" s="272"/>
    </row>
    <row r="363" spans="2:5" x14ac:dyDescent="0.15">
      <c r="B363" s="270" t="s">
        <v>700</v>
      </c>
      <c r="C363" s="270" t="s">
        <v>757</v>
      </c>
      <c r="D363" s="272" t="s">
        <v>310</v>
      </c>
      <c r="E363" s="272"/>
    </row>
    <row r="364" spans="2:5" x14ac:dyDescent="0.15">
      <c r="B364" s="270" t="s">
        <v>681</v>
      </c>
      <c r="C364" s="270" t="s">
        <v>730</v>
      </c>
      <c r="D364" s="272" t="s">
        <v>310</v>
      </c>
      <c r="E364" s="272"/>
    </row>
    <row r="365" spans="2:5" x14ac:dyDescent="0.15">
      <c r="B365" s="270" t="s">
        <v>696</v>
      </c>
      <c r="C365" s="270" t="s">
        <v>1292</v>
      </c>
      <c r="D365" s="272" t="s">
        <v>49</v>
      </c>
      <c r="E365" s="272"/>
    </row>
    <row r="366" spans="2:5" x14ac:dyDescent="0.15">
      <c r="B366" s="270" t="s">
        <v>682</v>
      </c>
      <c r="C366" s="270" t="s">
        <v>731</v>
      </c>
      <c r="D366" s="272" t="s">
        <v>305</v>
      </c>
      <c r="E366" s="272" t="s">
        <v>306</v>
      </c>
    </row>
    <row r="367" spans="2:5" x14ac:dyDescent="0.15">
      <c r="B367" s="270" t="s">
        <v>694</v>
      </c>
      <c r="C367" s="270" t="s">
        <v>765</v>
      </c>
      <c r="D367" s="272" t="s">
        <v>49</v>
      </c>
      <c r="E367" s="272"/>
    </row>
    <row r="368" spans="2:5" x14ac:dyDescent="0.15">
      <c r="B368" s="270" t="s">
        <v>702</v>
      </c>
      <c r="C368" s="270" t="s">
        <v>758</v>
      </c>
      <c r="D368" s="272" t="s">
        <v>310</v>
      </c>
      <c r="E368" s="272"/>
    </row>
    <row r="369" spans="2:5" x14ac:dyDescent="0.15">
      <c r="B369" s="270" t="s">
        <v>1188</v>
      </c>
      <c r="C369" s="270" t="s">
        <v>1293</v>
      </c>
      <c r="D369" s="272" t="s">
        <v>310</v>
      </c>
      <c r="E369" s="272"/>
    </row>
    <row r="370" spans="2:5" x14ac:dyDescent="0.15">
      <c r="B370" s="270" t="s">
        <v>1189</v>
      </c>
      <c r="C370" s="270" t="s">
        <v>1294</v>
      </c>
      <c r="D370" s="272" t="s">
        <v>310</v>
      </c>
      <c r="E370" s="272"/>
    </row>
    <row r="371" spans="2:5" x14ac:dyDescent="0.15">
      <c r="B371" s="270" t="s">
        <v>1190</v>
      </c>
      <c r="C371" s="270" t="s">
        <v>1295</v>
      </c>
      <c r="D371" s="272" t="s">
        <v>310</v>
      </c>
      <c r="E371" s="272"/>
    </row>
    <row r="372" spans="2:5" x14ac:dyDescent="0.15">
      <c r="B372" s="270" t="s">
        <v>1191</v>
      </c>
      <c r="C372" s="270" t="s">
        <v>1296</v>
      </c>
      <c r="D372" s="272" t="s">
        <v>310</v>
      </c>
      <c r="E372" s="272"/>
    </row>
    <row r="373" spans="2:5" x14ac:dyDescent="0.15">
      <c r="B373" s="270" t="s">
        <v>925</v>
      </c>
      <c r="C373" s="270" t="s">
        <v>1290</v>
      </c>
      <c r="D373" s="271" t="s">
        <v>49</v>
      </c>
      <c r="E373" s="279"/>
    </row>
    <row r="374" spans="2:5" x14ac:dyDescent="0.15">
      <c r="B374" s="270" t="s">
        <v>1484</v>
      </c>
      <c r="C374" s="270" t="s">
        <v>1910</v>
      </c>
      <c r="D374" s="271" t="s">
        <v>49</v>
      </c>
      <c r="E374" s="271"/>
    </row>
    <row r="375" spans="2:5" x14ac:dyDescent="0.15">
      <c r="B375" s="270" t="s">
        <v>1387</v>
      </c>
      <c r="C375" s="270" t="s">
        <v>1416</v>
      </c>
      <c r="D375" s="271" t="s">
        <v>310</v>
      </c>
      <c r="E375" s="271"/>
    </row>
    <row r="376" spans="2:5" x14ac:dyDescent="0.15">
      <c r="B376" s="270" t="s">
        <v>488</v>
      </c>
      <c r="C376" s="270" t="s">
        <v>1288</v>
      </c>
      <c r="D376" s="272" t="s">
        <v>310</v>
      </c>
      <c r="E376" s="272"/>
    </row>
    <row r="377" spans="2:5" x14ac:dyDescent="0.15">
      <c r="B377" s="273" t="s">
        <v>480</v>
      </c>
      <c r="C377" s="273" t="s">
        <v>654</v>
      </c>
      <c r="D377" s="272" t="s">
        <v>2291</v>
      </c>
      <c r="E377" s="275" t="s">
        <v>2292</v>
      </c>
    </row>
    <row r="378" spans="2:5" x14ac:dyDescent="0.15">
      <c r="B378" s="270" t="s">
        <v>481</v>
      </c>
      <c r="C378" s="270" t="s">
        <v>655</v>
      </c>
      <c r="D378" s="272" t="s">
        <v>51</v>
      </c>
      <c r="E378" s="275" t="s">
        <v>129</v>
      </c>
    </row>
    <row r="379" spans="2:5" x14ac:dyDescent="0.15">
      <c r="B379" s="270" t="s">
        <v>1784</v>
      </c>
      <c r="C379" s="270" t="s">
        <v>1786</v>
      </c>
      <c r="D379" s="271" t="s">
        <v>51</v>
      </c>
      <c r="E379" s="271" t="s">
        <v>352</v>
      </c>
    </row>
    <row r="380" spans="2:5" x14ac:dyDescent="0.15">
      <c r="B380" s="273" t="s">
        <v>317</v>
      </c>
      <c r="C380" s="273" t="s">
        <v>318</v>
      </c>
      <c r="D380" s="272" t="s">
        <v>49</v>
      </c>
      <c r="E380" s="272"/>
    </row>
    <row r="381" spans="2:5" x14ac:dyDescent="0.15">
      <c r="B381" s="270" t="s">
        <v>61</v>
      </c>
      <c r="C381" s="270" t="s">
        <v>137</v>
      </c>
      <c r="D381" s="272" t="s">
        <v>51</v>
      </c>
      <c r="E381" s="272" t="s">
        <v>152</v>
      </c>
    </row>
    <row r="382" spans="2:5" x14ac:dyDescent="0.15">
      <c r="B382" s="270" t="s">
        <v>64</v>
      </c>
      <c r="C382" s="270" t="s">
        <v>139</v>
      </c>
      <c r="D382" s="272" t="s">
        <v>51</v>
      </c>
      <c r="E382" s="272" t="s">
        <v>152</v>
      </c>
    </row>
    <row r="383" spans="2:5" x14ac:dyDescent="0.15">
      <c r="B383" s="270" t="s">
        <v>70</v>
      </c>
      <c r="C383" s="270" t="s">
        <v>143</v>
      </c>
      <c r="D383" s="272" t="s">
        <v>51</v>
      </c>
      <c r="E383" s="272" t="s">
        <v>152</v>
      </c>
    </row>
    <row r="384" spans="2:5" x14ac:dyDescent="0.15">
      <c r="B384" s="273" t="s">
        <v>290</v>
      </c>
      <c r="C384" s="273" t="s">
        <v>1290</v>
      </c>
      <c r="D384" s="272" t="s">
        <v>49</v>
      </c>
      <c r="E384" s="272"/>
    </row>
    <row r="385" spans="2:5" x14ac:dyDescent="0.15">
      <c r="B385" s="270" t="s">
        <v>671</v>
      </c>
      <c r="C385" s="270" t="s">
        <v>724</v>
      </c>
      <c r="D385" s="272" t="s">
        <v>51</v>
      </c>
      <c r="E385" s="275" t="s">
        <v>2056</v>
      </c>
    </row>
    <row r="386" spans="2:5" x14ac:dyDescent="0.15">
      <c r="B386" s="273" t="s">
        <v>662</v>
      </c>
      <c r="C386" s="273" t="s">
        <v>663</v>
      </c>
      <c r="D386" s="272" t="s">
        <v>310</v>
      </c>
      <c r="E386" s="275"/>
    </row>
    <row r="387" spans="2:5" x14ac:dyDescent="0.15">
      <c r="B387" s="270" t="s">
        <v>674</v>
      </c>
      <c r="C387" s="270" t="s">
        <v>727</v>
      </c>
      <c r="D387" s="272" t="s">
        <v>310</v>
      </c>
      <c r="E387" s="272"/>
    </row>
    <row r="388" spans="2:5" x14ac:dyDescent="0.15">
      <c r="B388" s="270" t="s">
        <v>673</v>
      </c>
      <c r="C388" s="270" t="s">
        <v>726</v>
      </c>
      <c r="D388" s="272" t="s">
        <v>310</v>
      </c>
      <c r="E388" s="272"/>
    </row>
    <row r="389" spans="2:5" x14ac:dyDescent="0.15">
      <c r="B389" s="270" t="s">
        <v>669</v>
      </c>
      <c r="C389" s="270" t="s">
        <v>722</v>
      </c>
      <c r="D389" s="272" t="s">
        <v>51</v>
      </c>
      <c r="E389" s="272" t="s">
        <v>1884</v>
      </c>
    </row>
    <row r="390" spans="2:5" x14ac:dyDescent="0.15">
      <c r="B390" s="270" t="s">
        <v>675</v>
      </c>
      <c r="C390" s="270" t="s">
        <v>663</v>
      </c>
      <c r="D390" s="272" t="s">
        <v>310</v>
      </c>
      <c r="E390" s="272"/>
    </row>
    <row r="391" spans="2:5" x14ac:dyDescent="0.15">
      <c r="B391" s="273" t="s">
        <v>2042</v>
      </c>
      <c r="C391" s="276" t="s">
        <v>2043</v>
      </c>
      <c r="D391" s="272"/>
      <c r="E391" s="272"/>
    </row>
    <row r="392" spans="2:5" x14ac:dyDescent="0.15">
      <c r="B392" s="270" t="s">
        <v>670</v>
      </c>
      <c r="C392" s="270" t="s">
        <v>723</v>
      </c>
      <c r="D392" s="272" t="s">
        <v>51</v>
      </c>
      <c r="E392" s="275" t="s">
        <v>2056</v>
      </c>
    </row>
    <row r="393" spans="2:5" x14ac:dyDescent="0.15">
      <c r="B393" s="270" t="s">
        <v>672</v>
      </c>
      <c r="C393" s="270" t="s">
        <v>725</v>
      </c>
      <c r="D393" s="272" t="s">
        <v>51</v>
      </c>
      <c r="E393" s="272" t="s">
        <v>154</v>
      </c>
    </row>
    <row r="394" spans="2:5" x14ac:dyDescent="0.15">
      <c r="B394" s="270" t="s">
        <v>1513</v>
      </c>
      <c r="C394" s="270" t="s">
        <v>1762</v>
      </c>
      <c r="D394" s="272" t="s">
        <v>51</v>
      </c>
      <c r="E394" s="272" t="s">
        <v>152</v>
      </c>
    </row>
    <row r="395" spans="2:5" x14ac:dyDescent="0.15">
      <c r="B395" s="270" t="s">
        <v>677</v>
      </c>
      <c r="C395" s="270" t="s">
        <v>118</v>
      </c>
      <c r="D395" s="272" t="s">
        <v>310</v>
      </c>
      <c r="E395" s="272"/>
    </row>
    <row r="396" spans="2:5" x14ac:dyDescent="0.15">
      <c r="B396" s="270" t="s">
        <v>1364</v>
      </c>
      <c r="C396" s="270" t="s">
        <v>617</v>
      </c>
      <c r="D396" s="272" t="s">
        <v>49</v>
      </c>
      <c r="E396" s="271"/>
    </row>
    <row r="397" spans="2:5" x14ac:dyDescent="0.15">
      <c r="B397" s="270" t="s">
        <v>943</v>
      </c>
      <c r="C397" s="270" t="s">
        <v>1973</v>
      </c>
      <c r="D397" s="272" t="s">
        <v>310</v>
      </c>
      <c r="E397" s="271"/>
    </row>
    <row r="398" spans="2:5" x14ac:dyDescent="0.15">
      <c r="B398" s="270" t="s">
        <v>946</v>
      </c>
      <c r="C398" s="270" t="s">
        <v>1976</v>
      </c>
      <c r="D398" s="271" t="s">
        <v>305</v>
      </c>
      <c r="E398" s="271" t="s">
        <v>1945</v>
      </c>
    </row>
    <row r="399" spans="2:5" x14ac:dyDescent="0.15">
      <c r="B399" s="270" t="s">
        <v>948</v>
      </c>
      <c r="C399" s="270" t="s">
        <v>1978</v>
      </c>
      <c r="D399" s="271" t="s">
        <v>302</v>
      </c>
      <c r="E399" s="271"/>
    </row>
    <row r="400" spans="2:5" x14ac:dyDescent="0.15">
      <c r="B400" s="270" t="s">
        <v>947</v>
      </c>
      <c r="C400" s="270" t="s">
        <v>1977</v>
      </c>
      <c r="D400" s="271" t="s">
        <v>49</v>
      </c>
      <c r="E400" s="271"/>
    </row>
    <row r="401" spans="2:5" x14ac:dyDescent="0.15">
      <c r="B401" s="270" t="s">
        <v>944</v>
      </c>
      <c r="C401" s="270" t="s">
        <v>1974</v>
      </c>
      <c r="D401" s="271" t="s">
        <v>305</v>
      </c>
      <c r="E401" s="271" t="s">
        <v>1945</v>
      </c>
    </row>
    <row r="402" spans="2:5" x14ac:dyDescent="0.15">
      <c r="B402" s="270" t="s">
        <v>949</v>
      </c>
      <c r="C402" s="270" t="s">
        <v>1979</v>
      </c>
      <c r="D402" s="271" t="s">
        <v>51</v>
      </c>
      <c r="E402" s="271" t="s">
        <v>352</v>
      </c>
    </row>
    <row r="403" spans="2:5" x14ac:dyDescent="0.15">
      <c r="B403" s="270" t="s">
        <v>945</v>
      </c>
      <c r="C403" s="270" t="s">
        <v>1975</v>
      </c>
      <c r="D403" s="271" t="s">
        <v>305</v>
      </c>
      <c r="E403" s="271" t="s">
        <v>1945</v>
      </c>
    </row>
    <row r="404" spans="2:5" x14ac:dyDescent="0.15">
      <c r="B404" s="270" t="s">
        <v>951</v>
      </c>
      <c r="C404" s="270" t="s">
        <v>1981</v>
      </c>
      <c r="D404" s="272" t="s">
        <v>310</v>
      </c>
      <c r="E404" s="271"/>
    </row>
    <row r="405" spans="2:5" x14ac:dyDescent="0.15">
      <c r="B405" s="270" t="s">
        <v>954</v>
      </c>
      <c r="C405" s="270" t="s">
        <v>1984</v>
      </c>
      <c r="D405" s="271" t="s">
        <v>305</v>
      </c>
      <c r="E405" s="271" t="s">
        <v>1945</v>
      </c>
    </row>
    <row r="406" spans="2:5" x14ac:dyDescent="0.15">
      <c r="B406" s="270" t="s">
        <v>956</v>
      </c>
      <c r="C406" s="270" t="s">
        <v>1986</v>
      </c>
      <c r="D406" s="271" t="s">
        <v>302</v>
      </c>
      <c r="E406" s="271"/>
    </row>
    <row r="407" spans="2:5" x14ac:dyDescent="0.15">
      <c r="B407" s="270" t="s">
        <v>955</v>
      </c>
      <c r="C407" s="270" t="s">
        <v>1985</v>
      </c>
      <c r="D407" s="271" t="s">
        <v>49</v>
      </c>
      <c r="E407" s="271"/>
    </row>
    <row r="408" spans="2:5" x14ac:dyDescent="0.15">
      <c r="B408" s="270" t="s">
        <v>952</v>
      </c>
      <c r="C408" s="270" t="s">
        <v>1982</v>
      </c>
      <c r="D408" s="271" t="s">
        <v>305</v>
      </c>
      <c r="E408" s="271" t="s">
        <v>1945</v>
      </c>
    </row>
    <row r="409" spans="2:5" x14ac:dyDescent="0.15">
      <c r="B409" s="270" t="s">
        <v>957</v>
      </c>
      <c r="C409" s="270" t="s">
        <v>1987</v>
      </c>
      <c r="D409" s="271" t="s">
        <v>51</v>
      </c>
      <c r="E409" s="271" t="s">
        <v>352</v>
      </c>
    </row>
    <row r="410" spans="2:5" x14ac:dyDescent="0.15">
      <c r="B410" s="270" t="s">
        <v>953</v>
      </c>
      <c r="C410" s="270" t="s">
        <v>1983</v>
      </c>
      <c r="D410" s="271" t="s">
        <v>305</v>
      </c>
      <c r="E410" s="271" t="s">
        <v>1945</v>
      </c>
    </row>
    <row r="411" spans="2:5" x14ac:dyDescent="0.15">
      <c r="B411" s="270" t="s">
        <v>959</v>
      </c>
      <c r="C411" s="270" t="s">
        <v>1989</v>
      </c>
      <c r="D411" s="272" t="s">
        <v>310</v>
      </c>
      <c r="E411" s="271"/>
    </row>
    <row r="412" spans="2:5" x14ac:dyDescent="0.15">
      <c r="B412" s="270" t="s">
        <v>962</v>
      </c>
      <c r="C412" s="270" t="s">
        <v>1992</v>
      </c>
      <c r="D412" s="271" t="s">
        <v>305</v>
      </c>
      <c r="E412" s="271" t="s">
        <v>1945</v>
      </c>
    </row>
    <row r="413" spans="2:5" x14ac:dyDescent="0.15">
      <c r="B413" s="270" t="s">
        <v>964</v>
      </c>
      <c r="C413" s="270" t="s">
        <v>1994</v>
      </c>
      <c r="D413" s="271" t="s">
        <v>302</v>
      </c>
      <c r="E413" s="271"/>
    </row>
    <row r="414" spans="2:5" x14ac:dyDescent="0.15">
      <c r="B414" s="270" t="s">
        <v>963</v>
      </c>
      <c r="C414" s="270" t="s">
        <v>1993</v>
      </c>
      <c r="D414" s="271" t="s">
        <v>49</v>
      </c>
      <c r="E414" s="271"/>
    </row>
    <row r="415" spans="2:5" x14ac:dyDescent="0.15">
      <c r="B415" s="270" t="s">
        <v>960</v>
      </c>
      <c r="C415" s="270" t="s">
        <v>1990</v>
      </c>
      <c r="D415" s="271" t="s">
        <v>305</v>
      </c>
      <c r="E415" s="271" t="s">
        <v>1945</v>
      </c>
    </row>
    <row r="416" spans="2:5" x14ac:dyDescent="0.15">
      <c r="B416" s="270" t="s">
        <v>965</v>
      </c>
      <c r="C416" s="270" t="s">
        <v>1995</v>
      </c>
      <c r="D416" s="271" t="s">
        <v>51</v>
      </c>
      <c r="E416" s="271" t="s">
        <v>352</v>
      </c>
    </row>
    <row r="417" spans="2:5" x14ac:dyDescent="0.15">
      <c r="B417" s="270" t="s">
        <v>961</v>
      </c>
      <c r="C417" s="270" t="s">
        <v>1991</v>
      </c>
      <c r="D417" s="271" t="s">
        <v>305</v>
      </c>
      <c r="E417" s="271" t="s">
        <v>1945</v>
      </c>
    </row>
    <row r="418" spans="2:5" x14ac:dyDescent="0.15">
      <c r="B418" s="270" t="s">
        <v>941</v>
      </c>
      <c r="C418" s="270" t="s">
        <v>1968</v>
      </c>
      <c r="D418" s="271" t="s">
        <v>49</v>
      </c>
      <c r="E418" s="271"/>
    </row>
    <row r="419" spans="2:5" x14ac:dyDescent="0.15">
      <c r="B419" s="270" t="s">
        <v>1740</v>
      </c>
      <c r="C419" s="270" t="s">
        <v>1970</v>
      </c>
      <c r="D419" s="271" t="s">
        <v>305</v>
      </c>
      <c r="E419" s="271" t="s">
        <v>1945</v>
      </c>
    </row>
    <row r="420" spans="2:5" x14ac:dyDescent="0.15">
      <c r="B420" s="274" t="s">
        <v>1687</v>
      </c>
      <c r="C420" s="274" t="s">
        <v>2111</v>
      </c>
      <c r="D420" s="271" t="s">
        <v>310</v>
      </c>
      <c r="E420" s="271" t="s">
        <v>50</v>
      </c>
    </row>
    <row r="421" spans="2:5" x14ac:dyDescent="0.15">
      <c r="B421" s="274" t="s">
        <v>967</v>
      </c>
      <c r="C421" s="274" t="s">
        <v>1962</v>
      </c>
      <c r="D421" s="271" t="s">
        <v>49</v>
      </c>
      <c r="E421" s="271"/>
    </row>
    <row r="422" spans="2:5" x14ac:dyDescent="0.15">
      <c r="B422" s="274" t="s">
        <v>1745</v>
      </c>
      <c r="C422" s="274" t="s">
        <v>1972</v>
      </c>
      <c r="D422" s="271" t="s">
        <v>305</v>
      </c>
      <c r="E422" s="271" t="s">
        <v>1945</v>
      </c>
    </row>
    <row r="423" spans="2:5" x14ac:dyDescent="0.15">
      <c r="B423" s="274" t="s">
        <v>942</v>
      </c>
      <c r="C423" s="274" t="s">
        <v>1969</v>
      </c>
      <c r="D423" s="271" t="s">
        <v>302</v>
      </c>
      <c r="E423" s="279"/>
    </row>
    <row r="424" spans="2:5" x14ac:dyDescent="0.15">
      <c r="B424" s="277" t="s">
        <v>1481</v>
      </c>
      <c r="C424" s="277" t="s">
        <v>1268</v>
      </c>
      <c r="D424" s="271" t="s">
        <v>302</v>
      </c>
      <c r="E424" s="272"/>
    </row>
    <row r="425" spans="2:5" x14ac:dyDescent="0.15">
      <c r="B425" s="274" t="s">
        <v>1613</v>
      </c>
      <c r="C425" s="274" t="s">
        <v>1909</v>
      </c>
      <c r="D425" s="272" t="s">
        <v>51</v>
      </c>
      <c r="E425" s="272" t="s">
        <v>352</v>
      </c>
    </row>
    <row r="426" spans="2:5" x14ac:dyDescent="0.15">
      <c r="B426" s="274" t="s">
        <v>1611</v>
      </c>
      <c r="C426" s="274" t="s">
        <v>1907</v>
      </c>
      <c r="D426" s="272" t="s">
        <v>51</v>
      </c>
      <c r="E426" s="272" t="s">
        <v>352</v>
      </c>
    </row>
    <row r="427" spans="2:5" x14ac:dyDescent="0.15">
      <c r="B427" s="270" t="s">
        <v>1612</v>
      </c>
      <c r="C427" s="274" t="s">
        <v>1908</v>
      </c>
      <c r="D427" s="272" t="s">
        <v>51</v>
      </c>
      <c r="E427" s="272" t="s">
        <v>352</v>
      </c>
    </row>
    <row r="428" spans="2:5" x14ac:dyDescent="0.15">
      <c r="B428" s="270" t="s">
        <v>1610</v>
      </c>
      <c r="C428" s="274" t="s">
        <v>1906</v>
      </c>
      <c r="D428" s="272" t="s">
        <v>310</v>
      </c>
      <c r="E428" s="272"/>
    </row>
    <row r="429" spans="2:5" x14ac:dyDescent="0.15">
      <c r="B429" s="270" t="s">
        <v>1609</v>
      </c>
      <c r="C429" s="270" t="s">
        <v>1905</v>
      </c>
      <c r="D429" s="272" t="s">
        <v>51</v>
      </c>
      <c r="E429" s="275" t="s">
        <v>127</v>
      </c>
    </row>
    <row r="430" spans="2:5" x14ac:dyDescent="0.15">
      <c r="B430" s="270" t="s">
        <v>1608</v>
      </c>
      <c r="C430" s="270" t="s">
        <v>1904</v>
      </c>
      <c r="D430" s="271" t="s">
        <v>49</v>
      </c>
      <c r="E430" s="271"/>
    </row>
    <row r="431" spans="2:5" x14ac:dyDescent="0.15">
      <c r="B431" s="270" t="s">
        <v>1658</v>
      </c>
      <c r="C431" s="270" t="s">
        <v>1921</v>
      </c>
      <c r="D431" s="271" t="s">
        <v>302</v>
      </c>
      <c r="E431" s="271"/>
    </row>
    <row r="432" spans="2:5" x14ac:dyDescent="0.15">
      <c r="B432" s="270" t="s">
        <v>168</v>
      </c>
      <c r="C432" s="273" t="s">
        <v>1282</v>
      </c>
      <c r="D432" s="272" t="s">
        <v>49</v>
      </c>
      <c r="E432" s="272"/>
    </row>
    <row r="433" spans="2:5" x14ac:dyDescent="0.15">
      <c r="B433" s="277" t="s">
        <v>202</v>
      </c>
      <c r="C433" s="277" t="s">
        <v>837</v>
      </c>
      <c r="D433" s="272" t="s">
        <v>302</v>
      </c>
      <c r="E433" s="275"/>
    </row>
    <row r="434" spans="2:5" x14ac:dyDescent="0.15">
      <c r="B434" s="273" t="s">
        <v>204</v>
      </c>
      <c r="C434" s="273" t="s">
        <v>839</v>
      </c>
      <c r="D434" s="272" t="s">
        <v>51</v>
      </c>
      <c r="E434" s="272" t="s">
        <v>370</v>
      </c>
    </row>
    <row r="435" spans="2:5" x14ac:dyDescent="0.15">
      <c r="B435" s="273" t="s">
        <v>196</v>
      </c>
      <c r="C435" s="273" t="s">
        <v>831</v>
      </c>
      <c r="D435" s="272" t="s">
        <v>305</v>
      </c>
      <c r="E435" s="272" t="s">
        <v>1796</v>
      </c>
    </row>
    <row r="436" spans="2:5" x14ac:dyDescent="0.15">
      <c r="B436" s="273" t="s">
        <v>193</v>
      </c>
      <c r="C436" s="273" t="s">
        <v>830</v>
      </c>
      <c r="D436" s="272" t="s">
        <v>51</v>
      </c>
      <c r="E436" s="272" t="s">
        <v>126</v>
      </c>
    </row>
    <row r="437" spans="2:5" x14ac:dyDescent="0.15">
      <c r="B437" s="270" t="s">
        <v>1701</v>
      </c>
      <c r="C437" s="270" t="s">
        <v>1702</v>
      </c>
      <c r="D437" s="271" t="s">
        <v>1685</v>
      </c>
      <c r="E437" s="271" t="s">
        <v>129</v>
      </c>
    </row>
    <row r="438" spans="2:5" x14ac:dyDescent="0.15">
      <c r="B438" s="270" t="s">
        <v>200</v>
      </c>
      <c r="C438" s="273" t="s">
        <v>836</v>
      </c>
      <c r="D438" s="272" t="s">
        <v>302</v>
      </c>
      <c r="E438" s="272"/>
    </row>
    <row r="439" spans="2:5" x14ac:dyDescent="0.15">
      <c r="B439" s="270" t="s">
        <v>201</v>
      </c>
      <c r="C439" s="273" t="s">
        <v>835</v>
      </c>
      <c r="D439" s="272" t="s">
        <v>302</v>
      </c>
      <c r="E439" s="275"/>
    </row>
    <row r="440" spans="2:5" x14ac:dyDescent="0.15">
      <c r="B440" s="270" t="s">
        <v>1345</v>
      </c>
      <c r="C440" s="273" t="s">
        <v>1346</v>
      </c>
      <c r="D440" s="272" t="s">
        <v>310</v>
      </c>
      <c r="E440" s="272" t="s">
        <v>50</v>
      </c>
    </row>
    <row r="441" spans="2:5" x14ac:dyDescent="0.15">
      <c r="B441" s="273" t="s">
        <v>203</v>
      </c>
      <c r="C441" s="273" t="s">
        <v>838</v>
      </c>
      <c r="D441" s="272" t="s">
        <v>310</v>
      </c>
      <c r="E441" s="272"/>
    </row>
    <row r="442" spans="2:5" x14ac:dyDescent="0.15">
      <c r="B442" s="270" t="s">
        <v>1080</v>
      </c>
      <c r="C442" s="270" t="s">
        <v>1119</v>
      </c>
      <c r="D442" s="271" t="s">
        <v>310</v>
      </c>
      <c r="E442" s="271"/>
    </row>
    <row r="443" spans="2:5" x14ac:dyDescent="0.15">
      <c r="B443" s="270" t="s">
        <v>906</v>
      </c>
      <c r="C443" s="270" t="s">
        <v>915</v>
      </c>
      <c r="D443" s="271" t="s">
        <v>51</v>
      </c>
      <c r="E443" s="271" t="s">
        <v>352</v>
      </c>
    </row>
    <row r="444" spans="2:5" x14ac:dyDescent="0.15">
      <c r="B444" s="274" t="s">
        <v>442</v>
      </c>
      <c r="C444" s="274" t="s">
        <v>2293</v>
      </c>
      <c r="D444" s="272" t="s">
        <v>310</v>
      </c>
      <c r="E444" s="272"/>
    </row>
    <row r="445" spans="2:5" x14ac:dyDescent="0.15">
      <c r="B445" s="277" t="s">
        <v>81</v>
      </c>
      <c r="C445" s="277" t="s">
        <v>109</v>
      </c>
      <c r="D445" s="272" t="s">
        <v>51</v>
      </c>
      <c r="E445" s="275" t="s">
        <v>156</v>
      </c>
    </row>
    <row r="446" spans="2:5" x14ac:dyDescent="0.15">
      <c r="B446" s="273" t="s">
        <v>2036</v>
      </c>
      <c r="C446" s="276" t="s">
        <v>2037</v>
      </c>
      <c r="D446" s="272"/>
      <c r="E446" s="272"/>
    </row>
    <row r="447" spans="2:5" x14ac:dyDescent="0.15">
      <c r="B447" s="270" t="s">
        <v>1657</v>
      </c>
      <c r="C447" s="270" t="s">
        <v>1911</v>
      </c>
      <c r="D447" s="271" t="s">
        <v>49</v>
      </c>
      <c r="E447" s="271"/>
    </row>
    <row r="448" spans="2:5" x14ac:dyDescent="0.15">
      <c r="B448" s="270" t="s">
        <v>1111</v>
      </c>
      <c r="C448" s="270" t="s">
        <v>1124</v>
      </c>
      <c r="D448" s="271" t="s">
        <v>310</v>
      </c>
      <c r="E448" s="279"/>
    </row>
    <row r="449" spans="2:5" x14ac:dyDescent="0.15">
      <c r="B449" s="270" t="s">
        <v>1694</v>
      </c>
      <c r="C449" s="270" t="s">
        <v>1929</v>
      </c>
      <c r="D449" s="271" t="s">
        <v>310</v>
      </c>
      <c r="E449" s="271" t="s">
        <v>50</v>
      </c>
    </row>
    <row r="450" spans="2:5" x14ac:dyDescent="0.15">
      <c r="B450" s="270" t="s">
        <v>1112</v>
      </c>
      <c r="C450" s="270" t="s">
        <v>788</v>
      </c>
      <c r="D450" s="271" t="s">
        <v>310</v>
      </c>
      <c r="E450" s="271"/>
    </row>
    <row r="451" spans="2:5" x14ac:dyDescent="0.15">
      <c r="B451" s="270" t="s">
        <v>1798</v>
      </c>
      <c r="C451" s="270" t="s">
        <v>1802</v>
      </c>
      <c r="D451" s="271" t="s">
        <v>49</v>
      </c>
      <c r="E451" s="271"/>
    </row>
    <row r="452" spans="2:5" x14ac:dyDescent="0.15">
      <c r="B452" s="270" t="s">
        <v>1797</v>
      </c>
      <c r="C452" s="270" t="s">
        <v>1801</v>
      </c>
      <c r="D452" s="271" t="s">
        <v>49</v>
      </c>
      <c r="E452" s="271"/>
    </row>
    <row r="453" spans="2:5" x14ac:dyDescent="0.15">
      <c r="B453" s="270" t="s">
        <v>1199</v>
      </c>
      <c r="C453" s="270" t="s">
        <v>1137</v>
      </c>
      <c r="D453" s="271" t="s">
        <v>49</v>
      </c>
      <c r="E453" s="271"/>
    </row>
    <row r="454" spans="2:5" x14ac:dyDescent="0.15">
      <c r="B454" s="270" t="s">
        <v>1093</v>
      </c>
      <c r="C454" s="270" t="s">
        <v>1139</v>
      </c>
      <c r="D454" s="271" t="s">
        <v>49</v>
      </c>
      <c r="E454" s="271"/>
    </row>
    <row r="455" spans="2:5" x14ac:dyDescent="0.15">
      <c r="B455" s="270" t="s">
        <v>1092</v>
      </c>
      <c r="C455" s="270" t="s">
        <v>1136</v>
      </c>
      <c r="D455" s="271" t="s">
        <v>49</v>
      </c>
      <c r="E455" s="271"/>
    </row>
    <row r="456" spans="2:5" x14ac:dyDescent="0.15">
      <c r="B456" s="270" t="s">
        <v>1200</v>
      </c>
      <c r="C456" s="270" t="s">
        <v>1138</v>
      </c>
      <c r="D456" s="271" t="s">
        <v>49</v>
      </c>
      <c r="E456" s="271"/>
    </row>
    <row r="457" spans="2:5" x14ac:dyDescent="0.15">
      <c r="B457" s="270" t="s">
        <v>1542</v>
      </c>
      <c r="C457" s="270" t="s">
        <v>2112</v>
      </c>
      <c r="D457" s="271"/>
      <c r="E457" s="271"/>
    </row>
    <row r="458" spans="2:5" x14ac:dyDescent="0.15">
      <c r="B458" s="270" t="s">
        <v>1090</v>
      </c>
      <c r="C458" s="270" t="s">
        <v>1121</v>
      </c>
      <c r="D458" s="271" t="s">
        <v>310</v>
      </c>
      <c r="E458" s="271"/>
    </row>
    <row r="459" spans="2:5" x14ac:dyDescent="0.15">
      <c r="B459" s="270" t="s">
        <v>1605</v>
      </c>
      <c r="C459" s="270" t="s">
        <v>2113</v>
      </c>
      <c r="D459" s="271"/>
      <c r="E459" s="271"/>
    </row>
    <row r="460" spans="2:5" x14ac:dyDescent="0.15">
      <c r="B460" s="270" t="s">
        <v>1606</v>
      </c>
      <c r="C460" s="270" t="s">
        <v>2114</v>
      </c>
      <c r="D460" s="271"/>
      <c r="E460" s="271"/>
    </row>
    <row r="461" spans="2:5" x14ac:dyDescent="0.15">
      <c r="B461" s="274" t="s">
        <v>1604</v>
      </c>
      <c r="C461" s="270" t="s">
        <v>2115</v>
      </c>
      <c r="D461" s="271"/>
      <c r="E461" s="271"/>
    </row>
    <row r="462" spans="2:5" x14ac:dyDescent="0.15">
      <c r="B462" s="277" t="s">
        <v>30</v>
      </c>
      <c r="C462" s="277" t="s">
        <v>717</v>
      </c>
      <c r="D462" s="272" t="s">
        <v>51</v>
      </c>
      <c r="E462" s="272" t="s">
        <v>370</v>
      </c>
    </row>
    <row r="463" spans="2:5" x14ac:dyDescent="0.15">
      <c r="B463" s="270" t="s">
        <v>1235</v>
      </c>
      <c r="C463" s="270" t="s">
        <v>2070</v>
      </c>
      <c r="D463" s="271" t="s">
        <v>1238</v>
      </c>
      <c r="E463" s="271"/>
    </row>
    <row r="464" spans="2:5" x14ac:dyDescent="0.15">
      <c r="B464" s="270" t="s">
        <v>1236</v>
      </c>
      <c r="C464" s="270" t="s">
        <v>2071</v>
      </c>
      <c r="D464" s="271" t="s">
        <v>1238</v>
      </c>
      <c r="E464" s="271"/>
    </row>
    <row r="465" spans="2:5" x14ac:dyDescent="0.15">
      <c r="B465" s="270" t="s">
        <v>1237</v>
      </c>
      <c r="C465" s="270" t="s">
        <v>2072</v>
      </c>
      <c r="D465" s="271" t="s">
        <v>1238</v>
      </c>
      <c r="E465" s="271"/>
    </row>
    <row r="466" spans="2:5" x14ac:dyDescent="0.15">
      <c r="B466" s="273" t="s">
        <v>161</v>
      </c>
      <c r="C466" s="273" t="s">
        <v>164</v>
      </c>
      <c r="D466" s="272" t="s">
        <v>51</v>
      </c>
      <c r="E466" s="275"/>
    </row>
    <row r="467" spans="2:5" x14ac:dyDescent="0.15">
      <c r="B467" s="273" t="s">
        <v>162</v>
      </c>
      <c r="C467" s="273" t="s">
        <v>165</v>
      </c>
      <c r="D467" s="272" t="s">
        <v>51</v>
      </c>
      <c r="E467" s="272"/>
    </row>
    <row r="468" spans="2:5" x14ac:dyDescent="0.15">
      <c r="B468" s="273" t="s">
        <v>238</v>
      </c>
      <c r="C468" s="273" t="s">
        <v>240</v>
      </c>
      <c r="D468" s="272" t="s">
        <v>51</v>
      </c>
      <c r="E468" s="272"/>
    </row>
    <row r="469" spans="2:5" x14ac:dyDescent="0.15">
      <c r="B469" s="274" t="s">
        <v>172</v>
      </c>
      <c r="C469" s="277" t="s">
        <v>174</v>
      </c>
      <c r="D469" s="272" t="s">
        <v>49</v>
      </c>
      <c r="E469" s="275"/>
    </row>
    <row r="470" spans="2:5" x14ac:dyDescent="0.15">
      <c r="B470" s="273" t="s">
        <v>173</v>
      </c>
      <c r="C470" s="273" t="s">
        <v>175</v>
      </c>
      <c r="D470" s="272" t="s">
        <v>49</v>
      </c>
      <c r="E470" s="272"/>
    </row>
    <row r="471" spans="2:5" x14ac:dyDescent="0.15">
      <c r="B471" s="273" t="s">
        <v>237</v>
      </c>
      <c r="C471" s="273" t="s">
        <v>239</v>
      </c>
      <c r="D471" s="272" t="s">
        <v>49</v>
      </c>
      <c r="E471" s="272"/>
    </row>
    <row r="472" spans="2:5" x14ac:dyDescent="0.15">
      <c r="B472" s="270" t="s">
        <v>1086</v>
      </c>
      <c r="C472" s="270" t="s">
        <v>1127</v>
      </c>
      <c r="D472" s="271" t="s">
        <v>49</v>
      </c>
      <c r="E472" s="271"/>
    </row>
    <row r="473" spans="2:5" x14ac:dyDescent="0.15">
      <c r="B473" s="270" t="s">
        <v>793</v>
      </c>
      <c r="C473" s="270" t="s">
        <v>149</v>
      </c>
      <c r="D473" s="272" t="s">
        <v>305</v>
      </c>
      <c r="E473" s="272" t="s">
        <v>306</v>
      </c>
    </row>
    <row r="474" spans="2:5" x14ac:dyDescent="0.15">
      <c r="B474" s="270" t="s">
        <v>1085</v>
      </c>
      <c r="C474" s="270" t="s">
        <v>1304</v>
      </c>
      <c r="D474" s="271" t="s">
        <v>49</v>
      </c>
      <c r="E474" s="271"/>
    </row>
    <row r="475" spans="2:5" x14ac:dyDescent="0.15">
      <c r="B475" s="270" t="s">
        <v>1877</v>
      </c>
      <c r="C475" s="270" t="s">
        <v>1878</v>
      </c>
      <c r="D475" s="272" t="s">
        <v>310</v>
      </c>
      <c r="E475" s="272"/>
    </row>
    <row r="476" spans="2:5" x14ac:dyDescent="0.15">
      <c r="B476" s="273" t="s">
        <v>378</v>
      </c>
      <c r="C476" s="273" t="s">
        <v>1304</v>
      </c>
      <c r="D476" s="272" t="s">
        <v>49</v>
      </c>
      <c r="E476" s="275"/>
    </row>
    <row r="477" spans="2:5" x14ac:dyDescent="0.15">
      <c r="B477" s="273" t="s">
        <v>380</v>
      </c>
      <c r="C477" s="273" t="s">
        <v>543</v>
      </c>
      <c r="D477" s="272" t="s">
        <v>49</v>
      </c>
      <c r="E477" s="272"/>
    </row>
    <row r="478" spans="2:5" x14ac:dyDescent="0.15">
      <c r="B478" s="273" t="s">
        <v>1371</v>
      </c>
      <c r="C478" s="273" t="s">
        <v>1372</v>
      </c>
      <c r="D478" s="272" t="s">
        <v>49</v>
      </c>
      <c r="E478" s="275"/>
    </row>
    <row r="479" spans="2:5" x14ac:dyDescent="0.15">
      <c r="B479" s="273" t="s">
        <v>381</v>
      </c>
      <c r="C479" s="273" t="s">
        <v>542</v>
      </c>
      <c r="D479" s="272" t="s">
        <v>51</v>
      </c>
      <c r="E479" s="275" t="s">
        <v>152</v>
      </c>
    </row>
    <row r="480" spans="2:5" x14ac:dyDescent="0.15">
      <c r="B480" s="270" t="s">
        <v>2003</v>
      </c>
      <c r="C480" s="270" t="s">
        <v>2008</v>
      </c>
      <c r="D480" s="271" t="s">
        <v>51</v>
      </c>
      <c r="E480" s="279" t="s">
        <v>2009</v>
      </c>
    </row>
    <row r="481" spans="2:5" x14ac:dyDescent="0.15">
      <c r="B481" s="270" t="s">
        <v>2004</v>
      </c>
      <c r="C481" s="270" t="s">
        <v>2006</v>
      </c>
      <c r="D481" s="271" t="s">
        <v>51</v>
      </c>
      <c r="E481" s="279" t="s">
        <v>352</v>
      </c>
    </row>
    <row r="482" spans="2:5" x14ac:dyDescent="0.15">
      <c r="B482" s="270" t="s">
        <v>1174</v>
      </c>
      <c r="C482" s="270" t="s">
        <v>1175</v>
      </c>
      <c r="D482" s="271" t="s">
        <v>51</v>
      </c>
      <c r="E482" s="279" t="s">
        <v>153</v>
      </c>
    </row>
    <row r="483" spans="2:5" x14ac:dyDescent="0.15">
      <c r="B483" s="273" t="s">
        <v>186</v>
      </c>
      <c r="C483" s="273" t="s">
        <v>847</v>
      </c>
      <c r="D483" s="272" t="s">
        <v>51</v>
      </c>
      <c r="E483" s="272" t="s">
        <v>153</v>
      </c>
    </row>
    <row r="484" spans="2:5" x14ac:dyDescent="0.15">
      <c r="B484" s="273" t="s">
        <v>1266</v>
      </c>
      <c r="C484" s="273" t="s">
        <v>1307</v>
      </c>
      <c r="D484" s="271" t="s">
        <v>49</v>
      </c>
      <c r="E484" s="272"/>
    </row>
    <row r="485" spans="2:5" x14ac:dyDescent="0.15">
      <c r="B485" s="273" t="s">
        <v>1251</v>
      </c>
      <c r="C485" s="273" t="s">
        <v>1377</v>
      </c>
      <c r="D485" s="272" t="s">
        <v>51</v>
      </c>
      <c r="E485" s="275" t="s">
        <v>153</v>
      </c>
    </row>
    <row r="486" spans="2:5" x14ac:dyDescent="0.15">
      <c r="B486" s="270" t="s">
        <v>1768</v>
      </c>
      <c r="C486" s="270" t="s">
        <v>2116</v>
      </c>
      <c r="D486" s="271" t="s">
        <v>310</v>
      </c>
      <c r="E486" s="271"/>
    </row>
    <row r="487" spans="2:5" x14ac:dyDescent="0.15">
      <c r="B487" s="273" t="s">
        <v>364</v>
      </c>
      <c r="C487" s="273" t="s">
        <v>1375</v>
      </c>
      <c r="D487" s="272" t="s">
        <v>51</v>
      </c>
      <c r="E487" s="272" t="s">
        <v>129</v>
      </c>
    </row>
    <row r="488" spans="2:5" x14ac:dyDescent="0.15">
      <c r="B488" s="273" t="s">
        <v>365</v>
      </c>
      <c r="C488" s="273" t="s">
        <v>1376</v>
      </c>
      <c r="D488" s="272" t="s">
        <v>51</v>
      </c>
      <c r="E488" s="275" t="s">
        <v>153</v>
      </c>
    </row>
    <row r="489" spans="2:5" x14ac:dyDescent="0.15">
      <c r="B489" s="270" t="s">
        <v>348</v>
      </c>
      <c r="C489" s="270" t="s">
        <v>1289</v>
      </c>
      <c r="D489" s="271" t="s">
        <v>49</v>
      </c>
      <c r="E489" s="271"/>
    </row>
    <row r="490" spans="2:5" x14ac:dyDescent="0.15">
      <c r="B490" s="273" t="s">
        <v>314</v>
      </c>
      <c r="C490" s="273" t="s">
        <v>856</v>
      </c>
      <c r="D490" s="272" t="s">
        <v>51</v>
      </c>
      <c r="E490" s="272" t="s">
        <v>299</v>
      </c>
    </row>
    <row r="491" spans="2:5" x14ac:dyDescent="0.15">
      <c r="B491" s="273" t="s">
        <v>322</v>
      </c>
      <c r="C491" s="273" t="s">
        <v>857</v>
      </c>
      <c r="D491" s="272" t="s">
        <v>51</v>
      </c>
      <c r="E491" s="272" t="s">
        <v>126</v>
      </c>
    </row>
    <row r="492" spans="2:5" x14ac:dyDescent="0.15">
      <c r="B492" s="270" t="s">
        <v>1178</v>
      </c>
      <c r="C492" s="270" t="s">
        <v>1180</v>
      </c>
      <c r="D492" s="272" t="s">
        <v>310</v>
      </c>
      <c r="E492" s="272"/>
    </row>
    <row r="493" spans="2:5" x14ac:dyDescent="0.15">
      <c r="B493" s="273" t="s">
        <v>315</v>
      </c>
      <c r="C493" s="273" t="s">
        <v>847</v>
      </c>
      <c r="D493" s="272" t="s">
        <v>51</v>
      </c>
      <c r="E493" s="272" t="s">
        <v>126</v>
      </c>
    </row>
    <row r="494" spans="2:5" x14ac:dyDescent="0.15">
      <c r="B494" s="270" t="s">
        <v>1360</v>
      </c>
      <c r="C494" s="273" t="s">
        <v>1361</v>
      </c>
      <c r="D494" s="272" t="s">
        <v>49</v>
      </c>
      <c r="E494" s="272"/>
    </row>
    <row r="495" spans="2:5" x14ac:dyDescent="0.15">
      <c r="B495" s="270" t="s">
        <v>1357</v>
      </c>
      <c r="C495" s="270" t="s">
        <v>1358</v>
      </c>
      <c r="D495" s="271" t="s">
        <v>51</v>
      </c>
      <c r="E495" s="279"/>
    </row>
    <row r="496" spans="2:5" x14ac:dyDescent="0.15">
      <c r="B496" s="273" t="s">
        <v>319</v>
      </c>
      <c r="C496" s="273" t="s">
        <v>320</v>
      </c>
      <c r="D496" s="272" t="s">
        <v>51</v>
      </c>
      <c r="E496" s="272" t="s">
        <v>126</v>
      </c>
    </row>
    <row r="497" spans="2:5" x14ac:dyDescent="0.15">
      <c r="B497" s="270" t="s">
        <v>62</v>
      </c>
      <c r="C497" s="270" t="s">
        <v>141</v>
      </c>
      <c r="D497" s="272" t="s">
        <v>51</v>
      </c>
      <c r="E497" s="272" t="s">
        <v>126</v>
      </c>
    </row>
    <row r="498" spans="2:5" x14ac:dyDescent="0.15">
      <c r="B498" s="270" t="s">
        <v>1755</v>
      </c>
      <c r="C498" s="270" t="s">
        <v>140</v>
      </c>
      <c r="D498" s="272" t="s">
        <v>51</v>
      </c>
      <c r="E498" s="275" t="s">
        <v>126</v>
      </c>
    </row>
    <row r="499" spans="2:5" x14ac:dyDescent="0.15">
      <c r="B499" s="270" t="s">
        <v>71</v>
      </c>
      <c r="C499" s="270" t="s">
        <v>144</v>
      </c>
      <c r="D499" s="272" t="s">
        <v>51</v>
      </c>
      <c r="E499" s="272" t="s">
        <v>126</v>
      </c>
    </row>
    <row r="500" spans="2:5" x14ac:dyDescent="0.15">
      <c r="B500" s="270" t="s">
        <v>1898</v>
      </c>
      <c r="C500" s="270" t="s">
        <v>1900</v>
      </c>
      <c r="D500" s="272" t="s">
        <v>305</v>
      </c>
      <c r="E500" s="272" t="s">
        <v>306</v>
      </c>
    </row>
    <row r="501" spans="2:5" x14ac:dyDescent="0.15">
      <c r="B501" s="270" t="s">
        <v>1897</v>
      </c>
      <c r="C501" s="270" t="s">
        <v>1899</v>
      </c>
      <c r="D501" s="272" t="s">
        <v>305</v>
      </c>
      <c r="E501" s="272" t="s">
        <v>306</v>
      </c>
    </row>
    <row r="502" spans="2:5" x14ac:dyDescent="0.15">
      <c r="B502" s="274" t="s">
        <v>1544</v>
      </c>
      <c r="C502" s="274" t="s">
        <v>2117</v>
      </c>
      <c r="D502" s="298" t="s">
        <v>305</v>
      </c>
      <c r="E502" s="271" t="s">
        <v>2289</v>
      </c>
    </row>
    <row r="503" spans="2:5" x14ac:dyDescent="0.15">
      <c r="B503" s="270" t="s">
        <v>1775</v>
      </c>
      <c r="C503" s="270" t="s">
        <v>2118</v>
      </c>
      <c r="D503" s="271" t="s">
        <v>310</v>
      </c>
      <c r="E503" s="271"/>
    </row>
    <row r="504" spans="2:5" x14ac:dyDescent="0.15">
      <c r="B504" s="273" t="s">
        <v>99</v>
      </c>
      <c r="C504" s="273" t="s">
        <v>101</v>
      </c>
      <c r="D504" s="272" t="s">
        <v>51</v>
      </c>
      <c r="E504" s="272"/>
    </row>
    <row r="505" spans="2:5" x14ac:dyDescent="0.15">
      <c r="B505" s="270" t="s">
        <v>1335</v>
      </c>
      <c r="C505" s="270" t="s">
        <v>1336</v>
      </c>
      <c r="D505" s="271" t="s">
        <v>2290</v>
      </c>
      <c r="E505" s="271"/>
    </row>
    <row r="506" spans="2:5" x14ac:dyDescent="0.15">
      <c r="B506" s="270" t="s">
        <v>1270</v>
      </c>
      <c r="C506" s="270" t="s">
        <v>1271</v>
      </c>
      <c r="D506" s="271" t="s">
        <v>49</v>
      </c>
      <c r="E506" s="271"/>
    </row>
    <row r="507" spans="2:5" x14ac:dyDescent="0.15">
      <c r="B507" s="270" t="s">
        <v>1602</v>
      </c>
      <c r="C507" s="270" t="s">
        <v>2119</v>
      </c>
      <c r="D507" s="271"/>
      <c r="E507" s="271"/>
    </row>
    <row r="508" spans="2:5" x14ac:dyDescent="0.15">
      <c r="B508" s="270" t="s">
        <v>676</v>
      </c>
      <c r="C508" s="270" t="s">
        <v>728</v>
      </c>
      <c r="D508" s="272" t="s">
        <v>310</v>
      </c>
      <c r="E508" s="272"/>
    </row>
    <row r="509" spans="2:5" x14ac:dyDescent="0.15">
      <c r="B509" s="270" t="s">
        <v>1530</v>
      </c>
      <c r="C509" s="270" t="s">
        <v>2120</v>
      </c>
      <c r="D509" s="271" t="s">
        <v>49</v>
      </c>
      <c r="E509" s="271"/>
    </row>
    <row r="510" spans="2:5" x14ac:dyDescent="0.15">
      <c r="B510" s="270" t="s">
        <v>1261</v>
      </c>
      <c r="C510" s="270" t="s">
        <v>1262</v>
      </c>
      <c r="D510" s="271" t="s">
        <v>302</v>
      </c>
      <c r="E510" s="271"/>
    </row>
    <row r="511" spans="2:5" x14ac:dyDescent="0.15">
      <c r="B511" s="270" t="s">
        <v>1492</v>
      </c>
      <c r="C511" s="270" t="s">
        <v>2121</v>
      </c>
      <c r="D511" s="271" t="s">
        <v>302</v>
      </c>
      <c r="E511" s="271"/>
    </row>
    <row r="512" spans="2:5" x14ac:dyDescent="0.15">
      <c r="B512" s="273" t="s">
        <v>502</v>
      </c>
      <c r="C512" s="273" t="s">
        <v>111</v>
      </c>
      <c r="D512" s="272" t="s">
        <v>310</v>
      </c>
      <c r="E512" s="272"/>
    </row>
    <row r="513" spans="2:5" x14ac:dyDescent="0.15">
      <c r="B513" s="270" t="s">
        <v>1795</v>
      </c>
      <c r="C513" s="270" t="s">
        <v>1928</v>
      </c>
      <c r="D513" s="271" t="s">
        <v>51</v>
      </c>
      <c r="E513" s="279" t="s">
        <v>126</v>
      </c>
    </row>
    <row r="514" spans="2:5" x14ac:dyDescent="0.15">
      <c r="B514" s="270" t="s">
        <v>63</v>
      </c>
      <c r="C514" s="270" t="s">
        <v>138</v>
      </c>
      <c r="D514" s="272" t="s">
        <v>51</v>
      </c>
      <c r="E514" s="272" t="s">
        <v>155</v>
      </c>
    </row>
    <row r="515" spans="2:5" x14ac:dyDescent="0.15">
      <c r="B515" s="270" t="s">
        <v>65</v>
      </c>
      <c r="C515" s="270" t="s">
        <v>142</v>
      </c>
      <c r="D515" s="272" t="s">
        <v>51</v>
      </c>
      <c r="E515" s="275" t="s">
        <v>155</v>
      </c>
    </row>
    <row r="516" spans="2:5" x14ac:dyDescent="0.15">
      <c r="B516" s="270" t="s">
        <v>72</v>
      </c>
      <c r="C516" s="270" t="s">
        <v>145</v>
      </c>
      <c r="D516" s="272" t="s">
        <v>51</v>
      </c>
      <c r="E516" s="272" t="s">
        <v>155</v>
      </c>
    </row>
    <row r="517" spans="2:5" x14ac:dyDescent="0.15">
      <c r="B517" s="270" t="s">
        <v>2205</v>
      </c>
      <c r="C517" s="270" t="s">
        <v>2007</v>
      </c>
      <c r="D517" s="271" t="s">
        <v>51</v>
      </c>
      <c r="E517" s="279" t="s">
        <v>352</v>
      </c>
    </row>
    <row r="518" spans="2:5" x14ac:dyDescent="0.15">
      <c r="B518" s="273" t="s">
        <v>2204</v>
      </c>
      <c r="C518" s="273" t="s">
        <v>513</v>
      </c>
      <c r="D518" s="272" t="s">
        <v>51</v>
      </c>
      <c r="E518" s="275" t="s">
        <v>126</v>
      </c>
    </row>
    <row r="519" spans="2:5" x14ac:dyDescent="0.15">
      <c r="B519" s="270" t="s">
        <v>300</v>
      </c>
      <c r="C519" s="270" t="s">
        <v>618</v>
      </c>
      <c r="D519" s="272" t="s">
        <v>51</v>
      </c>
      <c r="E519" s="275" t="s">
        <v>152</v>
      </c>
    </row>
    <row r="520" spans="2:5" x14ac:dyDescent="0.15">
      <c r="B520" s="273" t="s">
        <v>2051</v>
      </c>
      <c r="C520" s="276" t="s">
        <v>2052</v>
      </c>
      <c r="D520" s="272"/>
      <c r="E520" s="272"/>
    </row>
    <row r="521" spans="2:5" x14ac:dyDescent="0.15">
      <c r="B521" s="270" t="s">
        <v>1084</v>
      </c>
      <c r="C521" s="270" t="s">
        <v>1114</v>
      </c>
      <c r="D521" s="271" t="s">
        <v>310</v>
      </c>
      <c r="E521" s="271"/>
    </row>
    <row r="522" spans="2:5" x14ac:dyDescent="0.15">
      <c r="B522" s="274" t="s">
        <v>1077</v>
      </c>
      <c r="C522" s="274" t="s">
        <v>1134</v>
      </c>
      <c r="D522" s="271" t="s">
        <v>51</v>
      </c>
      <c r="E522" s="271" t="s">
        <v>153</v>
      </c>
    </row>
    <row r="523" spans="2:5" x14ac:dyDescent="0.15">
      <c r="B523" s="270" t="s">
        <v>1865</v>
      </c>
      <c r="C523" s="270" t="s">
        <v>1866</v>
      </c>
      <c r="D523" s="272" t="s">
        <v>310</v>
      </c>
      <c r="E523" s="272"/>
    </row>
    <row r="524" spans="2:5" x14ac:dyDescent="0.15">
      <c r="B524" s="270" t="s">
        <v>1535</v>
      </c>
      <c r="C524" s="270" t="s">
        <v>1134</v>
      </c>
      <c r="D524" s="271" t="s">
        <v>51</v>
      </c>
      <c r="E524" s="271" t="s">
        <v>153</v>
      </c>
    </row>
    <row r="525" spans="2:5" x14ac:dyDescent="0.15">
      <c r="B525" s="270" t="s">
        <v>1861</v>
      </c>
      <c r="C525" s="270" t="s">
        <v>1862</v>
      </c>
      <c r="D525" s="272" t="s">
        <v>310</v>
      </c>
      <c r="E525" s="272"/>
    </row>
    <row r="526" spans="2:5" x14ac:dyDescent="0.15">
      <c r="B526" s="270" t="s">
        <v>1863</v>
      </c>
      <c r="C526" s="270" t="s">
        <v>1864</v>
      </c>
      <c r="D526" s="272" t="s">
        <v>49</v>
      </c>
      <c r="E526" s="272"/>
    </row>
    <row r="527" spans="2:5" x14ac:dyDescent="0.15">
      <c r="B527" s="270" t="s">
        <v>1859</v>
      </c>
      <c r="C527" s="270" t="s">
        <v>1860</v>
      </c>
      <c r="D527" s="272" t="s">
        <v>310</v>
      </c>
      <c r="E527" s="272"/>
    </row>
    <row r="528" spans="2:5" x14ac:dyDescent="0.15">
      <c r="B528" s="270" t="s">
        <v>1536</v>
      </c>
      <c r="C528" s="270" t="s">
        <v>1941</v>
      </c>
      <c r="D528" s="272" t="s">
        <v>51</v>
      </c>
      <c r="E528" s="275" t="s">
        <v>152</v>
      </c>
    </row>
    <row r="529" spans="2:5" x14ac:dyDescent="0.15">
      <c r="B529" s="270" t="s">
        <v>1867</v>
      </c>
      <c r="C529" s="270" t="s">
        <v>1868</v>
      </c>
      <c r="D529" s="272" t="s">
        <v>310</v>
      </c>
      <c r="E529" s="272"/>
    </row>
    <row r="530" spans="2:5" x14ac:dyDescent="0.15">
      <c r="B530" s="270" t="s">
        <v>1869</v>
      </c>
      <c r="C530" s="270" t="s">
        <v>1870</v>
      </c>
      <c r="D530" s="272" t="s">
        <v>49</v>
      </c>
      <c r="E530" s="272"/>
    </row>
    <row r="531" spans="2:5" x14ac:dyDescent="0.15">
      <c r="B531" s="273" t="s">
        <v>169</v>
      </c>
      <c r="C531" s="273" t="s">
        <v>110</v>
      </c>
      <c r="D531" s="272" t="s">
        <v>51</v>
      </c>
      <c r="E531" s="272" t="s">
        <v>352</v>
      </c>
    </row>
    <row r="532" spans="2:5" x14ac:dyDescent="0.15">
      <c r="B532" s="270" t="s">
        <v>679</v>
      </c>
      <c r="C532" s="270" t="s">
        <v>680</v>
      </c>
      <c r="D532" s="272" t="s">
        <v>51</v>
      </c>
      <c r="E532" s="272" t="s">
        <v>370</v>
      </c>
    </row>
    <row r="533" spans="2:5" x14ac:dyDescent="0.15">
      <c r="B533" s="270" t="s">
        <v>1704</v>
      </c>
      <c r="C533" s="270" t="s">
        <v>1705</v>
      </c>
      <c r="D533" s="271" t="s">
        <v>1685</v>
      </c>
      <c r="E533" s="271" t="s">
        <v>129</v>
      </c>
    </row>
    <row r="534" spans="2:5" x14ac:dyDescent="0.15">
      <c r="B534" s="273" t="s">
        <v>714</v>
      </c>
      <c r="C534" s="273" t="s">
        <v>718</v>
      </c>
      <c r="D534" s="292" t="s">
        <v>51</v>
      </c>
      <c r="E534" s="293" t="s">
        <v>126</v>
      </c>
    </row>
    <row r="535" spans="2:5" x14ac:dyDescent="0.15">
      <c r="B535" s="270" t="s">
        <v>1343</v>
      </c>
      <c r="C535" s="273" t="s">
        <v>119</v>
      </c>
      <c r="D535" s="272" t="s">
        <v>302</v>
      </c>
      <c r="E535" s="272"/>
    </row>
    <row r="536" spans="2:5" x14ac:dyDescent="0.15">
      <c r="B536" s="270" t="s">
        <v>1344</v>
      </c>
      <c r="C536" s="273" t="s">
        <v>120</v>
      </c>
      <c r="D536" s="272" t="s">
        <v>302</v>
      </c>
      <c r="E536" s="272"/>
    </row>
    <row r="537" spans="2:5" x14ac:dyDescent="0.15">
      <c r="B537" s="270" t="s">
        <v>2122</v>
      </c>
      <c r="C537" s="270" t="s">
        <v>1265</v>
      </c>
      <c r="D537" s="271" t="s">
        <v>302</v>
      </c>
      <c r="E537" s="271"/>
    </row>
    <row r="538" spans="2:5" x14ac:dyDescent="0.15">
      <c r="B538" s="282" t="s">
        <v>228</v>
      </c>
      <c r="C538" s="280" t="s">
        <v>2201</v>
      </c>
      <c r="D538" s="281" t="s">
        <v>302</v>
      </c>
      <c r="E538" s="281"/>
    </row>
    <row r="539" spans="2:5" x14ac:dyDescent="0.15">
      <c r="B539" s="282" t="s">
        <v>2203</v>
      </c>
      <c r="C539" s="280" t="s">
        <v>2202</v>
      </c>
      <c r="D539" s="281" t="s">
        <v>302</v>
      </c>
      <c r="E539" s="281"/>
    </row>
    <row r="540" spans="2:5" x14ac:dyDescent="0.15">
      <c r="B540" s="270" t="s">
        <v>182</v>
      </c>
      <c r="C540" s="273" t="s">
        <v>843</v>
      </c>
      <c r="D540" s="272" t="s">
        <v>49</v>
      </c>
      <c r="E540" s="272"/>
    </row>
    <row r="541" spans="2:5" x14ac:dyDescent="0.15">
      <c r="B541" s="270" t="s">
        <v>55</v>
      </c>
      <c r="C541" s="270" t="s">
        <v>132</v>
      </c>
      <c r="D541" s="272" t="s">
        <v>51</v>
      </c>
      <c r="E541" s="275" t="s">
        <v>127</v>
      </c>
    </row>
    <row r="542" spans="2:5" x14ac:dyDescent="0.15">
      <c r="B542" s="270" t="s">
        <v>1100</v>
      </c>
      <c r="C542" s="270" t="s">
        <v>593</v>
      </c>
      <c r="D542" s="271" t="s">
        <v>49</v>
      </c>
      <c r="E542" s="271"/>
    </row>
    <row r="543" spans="2:5" x14ac:dyDescent="0.15">
      <c r="B543" s="270" t="s">
        <v>1099</v>
      </c>
      <c r="C543" s="270" t="s">
        <v>589</v>
      </c>
      <c r="D543" s="271" t="s">
        <v>49</v>
      </c>
      <c r="E543" s="271"/>
    </row>
    <row r="544" spans="2:5" x14ac:dyDescent="0.15">
      <c r="B544" s="270" t="s">
        <v>1101</v>
      </c>
      <c r="C544" s="270" t="s">
        <v>594</v>
      </c>
      <c r="D544" s="271" t="s">
        <v>49</v>
      </c>
      <c r="E544" s="271"/>
    </row>
    <row r="545" spans="2:5" x14ac:dyDescent="0.15">
      <c r="B545" s="270" t="s">
        <v>1098</v>
      </c>
      <c r="C545" s="270" t="s">
        <v>587</v>
      </c>
      <c r="D545" s="271" t="s">
        <v>49</v>
      </c>
      <c r="E545" s="271"/>
    </row>
    <row r="546" spans="2:5" x14ac:dyDescent="0.15">
      <c r="B546" s="270" t="s">
        <v>1351</v>
      </c>
      <c r="C546" s="273" t="s">
        <v>1352</v>
      </c>
      <c r="D546" s="272" t="s">
        <v>1350</v>
      </c>
      <c r="E546" s="272"/>
    </row>
    <row r="547" spans="2:5" x14ac:dyDescent="0.15">
      <c r="B547" s="270" t="s">
        <v>1696</v>
      </c>
      <c r="C547" s="270" t="s">
        <v>1926</v>
      </c>
      <c r="D547" s="271" t="s">
        <v>310</v>
      </c>
      <c r="E547" s="271" t="s">
        <v>50</v>
      </c>
    </row>
    <row r="548" spans="2:5" x14ac:dyDescent="0.15">
      <c r="B548" s="270" t="s">
        <v>1753</v>
      </c>
      <c r="C548" s="270" t="s">
        <v>1754</v>
      </c>
      <c r="D548" s="272" t="s">
        <v>49</v>
      </c>
      <c r="E548" s="272" t="s">
        <v>50</v>
      </c>
    </row>
    <row r="549" spans="2:5" x14ac:dyDescent="0.15">
      <c r="B549" s="270" t="s">
        <v>1757</v>
      </c>
      <c r="C549" s="270" t="s">
        <v>1756</v>
      </c>
      <c r="D549" s="272" t="s">
        <v>49</v>
      </c>
      <c r="E549" s="272" t="s">
        <v>50</v>
      </c>
    </row>
    <row r="550" spans="2:5" x14ac:dyDescent="0.15">
      <c r="B550" s="270" t="s">
        <v>1758</v>
      </c>
      <c r="C550" s="270" t="s">
        <v>1759</v>
      </c>
      <c r="D550" s="272" t="s">
        <v>49</v>
      </c>
      <c r="E550" s="272" t="s">
        <v>50</v>
      </c>
    </row>
    <row r="551" spans="2:5" x14ac:dyDescent="0.15">
      <c r="B551" s="273" t="s">
        <v>1823</v>
      </c>
      <c r="C551" s="273" t="s">
        <v>1824</v>
      </c>
      <c r="D551" s="272" t="s">
        <v>51</v>
      </c>
      <c r="E551" s="272" t="s">
        <v>126</v>
      </c>
    </row>
    <row r="552" spans="2:5" x14ac:dyDescent="0.15">
      <c r="B552" s="273" t="s">
        <v>1825</v>
      </c>
      <c r="C552" s="273" t="s">
        <v>1826</v>
      </c>
      <c r="D552" s="272" t="s">
        <v>51</v>
      </c>
      <c r="E552" s="272" t="s">
        <v>126</v>
      </c>
    </row>
    <row r="553" spans="2:5" x14ac:dyDescent="0.15">
      <c r="B553" s="273" t="s">
        <v>1827</v>
      </c>
      <c r="C553" s="273" t="s">
        <v>1828</v>
      </c>
      <c r="D553" s="272" t="s">
        <v>51</v>
      </c>
      <c r="E553" s="272" t="s">
        <v>126</v>
      </c>
    </row>
    <row r="554" spans="2:5" x14ac:dyDescent="0.15">
      <c r="B554" s="273" t="s">
        <v>1829</v>
      </c>
      <c r="C554" s="273" t="s">
        <v>1830</v>
      </c>
      <c r="D554" s="272" t="s">
        <v>51</v>
      </c>
      <c r="E554" s="272" t="s">
        <v>126</v>
      </c>
    </row>
    <row r="555" spans="2:5" x14ac:dyDescent="0.15">
      <c r="B555" s="273" t="s">
        <v>1831</v>
      </c>
      <c r="C555" s="273" t="s">
        <v>1832</v>
      </c>
      <c r="D555" s="272" t="s">
        <v>51</v>
      </c>
      <c r="E555" s="272" t="s">
        <v>126</v>
      </c>
    </row>
    <row r="556" spans="2:5" x14ac:dyDescent="0.15">
      <c r="B556" s="277" t="s">
        <v>1833</v>
      </c>
      <c r="C556" s="277" t="s">
        <v>1834</v>
      </c>
      <c r="D556" s="272" t="s">
        <v>51</v>
      </c>
      <c r="E556" s="272" t="s">
        <v>126</v>
      </c>
    </row>
    <row r="557" spans="2:5" x14ac:dyDescent="0.15">
      <c r="B557" s="277" t="s">
        <v>1835</v>
      </c>
      <c r="C557" s="277" t="s">
        <v>1836</v>
      </c>
      <c r="D557" s="272" t="s">
        <v>51</v>
      </c>
      <c r="E557" s="272" t="s">
        <v>126</v>
      </c>
    </row>
    <row r="558" spans="2:5" x14ac:dyDescent="0.15">
      <c r="B558" s="273" t="s">
        <v>1837</v>
      </c>
      <c r="C558" s="273" t="s">
        <v>1838</v>
      </c>
      <c r="D558" s="272" t="s">
        <v>51</v>
      </c>
      <c r="E558" s="272" t="s">
        <v>126</v>
      </c>
    </row>
    <row r="559" spans="2:5" x14ac:dyDescent="0.15">
      <c r="B559" s="273" t="s">
        <v>1211</v>
      </c>
      <c r="C559" s="273" t="s">
        <v>1232</v>
      </c>
      <c r="D559" s="272" t="s">
        <v>51</v>
      </c>
      <c r="E559" s="275" t="s">
        <v>126</v>
      </c>
    </row>
    <row r="560" spans="2:5" x14ac:dyDescent="0.15">
      <c r="B560" s="273" t="s">
        <v>2049</v>
      </c>
      <c r="C560" s="276" t="s">
        <v>2050</v>
      </c>
      <c r="D560" s="272"/>
      <c r="E560" s="272"/>
    </row>
    <row r="561" spans="2:5" x14ac:dyDescent="0.15">
      <c r="B561" s="270" t="s">
        <v>1776</v>
      </c>
      <c r="C561" s="270" t="s">
        <v>2123</v>
      </c>
      <c r="D561" s="271" t="s">
        <v>310</v>
      </c>
      <c r="E561" s="271"/>
    </row>
    <row r="562" spans="2:5" x14ac:dyDescent="0.15">
      <c r="B562" s="270" t="s">
        <v>1482</v>
      </c>
      <c r="C562" s="270" t="s">
        <v>2124</v>
      </c>
      <c r="D562" s="271"/>
      <c r="E562" s="271"/>
    </row>
    <row r="563" spans="2:5" x14ac:dyDescent="0.15">
      <c r="B563" s="270" t="s">
        <v>1483</v>
      </c>
      <c r="C563" s="270" t="s">
        <v>2125</v>
      </c>
      <c r="D563" s="271"/>
      <c r="E563" s="271"/>
    </row>
    <row r="564" spans="2:5" x14ac:dyDescent="0.15">
      <c r="B564" s="273" t="s">
        <v>85</v>
      </c>
      <c r="C564" s="270" t="s">
        <v>2061</v>
      </c>
      <c r="D564" s="272" t="s">
        <v>51</v>
      </c>
      <c r="E564" s="272" t="s">
        <v>153</v>
      </c>
    </row>
    <row r="565" spans="2:5" x14ac:dyDescent="0.15">
      <c r="B565" s="273" t="s">
        <v>86</v>
      </c>
      <c r="C565" s="270" t="s">
        <v>2062</v>
      </c>
      <c r="D565" s="272" t="s">
        <v>51</v>
      </c>
      <c r="E565" s="272" t="s">
        <v>153</v>
      </c>
    </row>
    <row r="566" spans="2:5" x14ac:dyDescent="0.15">
      <c r="B566" s="273" t="s">
        <v>87</v>
      </c>
      <c r="C566" s="270" t="s">
        <v>2063</v>
      </c>
      <c r="D566" s="272" t="s">
        <v>51</v>
      </c>
      <c r="E566" s="272" t="s">
        <v>153</v>
      </c>
    </row>
    <row r="567" spans="2:5" x14ac:dyDescent="0.15">
      <c r="B567" s="273" t="s">
        <v>91</v>
      </c>
      <c r="C567" s="270" t="s">
        <v>2067</v>
      </c>
      <c r="D567" s="272" t="s">
        <v>51</v>
      </c>
      <c r="E567" s="272" t="s">
        <v>153</v>
      </c>
    </row>
    <row r="568" spans="2:5" x14ac:dyDescent="0.15">
      <c r="B568" s="273" t="s">
        <v>92</v>
      </c>
      <c r="C568" s="270" t="s">
        <v>2068</v>
      </c>
      <c r="D568" s="272" t="s">
        <v>51</v>
      </c>
      <c r="E568" s="272" t="s">
        <v>153</v>
      </c>
    </row>
    <row r="569" spans="2:5" x14ac:dyDescent="0.15">
      <c r="B569" s="273" t="s">
        <v>93</v>
      </c>
      <c r="C569" s="270" t="s">
        <v>2069</v>
      </c>
      <c r="D569" s="272" t="s">
        <v>51</v>
      </c>
      <c r="E569" s="272" t="s">
        <v>153</v>
      </c>
    </row>
    <row r="570" spans="2:5" x14ac:dyDescent="0.15">
      <c r="B570" s="273" t="s">
        <v>88</v>
      </c>
      <c r="C570" s="270" t="s">
        <v>2064</v>
      </c>
      <c r="D570" s="272" t="s">
        <v>51</v>
      </c>
      <c r="E570" s="272" t="s">
        <v>153</v>
      </c>
    </row>
    <row r="571" spans="2:5" x14ac:dyDescent="0.15">
      <c r="B571" s="273" t="s">
        <v>89</v>
      </c>
      <c r="C571" s="270" t="s">
        <v>2065</v>
      </c>
      <c r="D571" s="272" t="s">
        <v>51</v>
      </c>
      <c r="E571" s="272" t="s">
        <v>153</v>
      </c>
    </row>
    <row r="572" spans="2:5" x14ac:dyDescent="0.15">
      <c r="B572" s="273" t="s">
        <v>90</v>
      </c>
      <c r="C572" s="270" t="s">
        <v>2066</v>
      </c>
      <c r="D572" s="272" t="s">
        <v>51</v>
      </c>
      <c r="E572" s="272" t="s">
        <v>153</v>
      </c>
    </row>
    <row r="573" spans="2:5" x14ac:dyDescent="0.15">
      <c r="B573" s="273" t="s">
        <v>159</v>
      </c>
      <c r="C573" s="273" t="s">
        <v>1283</v>
      </c>
      <c r="D573" s="272" t="s">
        <v>49</v>
      </c>
      <c r="E573" s="272"/>
    </row>
    <row r="574" spans="2:5" x14ac:dyDescent="0.15">
      <c r="B574" s="270" t="s">
        <v>66</v>
      </c>
      <c r="C574" s="273" t="s">
        <v>1286</v>
      </c>
      <c r="D574" s="272" t="s">
        <v>51</v>
      </c>
      <c r="E574" s="272" t="s">
        <v>126</v>
      </c>
    </row>
    <row r="575" spans="2:5" x14ac:dyDescent="0.15">
      <c r="B575" s="274" t="s">
        <v>1842</v>
      </c>
      <c r="C575" s="274" t="s">
        <v>1843</v>
      </c>
      <c r="D575" s="272" t="s">
        <v>51</v>
      </c>
      <c r="E575" s="272" t="s">
        <v>352</v>
      </c>
    </row>
    <row r="576" spans="2:5" x14ac:dyDescent="0.15">
      <c r="B576" s="273" t="s">
        <v>1847</v>
      </c>
      <c r="C576" s="273" t="s">
        <v>1849</v>
      </c>
      <c r="D576" s="272" t="s">
        <v>49</v>
      </c>
      <c r="E576" s="275"/>
    </row>
    <row r="577" spans="2:5" x14ac:dyDescent="0.15">
      <c r="B577" s="273" t="s">
        <v>82</v>
      </c>
      <c r="C577" s="273" t="s">
        <v>855</v>
      </c>
      <c r="D577" s="272" t="s">
        <v>51</v>
      </c>
      <c r="E577" s="272" t="s">
        <v>154</v>
      </c>
    </row>
    <row r="578" spans="2:5" x14ac:dyDescent="0.15">
      <c r="B578" s="273" t="s">
        <v>160</v>
      </c>
      <c r="C578" s="273" t="s">
        <v>163</v>
      </c>
      <c r="D578" s="272" t="s">
        <v>51</v>
      </c>
      <c r="E578" s="272" t="s">
        <v>153</v>
      </c>
    </row>
    <row r="579" spans="2:5" x14ac:dyDescent="0.15">
      <c r="B579" s="273" t="s">
        <v>158</v>
      </c>
      <c r="C579" s="273" t="s">
        <v>2200</v>
      </c>
      <c r="D579" s="272" t="s">
        <v>49</v>
      </c>
      <c r="E579" s="272"/>
    </row>
    <row r="580" spans="2:5" x14ac:dyDescent="0.15">
      <c r="B580" s="273" t="s">
        <v>179</v>
      </c>
      <c r="C580" s="273" t="s">
        <v>180</v>
      </c>
      <c r="D580" s="272" t="s">
        <v>51</v>
      </c>
      <c r="E580" s="275" t="s">
        <v>152</v>
      </c>
    </row>
    <row r="581" spans="2:5" x14ac:dyDescent="0.15">
      <c r="B581" s="273" t="s">
        <v>100</v>
      </c>
      <c r="C581" s="273" t="s">
        <v>102</v>
      </c>
      <c r="D581" s="272" t="s">
        <v>103</v>
      </c>
      <c r="E581" s="275"/>
    </row>
    <row r="582" spans="2:5" x14ac:dyDescent="0.15">
      <c r="B582" s="270" t="s">
        <v>75</v>
      </c>
      <c r="C582" s="270" t="s">
        <v>147</v>
      </c>
      <c r="D582" s="272" t="s">
        <v>51</v>
      </c>
      <c r="E582" s="272" t="s">
        <v>156</v>
      </c>
    </row>
    <row r="583" spans="2:5" x14ac:dyDescent="0.15">
      <c r="B583" s="270" t="s">
        <v>1567</v>
      </c>
      <c r="C583" s="270" t="s">
        <v>1932</v>
      </c>
      <c r="D583" s="271" t="s">
        <v>310</v>
      </c>
      <c r="E583" s="271" t="s">
        <v>50</v>
      </c>
    </row>
    <row r="584" spans="2:5" x14ac:dyDescent="0.15">
      <c r="B584" s="270" t="s">
        <v>1524</v>
      </c>
      <c r="C584" s="270" t="s">
        <v>2126</v>
      </c>
      <c r="D584" s="281" t="s">
        <v>49</v>
      </c>
      <c r="E584" s="279"/>
    </row>
    <row r="585" spans="2:5" x14ac:dyDescent="0.15">
      <c r="B585" s="270" t="s">
        <v>1523</v>
      </c>
      <c r="C585" s="270" t="s">
        <v>2127</v>
      </c>
      <c r="D585" s="271" t="s">
        <v>305</v>
      </c>
      <c r="E585" s="279" t="s">
        <v>2289</v>
      </c>
    </row>
    <row r="586" spans="2:5" x14ac:dyDescent="0.15">
      <c r="B586" s="270" t="s">
        <v>1165</v>
      </c>
      <c r="C586" s="270" t="s">
        <v>1166</v>
      </c>
      <c r="D586" s="271" t="s">
        <v>49</v>
      </c>
      <c r="E586" s="279"/>
    </row>
    <row r="587" spans="2:5" x14ac:dyDescent="0.15">
      <c r="B587" s="270" t="s">
        <v>1533</v>
      </c>
      <c r="C587" s="270" t="s">
        <v>2128</v>
      </c>
      <c r="D587" s="271"/>
      <c r="E587" s="271"/>
    </row>
    <row r="588" spans="2:5" x14ac:dyDescent="0.15">
      <c r="B588" s="270" t="s">
        <v>446</v>
      </c>
      <c r="C588" s="270" t="s">
        <v>622</v>
      </c>
      <c r="D588" s="272" t="s">
        <v>310</v>
      </c>
      <c r="E588" s="272"/>
    </row>
    <row r="589" spans="2:5" x14ac:dyDescent="0.15">
      <c r="B589" s="270" t="s">
        <v>447</v>
      </c>
      <c r="C589" s="270" t="s">
        <v>623</v>
      </c>
      <c r="D589" s="272" t="s">
        <v>49</v>
      </c>
      <c r="E589" s="272"/>
    </row>
    <row r="590" spans="2:5" x14ac:dyDescent="0.15">
      <c r="B590" s="270" t="s">
        <v>445</v>
      </c>
      <c r="C590" s="270" t="s">
        <v>621</v>
      </c>
      <c r="D590" s="272" t="s">
        <v>310</v>
      </c>
      <c r="E590" s="272"/>
    </row>
    <row r="591" spans="2:5" x14ac:dyDescent="0.15">
      <c r="B591" s="273" t="s">
        <v>376</v>
      </c>
      <c r="C591" s="273" t="s">
        <v>533</v>
      </c>
      <c r="D591" s="272" t="s">
        <v>305</v>
      </c>
      <c r="E591" s="272" t="s">
        <v>306</v>
      </c>
    </row>
    <row r="592" spans="2:5" x14ac:dyDescent="0.15">
      <c r="B592" s="270" t="s">
        <v>1451</v>
      </c>
      <c r="C592" s="270" t="s">
        <v>1961</v>
      </c>
      <c r="D592" s="271" t="s">
        <v>305</v>
      </c>
      <c r="E592" s="271" t="s">
        <v>1945</v>
      </c>
    </row>
    <row r="593" spans="2:5" x14ac:dyDescent="0.15">
      <c r="B593" s="270" t="s">
        <v>1565</v>
      </c>
      <c r="C593" s="270" t="s">
        <v>1965</v>
      </c>
      <c r="D593" s="271" t="s">
        <v>305</v>
      </c>
      <c r="E593" s="271" t="s">
        <v>1945</v>
      </c>
    </row>
    <row r="594" spans="2:5" x14ac:dyDescent="0.15">
      <c r="B594" s="270" t="s">
        <v>1538</v>
      </c>
      <c r="C594" s="270" t="s">
        <v>1130</v>
      </c>
      <c r="D594" s="271" t="s">
        <v>51</v>
      </c>
      <c r="E594" s="271" t="s">
        <v>352</v>
      </c>
    </row>
    <row r="595" spans="2:5" x14ac:dyDescent="0.15">
      <c r="B595" s="270" t="s">
        <v>1873</v>
      </c>
      <c r="C595" s="270" t="s">
        <v>1874</v>
      </c>
      <c r="D595" s="272" t="s">
        <v>310</v>
      </c>
      <c r="E595" s="272"/>
    </row>
    <row r="596" spans="2:5" x14ac:dyDescent="0.15">
      <c r="B596" s="270" t="s">
        <v>1875</v>
      </c>
      <c r="C596" s="270" t="s">
        <v>1876</v>
      </c>
      <c r="D596" s="272" t="s">
        <v>49</v>
      </c>
      <c r="E596" s="272"/>
    </row>
    <row r="597" spans="2:5" x14ac:dyDescent="0.15">
      <c r="B597" s="270" t="s">
        <v>394</v>
      </c>
      <c r="C597" s="270" t="s">
        <v>596</v>
      </c>
      <c r="D597" s="272" t="s">
        <v>49</v>
      </c>
      <c r="E597" s="272"/>
    </row>
    <row r="598" spans="2:5" x14ac:dyDescent="0.15">
      <c r="B598" s="270" t="s">
        <v>397</v>
      </c>
      <c r="C598" s="270" t="s">
        <v>567</v>
      </c>
      <c r="D598" s="272" t="s">
        <v>310</v>
      </c>
      <c r="E598" s="272"/>
    </row>
    <row r="599" spans="2:5" x14ac:dyDescent="0.15">
      <c r="B599" s="270" t="s">
        <v>398</v>
      </c>
      <c r="C599" s="270" t="s">
        <v>570</v>
      </c>
      <c r="D599" s="272" t="s">
        <v>310</v>
      </c>
      <c r="E599" s="272"/>
    </row>
    <row r="600" spans="2:5" x14ac:dyDescent="0.15">
      <c r="B600" s="270" t="s">
        <v>399</v>
      </c>
      <c r="C600" s="270" t="s">
        <v>579</v>
      </c>
      <c r="D600" s="272" t="s">
        <v>310</v>
      </c>
      <c r="E600" s="272"/>
    </row>
    <row r="601" spans="2:5" x14ac:dyDescent="0.15">
      <c r="B601" s="270" t="s">
        <v>400</v>
      </c>
      <c r="C601" s="270" t="s">
        <v>582</v>
      </c>
      <c r="D601" s="272" t="s">
        <v>310</v>
      </c>
      <c r="E601" s="272"/>
    </row>
    <row r="602" spans="2:5" x14ac:dyDescent="0.15">
      <c r="B602" s="270" t="s">
        <v>393</v>
      </c>
      <c r="C602" s="270" t="s">
        <v>595</v>
      </c>
      <c r="D602" s="272" t="s">
        <v>49</v>
      </c>
      <c r="E602" s="272"/>
    </row>
    <row r="603" spans="2:5" x14ac:dyDescent="0.15">
      <c r="B603" s="270" t="s">
        <v>395</v>
      </c>
      <c r="C603" s="270" t="s">
        <v>555</v>
      </c>
      <c r="D603" s="272" t="s">
        <v>310</v>
      </c>
      <c r="E603" s="272"/>
    </row>
    <row r="604" spans="2:5" x14ac:dyDescent="0.15">
      <c r="B604" s="270" t="s">
        <v>396</v>
      </c>
      <c r="C604" s="270" t="s">
        <v>558</v>
      </c>
      <c r="D604" s="272" t="s">
        <v>310</v>
      </c>
      <c r="E604" s="272"/>
    </row>
    <row r="605" spans="2:5" x14ac:dyDescent="0.15">
      <c r="B605" s="270" t="s">
        <v>392</v>
      </c>
      <c r="C605" s="270" t="s">
        <v>588</v>
      </c>
      <c r="D605" s="272" t="s">
        <v>49</v>
      </c>
      <c r="E605" s="272"/>
    </row>
    <row r="606" spans="2:5" x14ac:dyDescent="0.15">
      <c r="B606" s="270" t="s">
        <v>464</v>
      </c>
      <c r="C606" s="270" t="s">
        <v>640</v>
      </c>
      <c r="D606" s="272" t="s">
        <v>310</v>
      </c>
      <c r="E606" s="272"/>
    </row>
    <row r="607" spans="2:5" x14ac:dyDescent="0.15">
      <c r="B607" s="270" t="s">
        <v>465</v>
      </c>
      <c r="C607" s="270" t="s">
        <v>641</v>
      </c>
      <c r="D607" s="272" t="s">
        <v>49</v>
      </c>
      <c r="E607" s="272"/>
    </row>
    <row r="608" spans="2:5" x14ac:dyDescent="0.15">
      <c r="B608" s="270" t="s">
        <v>463</v>
      </c>
      <c r="C608" s="270" t="s">
        <v>639</v>
      </c>
      <c r="D608" s="272" t="s">
        <v>310</v>
      </c>
      <c r="E608" s="272"/>
    </row>
    <row r="609" spans="2:5" x14ac:dyDescent="0.15">
      <c r="B609" s="270" t="s">
        <v>787</v>
      </c>
      <c r="C609" s="270" t="s">
        <v>792</v>
      </c>
      <c r="D609" s="272" t="s">
        <v>310</v>
      </c>
      <c r="E609" s="272"/>
    </row>
    <row r="610" spans="2:5" x14ac:dyDescent="0.15">
      <c r="B610" s="270" t="s">
        <v>1531</v>
      </c>
      <c r="C610" s="270" t="s">
        <v>2129</v>
      </c>
      <c r="D610" s="271"/>
      <c r="E610" s="279"/>
    </row>
    <row r="611" spans="2:5" x14ac:dyDescent="0.15">
      <c r="B611" s="270" t="s">
        <v>928</v>
      </c>
      <c r="C611" s="270" t="s">
        <v>2058</v>
      </c>
      <c r="D611" s="271" t="s">
        <v>49</v>
      </c>
      <c r="E611" s="271"/>
    </row>
    <row r="612" spans="2:5" x14ac:dyDescent="0.15">
      <c r="B612" s="270" t="s">
        <v>1022</v>
      </c>
      <c r="C612" s="270" t="s">
        <v>1063</v>
      </c>
      <c r="D612" s="271" t="s">
        <v>310</v>
      </c>
      <c r="E612" s="271"/>
    </row>
    <row r="613" spans="2:5" x14ac:dyDescent="0.15">
      <c r="B613" s="270" t="s">
        <v>1518</v>
      </c>
      <c r="C613" s="270" t="s">
        <v>2130</v>
      </c>
      <c r="D613" s="283" t="s">
        <v>49</v>
      </c>
      <c r="E613" s="271"/>
    </row>
    <row r="614" spans="2:5" x14ac:dyDescent="0.15">
      <c r="B614" s="270" t="s">
        <v>1519</v>
      </c>
      <c r="C614" s="270" t="s">
        <v>2131</v>
      </c>
      <c r="D614" s="283" t="s">
        <v>49</v>
      </c>
      <c r="E614" s="271"/>
    </row>
    <row r="615" spans="2:5" x14ac:dyDescent="0.15">
      <c r="B615" s="270" t="s">
        <v>1520</v>
      </c>
      <c r="C615" s="270" t="s">
        <v>2132</v>
      </c>
      <c r="D615" s="283" t="s">
        <v>49</v>
      </c>
      <c r="E615" s="271"/>
    </row>
    <row r="616" spans="2:5" x14ac:dyDescent="0.15">
      <c r="B616" s="270" t="s">
        <v>471</v>
      </c>
      <c r="C616" s="270" t="s">
        <v>646</v>
      </c>
      <c r="D616" s="272" t="s">
        <v>310</v>
      </c>
      <c r="E616" s="275"/>
    </row>
    <row r="617" spans="2:5" x14ac:dyDescent="0.15">
      <c r="B617" s="270" t="s">
        <v>1521</v>
      </c>
      <c r="C617" s="270" t="s">
        <v>2133</v>
      </c>
      <c r="D617" s="283" t="s">
        <v>49</v>
      </c>
      <c r="E617" s="271"/>
    </row>
    <row r="618" spans="2:5" x14ac:dyDescent="0.15">
      <c r="B618" s="270" t="s">
        <v>796</v>
      </c>
      <c r="C618" s="270" t="s">
        <v>824</v>
      </c>
      <c r="D618" s="272" t="s">
        <v>51</v>
      </c>
      <c r="E618" s="272" t="s">
        <v>126</v>
      </c>
    </row>
    <row r="619" spans="2:5" x14ac:dyDescent="0.15">
      <c r="B619" s="270" t="s">
        <v>803</v>
      </c>
      <c r="C619" s="270" t="s">
        <v>825</v>
      </c>
      <c r="D619" s="272" t="s">
        <v>51</v>
      </c>
      <c r="E619" s="272" t="s">
        <v>126</v>
      </c>
    </row>
    <row r="620" spans="2:5" x14ac:dyDescent="0.15">
      <c r="B620" s="270" t="s">
        <v>804</v>
      </c>
      <c r="C620" s="270" t="s">
        <v>826</v>
      </c>
      <c r="D620" s="272" t="s">
        <v>51</v>
      </c>
      <c r="E620" s="272" t="s">
        <v>126</v>
      </c>
    </row>
    <row r="621" spans="2:5" x14ac:dyDescent="0.15">
      <c r="B621" s="270" t="s">
        <v>805</v>
      </c>
      <c r="C621" s="270" t="s">
        <v>827</v>
      </c>
      <c r="D621" s="272" t="s">
        <v>51</v>
      </c>
      <c r="E621" s="272" t="s">
        <v>126</v>
      </c>
    </row>
    <row r="622" spans="2:5" x14ac:dyDescent="0.15">
      <c r="B622" s="270" t="s">
        <v>806</v>
      </c>
      <c r="C622" s="270" t="s">
        <v>828</v>
      </c>
      <c r="D622" s="272" t="s">
        <v>51</v>
      </c>
      <c r="E622" s="272" t="s">
        <v>126</v>
      </c>
    </row>
    <row r="623" spans="2:5" x14ac:dyDescent="0.15">
      <c r="B623" s="270" t="s">
        <v>1599</v>
      </c>
      <c r="C623" s="270" t="s">
        <v>2134</v>
      </c>
      <c r="D623" s="271" t="s">
        <v>49</v>
      </c>
      <c r="E623" s="271"/>
    </row>
    <row r="624" spans="2:5" x14ac:dyDescent="0.15">
      <c r="B624" s="274" t="s">
        <v>1194</v>
      </c>
      <c r="C624" s="274" t="s">
        <v>1300</v>
      </c>
      <c r="D624" s="272" t="s">
        <v>310</v>
      </c>
      <c r="E624" s="272"/>
    </row>
    <row r="625" spans="2:5" x14ac:dyDescent="0.15">
      <c r="B625" s="274" t="s">
        <v>1195</v>
      </c>
      <c r="C625" s="274" t="s">
        <v>1301</v>
      </c>
      <c r="D625" s="272" t="s">
        <v>310</v>
      </c>
      <c r="E625" s="272"/>
    </row>
    <row r="626" spans="2:5" x14ac:dyDescent="0.15">
      <c r="B626" s="270" t="s">
        <v>1196</v>
      </c>
      <c r="C626" s="270" t="s">
        <v>1302</v>
      </c>
      <c r="D626" s="272" t="s">
        <v>310</v>
      </c>
      <c r="E626" s="272"/>
    </row>
    <row r="627" spans="2:5" x14ac:dyDescent="0.15">
      <c r="B627" s="270" t="s">
        <v>1197</v>
      </c>
      <c r="C627" s="270" t="s">
        <v>1303</v>
      </c>
      <c r="D627" s="272" t="s">
        <v>310</v>
      </c>
      <c r="E627" s="272"/>
    </row>
    <row r="628" spans="2:5" x14ac:dyDescent="0.15">
      <c r="B628" s="270" t="s">
        <v>1378</v>
      </c>
      <c r="C628" s="270" t="s">
        <v>1379</v>
      </c>
      <c r="D628" s="272" t="s">
        <v>310</v>
      </c>
      <c r="E628" s="272"/>
    </row>
    <row r="629" spans="2:5" x14ac:dyDescent="0.15">
      <c r="B629" s="270" t="s">
        <v>1589</v>
      </c>
      <c r="C629" s="270" t="s">
        <v>1914</v>
      </c>
      <c r="D629" s="272" t="s">
        <v>51</v>
      </c>
      <c r="E629" s="279" t="s">
        <v>352</v>
      </c>
    </row>
    <row r="630" spans="2:5" x14ac:dyDescent="0.15">
      <c r="B630" s="270" t="s">
        <v>1517</v>
      </c>
      <c r="C630" s="270" t="s">
        <v>1938</v>
      </c>
      <c r="D630" s="271" t="s">
        <v>305</v>
      </c>
      <c r="E630" s="271" t="s">
        <v>1945</v>
      </c>
    </row>
    <row r="631" spans="2:5" x14ac:dyDescent="0.15">
      <c r="B631" s="270" t="s">
        <v>1514</v>
      </c>
      <c r="C631" s="270" t="s">
        <v>1966</v>
      </c>
      <c r="D631" s="271" t="s">
        <v>305</v>
      </c>
      <c r="E631" s="271" t="s">
        <v>1945</v>
      </c>
    </row>
    <row r="632" spans="2:5" x14ac:dyDescent="0.15">
      <c r="B632" s="270" t="s">
        <v>1015</v>
      </c>
      <c r="C632" s="270" t="s">
        <v>2135</v>
      </c>
      <c r="D632" s="271" t="s">
        <v>49</v>
      </c>
      <c r="E632" s="271"/>
    </row>
    <row r="633" spans="2:5" x14ac:dyDescent="0.15">
      <c r="B633" s="270" t="s">
        <v>1021</v>
      </c>
      <c r="C633" s="276" t="s">
        <v>2136</v>
      </c>
      <c r="D633" s="271" t="s">
        <v>49</v>
      </c>
      <c r="E633" s="271"/>
    </row>
    <row r="634" spans="2:5" x14ac:dyDescent="0.15">
      <c r="B634" s="270" t="s">
        <v>975</v>
      </c>
      <c r="C634" s="270" t="s">
        <v>2137</v>
      </c>
      <c r="D634" s="271" t="s">
        <v>49</v>
      </c>
      <c r="E634" s="271"/>
    </row>
    <row r="635" spans="2:5" x14ac:dyDescent="0.15">
      <c r="B635" s="270" t="s">
        <v>977</v>
      </c>
      <c r="C635" s="270" t="s">
        <v>2138</v>
      </c>
      <c r="D635" s="271" t="s">
        <v>49</v>
      </c>
      <c r="E635" s="271"/>
    </row>
    <row r="636" spans="2:5" x14ac:dyDescent="0.15">
      <c r="B636" s="270" t="s">
        <v>974</v>
      </c>
      <c r="C636" s="270" t="s">
        <v>2139</v>
      </c>
      <c r="D636" s="271" t="s">
        <v>49</v>
      </c>
      <c r="E636" s="279"/>
    </row>
    <row r="637" spans="2:5" x14ac:dyDescent="0.15">
      <c r="B637" s="270" t="s">
        <v>932</v>
      </c>
      <c r="C637" s="270" t="s">
        <v>2029</v>
      </c>
      <c r="D637" s="271" t="s">
        <v>49</v>
      </c>
      <c r="E637" s="271"/>
    </row>
    <row r="638" spans="2:5" x14ac:dyDescent="0.15">
      <c r="B638" s="270" t="s">
        <v>927</v>
      </c>
      <c r="C638" s="270" t="s">
        <v>2028</v>
      </c>
      <c r="D638" s="271" t="s">
        <v>49</v>
      </c>
      <c r="E638" s="279"/>
    </row>
    <row r="639" spans="2:5" x14ac:dyDescent="0.15">
      <c r="B639" s="270" t="s">
        <v>929</v>
      </c>
      <c r="C639" s="270" t="s">
        <v>1966</v>
      </c>
      <c r="D639" s="271" t="s">
        <v>49</v>
      </c>
      <c r="E639" s="271"/>
    </row>
    <row r="640" spans="2:5" x14ac:dyDescent="0.15">
      <c r="B640" s="270" t="s">
        <v>1020</v>
      </c>
      <c r="C640" s="276" t="s">
        <v>2140</v>
      </c>
      <c r="D640" s="271" t="s">
        <v>49</v>
      </c>
      <c r="E640" s="271"/>
    </row>
    <row r="641" spans="2:5" x14ac:dyDescent="0.15">
      <c r="B641" s="270" t="s">
        <v>1019</v>
      </c>
      <c r="C641" s="276" t="s">
        <v>2141</v>
      </c>
      <c r="D641" s="271" t="s">
        <v>49</v>
      </c>
      <c r="E641" s="279"/>
    </row>
    <row r="642" spans="2:5" x14ac:dyDescent="0.15">
      <c r="B642" s="270" t="s">
        <v>1750</v>
      </c>
      <c r="C642" s="270" t="s">
        <v>2142</v>
      </c>
      <c r="D642" s="271" t="s">
        <v>49</v>
      </c>
      <c r="E642" s="279"/>
    </row>
    <row r="643" spans="2:5" x14ac:dyDescent="0.15">
      <c r="B643" s="270" t="s">
        <v>1011</v>
      </c>
      <c r="C643" s="270" t="s">
        <v>2143</v>
      </c>
      <c r="D643" s="271" t="s">
        <v>49</v>
      </c>
      <c r="E643" s="279"/>
    </row>
    <row r="644" spans="2:5" x14ac:dyDescent="0.15">
      <c r="B644" s="270" t="s">
        <v>1013</v>
      </c>
      <c r="C644" s="270" t="s">
        <v>2144</v>
      </c>
      <c r="D644" s="271" t="s">
        <v>49</v>
      </c>
      <c r="E644" s="271"/>
    </row>
    <row r="645" spans="2:5" x14ac:dyDescent="0.15">
      <c r="B645" s="270" t="s">
        <v>478</v>
      </c>
      <c r="C645" s="270" t="s">
        <v>653</v>
      </c>
      <c r="D645" s="272" t="s">
        <v>49</v>
      </c>
      <c r="E645" s="272"/>
    </row>
    <row r="646" spans="2:5" x14ac:dyDescent="0.15">
      <c r="B646" s="270" t="s">
        <v>1662</v>
      </c>
      <c r="C646" s="270" t="s">
        <v>2145</v>
      </c>
      <c r="D646" s="271"/>
      <c r="E646" s="271"/>
    </row>
    <row r="647" spans="2:5" x14ac:dyDescent="0.15">
      <c r="B647" s="274" t="s">
        <v>709</v>
      </c>
      <c r="C647" s="274" t="s">
        <v>745</v>
      </c>
      <c r="D647" s="272" t="s">
        <v>310</v>
      </c>
      <c r="E647" s="272"/>
    </row>
    <row r="648" spans="2:5" x14ac:dyDescent="0.15">
      <c r="B648" s="270" t="s">
        <v>710</v>
      </c>
      <c r="C648" s="270" t="s">
        <v>746</v>
      </c>
      <c r="D648" s="272" t="s">
        <v>310</v>
      </c>
      <c r="E648" s="272"/>
    </row>
    <row r="649" spans="2:5" x14ac:dyDescent="0.15">
      <c r="B649" s="270" t="s">
        <v>748</v>
      </c>
      <c r="C649" s="270" t="s">
        <v>749</v>
      </c>
      <c r="D649" s="272" t="s">
        <v>310</v>
      </c>
      <c r="E649" s="272"/>
    </row>
    <row r="650" spans="2:5" x14ac:dyDescent="0.15">
      <c r="B650" s="270" t="s">
        <v>704</v>
      </c>
      <c r="C650" s="270" t="s">
        <v>733</v>
      </c>
      <c r="D650" s="271" t="s">
        <v>302</v>
      </c>
      <c r="E650" s="279"/>
    </row>
    <row r="651" spans="2:5" x14ac:dyDescent="0.15">
      <c r="B651" s="270" t="s">
        <v>707</v>
      </c>
      <c r="C651" s="270" t="s">
        <v>743</v>
      </c>
      <c r="D651" s="272" t="s">
        <v>310</v>
      </c>
      <c r="E651" s="272"/>
    </row>
    <row r="652" spans="2:5" x14ac:dyDescent="0.15">
      <c r="B652" s="270" t="s">
        <v>706</v>
      </c>
      <c r="C652" s="270" t="s">
        <v>1297</v>
      </c>
      <c r="D652" s="272" t="s">
        <v>49</v>
      </c>
      <c r="E652" s="272"/>
    </row>
    <row r="653" spans="2:5" x14ac:dyDescent="0.15">
      <c r="B653" s="270" t="s">
        <v>708</v>
      </c>
      <c r="C653" s="270" t="s">
        <v>744</v>
      </c>
      <c r="D653" s="272" t="s">
        <v>310</v>
      </c>
      <c r="E653" s="272"/>
    </row>
    <row r="654" spans="2:5" x14ac:dyDescent="0.15">
      <c r="B654" s="270" t="s">
        <v>2267</v>
      </c>
      <c r="C654" s="270" t="s">
        <v>740</v>
      </c>
      <c r="D654" s="272" t="s">
        <v>310</v>
      </c>
      <c r="E654" s="272"/>
    </row>
    <row r="655" spans="2:5" x14ac:dyDescent="0.15">
      <c r="B655" s="270" t="s">
        <v>2268</v>
      </c>
      <c r="C655" s="270" t="s">
        <v>741</v>
      </c>
      <c r="D655" s="272" t="s">
        <v>310</v>
      </c>
      <c r="E655" s="272"/>
    </row>
    <row r="656" spans="2:5" x14ac:dyDescent="0.15">
      <c r="B656" s="270" t="s">
        <v>2263</v>
      </c>
      <c r="C656" s="270" t="s">
        <v>739</v>
      </c>
      <c r="D656" s="272" t="s">
        <v>310</v>
      </c>
      <c r="E656" s="272"/>
    </row>
    <row r="657" spans="2:5" x14ac:dyDescent="0.15">
      <c r="B657" s="270" t="s">
        <v>711</v>
      </c>
      <c r="C657" s="270" t="s">
        <v>747</v>
      </c>
      <c r="D657" s="272" t="s">
        <v>310</v>
      </c>
      <c r="E657" s="272"/>
    </row>
    <row r="658" spans="2:5" x14ac:dyDescent="0.15">
      <c r="B658" s="270" t="s">
        <v>734</v>
      </c>
      <c r="C658" s="270" t="s">
        <v>735</v>
      </c>
      <c r="D658" s="272"/>
      <c r="E658" s="272"/>
    </row>
    <row r="659" spans="2:5" x14ac:dyDescent="0.15">
      <c r="B659" s="270" t="s">
        <v>712</v>
      </c>
      <c r="C659" s="270" t="s">
        <v>738</v>
      </c>
      <c r="D659" s="272" t="s">
        <v>51</v>
      </c>
      <c r="E659" s="272" t="s">
        <v>370</v>
      </c>
    </row>
    <row r="660" spans="2:5" x14ac:dyDescent="0.15">
      <c r="B660" s="270" t="s">
        <v>705</v>
      </c>
      <c r="C660" s="270" t="s">
        <v>742</v>
      </c>
      <c r="D660" s="272" t="s">
        <v>49</v>
      </c>
      <c r="E660" s="272"/>
    </row>
    <row r="661" spans="2:5" x14ac:dyDescent="0.15">
      <c r="B661" s="273" t="s">
        <v>850</v>
      </c>
      <c r="C661" s="273" t="s">
        <v>243</v>
      </c>
      <c r="D661" s="272" t="s">
        <v>49</v>
      </c>
      <c r="E661" s="272"/>
    </row>
    <row r="662" spans="2:5" x14ac:dyDescent="0.15">
      <c r="B662" s="270" t="s">
        <v>1534</v>
      </c>
      <c r="C662" s="270" t="s">
        <v>1135</v>
      </c>
      <c r="D662" s="271" t="s">
        <v>51</v>
      </c>
      <c r="E662" s="271" t="s">
        <v>153</v>
      </c>
    </row>
    <row r="663" spans="2:5" x14ac:dyDescent="0.15">
      <c r="B663" s="270" t="s">
        <v>1855</v>
      </c>
      <c r="C663" s="270" t="s">
        <v>1856</v>
      </c>
      <c r="D663" s="272" t="s">
        <v>310</v>
      </c>
      <c r="E663" s="272"/>
    </row>
    <row r="664" spans="2:5" x14ac:dyDescent="0.15">
      <c r="B664" s="270" t="s">
        <v>1857</v>
      </c>
      <c r="C664" s="270" t="s">
        <v>1858</v>
      </c>
      <c r="D664" s="272" t="s">
        <v>49</v>
      </c>
      <c r="E664" s="272"/>
    </row>
    <row r="665" spans="2:5" x14ac:dyDescent="0.15">
      <c r="B665" s="270" t="s">
        <v>1527</v>
      </c>
      <c r="C665" s="270" t="s">
        <v>2146</v>
      </c>
      <c r="D665" s="271"/>
      <c r="E665" s="271"/>
    </row>
    <row r="666" spans="2:5" x14ac:dyDescent="0.15">
      <c r="B666" s="270" t="s">
        <v>1193</v>
      </c>
      <c r="C666" s="270" t="s">
        <v>1299</v>
      </c>
      <c r="D666" s="272" t="s">
        <v>310</v>
      </c>
      <c r="E666" s="272"/>
    </row>
    <row r="667" spans="2:5" x14ac:dyDescent="0.15">
      <c r="B667" s="270" t="s">
        <v>1393</v>
      </c>
      <c r="C667" s="270" t="s">
        <v>1423</v>
      </c>
      <c r="D667" s="271" t="s">
        <v>310</v>
      </c>
      <c r="E667" s="271"/>
    </row>
    <row r="668" spans="2:5" x14ac:dyDescent="0.15">
      <c r="B668" s="270" t="s">
        <v>1948</v>
      </c>
      <c r="C668" s="270" t="s">
        <v>1949</v>
      </c>
      <c r="D668" s="272" t="s">
        <v>51</v>
      </c>
      <c r="E668" s="275" t="s">
        <v>129</v>
      </c>
    </row>
    <row r="669" spans="2:5" x14ac:dyDescent="0.15">
      <c r="B669" s="270" t="s">
        <v>1394</v>
      </c>
      <c r="C669" s="270" t="s">
        <v>1424</v>
      </c>
      <c r="D669" s="271" t="s">
        <v>310</v>
      </c>
      <c r="E669" s="271"/>
    </row>
    <row r="670" spans="2:5" x14ac:dyDescent="0.15">
      <c r="B670" s="274" t="s">
        <v>1400</v>
      </c>
      <c r="C670" s="274" t="s">
        <v>1430</v>
      </c>
      <c r="D670" s="271" t="s">
        <v>310</v>
      </c>
      <c r="E670" s="279"/>
    </row>
    <row r="671" spans="2:5" x14ac:dyDescent="0.15">
      <c r="B671" s="270" t="s">
        <v>1391</v>
      </c>
      <c r="C671" s="270" t="s">
        <v>1421</v>
      </c>
      <c r="D671" s="271" t="s">
        <v>310</v>
      </c>
      <c r="E671" s="271"/>
    </row>
    <row r="672" spans="2:5" x14ac:dyDescent="0.15">
      <c r="B672" s="270" t="s">
        <v>1414</v>
      </c>
      <c r="C672" s="270" t="s">
        <v>1444</v>
      </c>
      <c r="D672" s="271" t="s">
        <v>310</v>
      </c>
      <c r="E672" s="271"/>
    </row>
    <row r="673" spans="2:5" x14ac:dyDescent="0.15">
      <c r="B673" s="270" t="s">
        <v>1402</v>
      </c>
      <c r="C673" s="270" t="s">
        <v>1432</v>
      </c>
      <c r="D673" s="271" t="s">
        <v>310</v>
      </c>
      <c r="E673" s="271"/>
    </row>
    <row r="674" spans="2:5" x14ac:dyDescent="0.15">
      <c r="B674" s="270" t="s">
        <v>1411</v>
      </c>
      <c r="C674" s="270" t="s">
        <v>1441</v>
      </c>
      <c r="D674" s="271" t="s">
        <v>310</v>
      </c>
      <c r="E674" s="271"/>
    </row>
    <row r="675" spans="2:5" x14ac:dyDescent="0.15">
      <c r="B675" s="270" t="s">
        <v>1412</v>
      </c>
      <c r="C675" s="270" t="s">
        <v>1442</v>
      </c>
      <c r="D675" s="271" t="s">
        <v>310</v>
      </c>
      <c r="E675" s="271"/>
    </row>
    <row r="676" spans="2:5" x14ac:dyDescent="0.15">
      <c r="B676" s="270" t="s">
        <v>1409</v>
      </c>
      <c r="C676" s="270" t="s">
        <v>1439</v>
      </c>
      <c r="D676" s="271" t="s">
        <v>310</v>
      </c>
      <c r="E676" s="271"/>
    </row>
    <row r="677" spans="2:5" x14ac:dyDescent="0.15">
      <c r="B677" s="270" t="s">
        <v>1408</v>
      </c>
      <c r="C677" s="270" t="s">
        <v>1438</v>
      </c>
      <c r="D677" s="271" t="s">
        <v>310</v>
      </c>
      <c r="E677" s="271"/>
    </row>
    <row r="678" spans="2:5" x14ac:dyDescent="0.15">
      <c r="B678" s="270" t="s">
        <v>1410</v>
      </c>
      <c r="C678" s="270" t="s">
        <v>1440</v>
      </c>
      <c r="D678" s="271" t="s">
        <v>310</v>
      </c>
      <c r="E678" s="271"/>
    </row>
    <row r="679" spans="2:5" x14ac:dyDescent="0.15">
      <c r="B679" s="270" t="s">
        <v>1413</v>
      </c>
      <c r="C679" s="270" t="s">
        <v>1443</v>
      </c>
      <c r="D679" s="271" t="s">
        <v>310</v>
      </c>
      <c r="E679" s="271"/>
    </row>
    <row r="680" spans="2:5" x14ac:dyDescent="0.15">
      <c r="B680" s="270" t="s">
        <v>1389</v>
      </c>
      <c r="C680" s="270" t="s">
        <v>1419</v>
      </c>
      <c r="D680" s="271" t="s">
        <v>310</v>
      </c>
      <c r="E680" s="271"/>
    </row>
    <row r="681" spans="2:5" x14ac:dyDescent="0.15">
      <c r="B681" s="270" t="s">
        <v>1397</v>
      </c>
      <c r="C681" s="270" t="s">
        <v>1427</v>
      </c>
      <c r="D681" s="271" t="s">
        <v>310</v>
      </c>
      <c r="E681" s="271"/>
    </row>
    <row r="682" spans="2:5" x14ac:dyDescent="0.15">
      <c r="B682" s="270" t="s">
        <v>1398</v>
      </c>
      <c r="C682" s="270" t="s">
        <v>1428</v>
      </c>
      <c r="D682" s="271" t="s">
        <v>310</v>
      </c>
      <c r="E682" s="271"/>
    </row>
    <row r="683" spans="2:5" x14ac:dyDescent="0.15">
      <c r="B683" s="270" t="s">
        <v>1388</v>
      </c>
      <c r="C683" s="270" t="s">
        <v>1418</v>
      </c>
      <c r="D683" s="271" t="s">
        <v>310</v>
      </c>
      <c r="E683" s="271"/>
    </row>
    <row r="684" spans="2:5" x14ac:dyDescent="0.15">
      <c r="B684" s="270" t="s">
        <v>1390</v>
      </c>
      <c r="C684" s="270" t="s">
        <v>1420</v>
      </c>
      <c r="D684" s="271" t="s">
        <v>310</v>
      </c>
      <c r="E684" s="271"/>
    </row>
    <row r="685" spans="2:5" x14ac:dyDescent="0.15">
      <c r="B685" s="270" t="s">
        <v>1392</v>
      </c>
      <c r="C685" s="270" t="s">
        <v>1422</v>
      </c>
      <c r="D685" s="271" t="s">
        <v>310</v>
      </c>
      <c r="E685" s="271"/>
    </row>
    <row r="686" spans="2:5" x14ac:dyDescent="0.15">
      <c r="B686" s="270" t="s">
        <v>1399</v>
      </c>
      <c r="C686" s="270" t="s">
        <v>1429</v>
      </c>
      <c r="D686" s="271" t="s">
        <v>310</v>
      </c>
      <c r="E686" s="279"/>
    </row>
    <row r="687" spans="2:5" x14ac:dyDescent="0.15">
      <c r="B687" s="270" t="s">
        <v>1401</v>
      </c>
      <c r="C687" s="270" t="s">
        <v>1431</v>
      </c>
      <c r="D687" s="271" t="s">
        <v>310</v>
      </c>
      <c r="E687" s="271"/>
    </row>
    <row r="688" spans="2:5" x14ac:dyDescent="0.15">
      <c r="B688" s="270" t="s">
        <v>1407</v>
      </c>
      <c r="C688" s="270" t="s">
        <v>1437</v>
      </c>
      <c r="D688" s="271" t="s">
        <v>310</v>
      </c>
      <c r="E688" s="271"/>
    </row>
    <row r="689" spans="2:5" x14ac:dyDescent="0.15">
      <c r="B689" s="270" t="s">
        <v>1404</v>
      </c>
      <c r="C689" s="270" t="s">
        <v>1434</v>
      </c>
      <c r="D689" s="271" t="s">
        <v>310</v>
      </c>
      <c r="E689" s="271"/>
    </row>
    <row r="690" spans="2:5" x14ac:dyDescent="0.15">
      <c r="B690" s="270" t="s">
        <v>1403</v>
      </c>
      <c r="C690" s="270" t="s">
        <v>1433</v>
      </c>
      <c r="D690" s="271" t="s">
        <v>310</v>
      </c>
      <c r="E690" s="271"/>
    </row>
    <row r="691" spans="2:5" x14ac:dyDescent="0.15">
      <c r="B691" s="270" t="s">
        <v>1406</v>
      </c>
      <c r="C691" s="270" t="s">
        <v>1436</v>
      </c>
      <c r="D691" s="271" t="s">
        <v>310</v>
      </c>
      <c r="E691" s="271"/>
    </row>
    <row r="692" spans="2:5" x14ac:dyDescent="0.15">
      <c r="B692" s="270" t="s">
        <v>1405</v>
      </c>
      <c r="C692" s="270" t="s">
        <v>1435</v>
      </c>
      <c r="D692" s="271" t="s">
        <v>310</v>
      </c>
      <c r="E692" s="271"/>
    </row>
    <row r="693" spans="2:5" x14ac:dyDescent="0.15">
      <c r="B693" s="270" t="s">
        <v>1446</v>
      </c>
      <c r="C693" s="270" t="s">
        <v>2147</v>
      </c>
      <c r="D693" s="271" t="s">
        <v>310</v>
      </c>
      <c r="E693" s="271"/>
    </row>
    <row r="694" spans="2:5" x14ac:dyDescent="0.15">
      <c r="B694" s="270" t="s">
        <v>1447</v>
      </c>
      <c r="C694" s="270" t="s">
        <v>2071</v>
      </c>
      <c r="D694" s="271" t="s">
        <v>310</v>
      </c>
      <c r="E694" s="271"/>
    </row>
    <row r="695" spans="2:5" x14ac:dyDescent="0.15">
      <c r="B695" s="270" t="s">
        <v>1448</v>
      </c>
      <c r="C695" s="270" t="s">
        <v>2072</v>
      </c>
      <c r="D695" s="271" t="s">
        <v>310</v>
      </c>
      <c r="E695" s="271"/>
    </row>
    <row r="696" spans="2:5" x14ac:dyDescent="0.15">
      <c r="B696" s="270" t="s">
        <v>1396</v>
      </c>
      <c r="C696" s="270" t="s">
        <v>1426</v>
      </c>
      <c r="D696" s="271" t="s">
        <v>310</v>
      </c>
      <c r="E696" s="271"/>
    </row>
    <row r="697" spans="2:5" x14ac:dyDescent="0.15">
      <c r="B697" s="270" t="s">
        <v>1395</v>
      </c>
      <c r="C697" s="270" t="s">
        <v>1425</v>
      </c>
      <c r="D697" s="271" t="s">
        <v>310</v>
      </c>
      <c r="E697" s="271"/>
    </row>
    <row r="698" spans="2:5" x14ac:dyDescent="0.15">
      <c r="B698" s="270" t="s">
        <v>1415</v>
      </c>
      <c r="C698" s="270" t="s">
        <v>1445</v>
      </c>
      <c r="D698" s="271" t="s">
        <v>310</v>
      </c>
      <c r="E698" s="271"/>
    </row>
    <row r="699" spans="2:5" x14ac:dyDescent="0.15">
      <c r="B699" s="270" t="s">
        <v>982</v>
      </c>
      <c r="C699" s="270" t="s">
        <v>2148</v>
      </c>
      <c r="D699" s="281" t="s">
        <v>310</v>
      </c>
      <c r="E699" s="271"/>
    </row>
    <row r="700" spans="2:5" x14ac:dyDescent="0.15">
      <c r="B700" s="270" t="s">
        <v>985</v>
      </c>
      <c r="C700" s="270" t="s">
        <v>2149</v>
      </c>
      <c r="D700" s="281" t="s">
        <v>49</v>
      </c>
      <c r="E700" s="271"/>
    </row>
    <row r="701" spans="2:5" x14ac:dyDescent="0.15">
      <c r="B701" s="270" t="s">
        <v>987</v>
      </c>
      <c r="C701" s="270" t="s">
        <v>2150</v>
      </c>
      <c r="D701" s="271" t="s">
        <v>302</v>
      </c>
      <c r="E701" s="271"/>
    </row>
    <row r="702" spans="2:5" x14ac:dyDescent="0.15">
      <c r="B702" s="270" t="s">
        <v>986</v>
      </c>
      <c r="C702" s="270" t="s">
        <v>2151</v>
      </c>
      <c r="D702" s="271" t="s">
        <v>49</v>
      </c>
      <c r="E702" s="271"/>
    </row>
    <row r="703" spans="2:5" x14ac:dyDescent="0.15">
      <c r="B703" s="270" t="s">
        <v>988</v>
      </c>
      <c r="C703" s="270" t="s">
        <v>2152</v>
      </c>
      <c r="D703" s="271" t="s">
        <v>51</v>
      </c>
      <c r="E703" s="271"/>
    </row>
    <row r="704" spans="2:5" x14ac:dyDescent="0.15">
      <c r="B704" s="270" t="s">
        <v>983</v>
      </c>
      <c r="C704" s="270" t="s">
        <v>2153</v>
      </c>
      <c r="D704" s="271" t="s">
        <v>49</v>
      </c>
      <c r="E704" s="271"/>
    </row>
    <row r="705" spans="2:5" x14ac:dyDescent="0.15">
      <c r="B705" s="270" t="s">
        <v>984</v>
      </c>
      <c r="C705" s="270" t="s">
        <v>2154</v>
      </c>
      <c r="D705" s="281" t="s">
        <v>49</v>
      </c>
      <c r="E705" s="271"/>
    </row>
    <row r="706" spans="2:5" x14ac:dyDescent="0.15">
      <c r="B706" s="270" t="s">
        <v>989</v>
      </c>
      <c r="C706" s="289" t="s">
        <v>2155</v>
      </c>
      <c r="D706" s="281" t="s">
        <v>49</v>
      </c>
      <c r="E706" s="279"/>
    </row>
    <row r="707" spans="2:5" x14ac:dyDescent="0.15">
      <c r="B707" s="270" t="s">
        <v>990</v>
      </c>
      <c r="C707" s="270" t="s">
        <v>2156</v>
      </c>
      <c r="D707" s="281" t="s">
        <v>310</v>
      </c>
      <c r="E707" s="271"/>
    </row>
    <row r="708" spans="2:5" x14ac:dyDescent="0.15">
      <c r="B708" s="270" t="s">
        <v>993</v>
      </c>
      <c r="C708" s="270" t="s">
        <v>2157</v>
      </c>
      <c r="D708" s="281" t="s">
        <v>49</v>
      </c>
      <c r="E708" s="271"/>
    </row>
    <row r="709" spans="2:5" x14ac:dyDescent="0.15">
      <c r="B709" s="270" t="s">
        <v>995</v>
      </c>
      <c r="C709" s="270" t="s">
        <v>2158</v>
      </c>
      <c r="D709" s="283" t="s">
        <v>302</v>
      </c>
      <c r="E709" s="271"/>
    </row>
    <row r="710" spans="2:5" x14ac:dyDescent="0.15">
      <c r="B710" s="270" t="s">
        <v>994</v>
      </c>
      <c r="C710" s="270" t="s">
        <v>2159</v>
      </c>
      <c r="D710" s="283" t="s">
        <v>49</v>
      </c>
      <c r="E710" s="271"/>
    </row>
    <row r="711" spans="2:5" x14ac:dyDescent="0.15">
      <c r="B711" s="270" t="s">
        <v>996</v>
      </c>
      <c r="C711" s="270" t="s">
        <v>2160</v>
      </c>
      <c r="D711" s="283" t="s">
        <v>51</v>
      </c>
      <c r="E711" s="271"/>
    </row>
    <row r="712" spans="2:5" x14ac:dyDescent="0.15">
      <c r="B712" s="274" t="s">
        <v>992</v>
      </c>
      <c r="C712" s="270" t="s">
        <v>2161</v>
      </c>
      <c r="D712" s="281" t="s">
        <v>49</v>
      </c>
      <c r="E712" s="271"/>
    </row>
    <row r="713" spans="2:5" x14ac:dyDescent="0.15">
      <c r="B713" s="270" t="s">
        <v>991</v>
      </c>
      <c r="C713" s="270" t="s">
        <v>2162</v>
      </c>
      <c r="D713" s="281" t="s">
        <v>49</v>
      </c>
      <c r="E713" s="271"/>
    </row>
    <row r="714" spans="2:5" x14ac:dyDescent="0.15">
      <c r="B714" s="270" t="s">
        <v>997</v>
      </c>
      <c r="C714" s="289" t="s">
        <v>2163</v>
      </c>
      <c r="D714" s="281" t="s">
        <v>49</v>
      </c>
      <c r="E714" s="279"/>
    </row>
    <row r="715" spans="2:5" x14ac:dyDescent="0.15">
      <c r="B715" s="270" t="s">
        <v>998</v>
      </c>
      <c r="C715" s="270" t="s">
        <v>2164</v>
      </c>
      <c r="D715" s="281" t="s">
        <v>310</v>
      </c>
      <c r="E715" s="271"/>
    </row>
    <row r="716" spans="2:5" x14ac:dyDescent="0.15">
      <c r="B716" s="270" t="s">
        <v>1001</v>
      </c>
      <c r="C716" s="270" t="s">
        <v>2165</v>
      </c>
      <c r="D716" s="281" t="s">
        <v>49</v>
      </c>
      <c r="E716" s="271"/>
    </row>
    <row r="717" spans="2:5" x14ac:dyDescent="0.15">
      <c r="B717" s="270" t="s">
        <v>1003</v>
      </c>
      <c r="C717" s="270" t="s">
        <v>2166</v>
      </c>
      <c r="D717" s="283" t="s">
        <v>302</v>
      </c>
      <c r="E717" s="271"/>
    </row>
    <row r="718" spans="2:5" x14ac:dyDescent="0.15">
      <c r="B718" s="270" t="s">
        <v>1002</v>
      </c>
      <c r="C718" s="270" t="s">
        <v>2167</v>
      </c>
      <c r="D718" s="283" t="s">
        <v>49</v>
      </c>
      <c r="E718" s="271"/>
    </row>
    <row r="719" spans="2:5" x14ac:dyDescent="0.15">
      <c r="B719" s="270" t="s">
        <v>1004</v>
      </c>
      <c r="C719" s="270" t="s">
        <v>2168</v>
      </c>
      <c r="D719" s="283" t="s">
        <v>51</v>
      </c>
      <c r="E719" s="271"/>
    </row>
    <row r="720" spans="2:5" x14ac:dyDescent="0.15">
      <c r="B720" s="270" t="s">
        <v>999</v>
      </c>
      <c r="C720" s="270" t="s">
        <v>2169</v>
      </c>
      <c r="D720" s="281" t="s">
        <v>49</v>
      </c>
      <c r="E720" s="271"/>
    </row>
    <row r="721" spans="2:5" x14ac:dyDescent="0.15">
      <c r="B721" s="270" t="s">
        <v>1000</v>
      </c>
      <c r="C721" s="270" t="s">
        <v>2170</v>
      </c>
      <c r="D721" s="281" t="s">
        <v>49</v>
      </c>
      <c r="E721" s="271"/>
    </row>
    <row r="722" spans="2:5" x14ac:dyDescent="0.15">
      <c r="B722" s="270" t="s">
        <v>1005</v>
      </c>
      <c r="C722" s="289" t="s">
        <v>2171</v>
      </c>
      <c r="D722" s="281" t="s">
        <v>49</v>
      </c>
      <c r="E722" s="279"/>
    </row>
    <row r="723" spans="2:5" x14ac:dyDescent="0.15">
      <c r="B723" s="270" t="s">
        <v>1741</v>
      </c>
      <c r="C723" s="270" t="s">
        <v>2172</v>
      </c>
      <c r="D723" s="281" t="s">
        <v>49</v>
      </c>
      <c r="E723" s="271"/>
    </row>
    <row r="724" spans="2:5" x14ac:dyDescent="0.15">
      <c r="B724" s="270" t="s">
        <v>1742</v>
      </c>
      <c r="C724" s="270" t="s">
        <v>2173</v>
      </c>
      <c r="D724" s="281" t="s">
        <v>49</v>
      </c>
      <c r="E724" s="271"/>
    </row>
    <row r="725" spans="2:5" x14ac:dyDescent="0.15">
      <c r="B725" s="270" t="s">
        <v>981</v>
      </c>
      <c r="C725" s="270" t="s">
        <v>2174</v>
      </c>
      <c r="D725" s="281" t="s">
        <v>302</v>
      </c>
      <c r="E725" s="279"/>
    </row>
    <row r="726" spans="2:5" x14ac:dyDescent="0.15">
      <c r="B726" s="270" t="s">
        <v>798</v>
      </c>
      <c r="C726" s="270" t="s">
        <v>822</v>
      </c>
      <c r="D726" s="272" t="s">
        <v>51</v>
      </c>
      <c r="E726" s="272" t="s">
        <v>126</v>
      </c>
    </row>
    <row r="727" spans="2:5" x14ac:dyDescent="0.15">
      <c r="B727" s="270" t="s">
        <v>802</v>
      </c>
      <c r="C727" s="270" t="s">
        <v>823</v>
      </c>
      <c r="D727" s="272" t="s">
        <v>51</v>
      </c>
      <c r="E727" s="272" t="s">
        <v>126</v>
      </c>
    </row>
    <row r="728" spans="2:5" x14ac:dyDescent="0.15">
      <c r="B728" s="270" t="s">
        <v>930</v>
      </c>
      <c r="C728" s="270" t="s">
        <v>1936</v>
      </c>
      <c r="D728" s="271" t="s">
        <v>49</v>
      </c>
      <c r="E728" s="271"/>
    </row>
    <row r="729" spans="2:5" x14ac:dyDescent="0.15">
      <c r="B729" s="270" t="s">
        <v>1516</v>
      </c>
      <c r="C729" s="270" t="s">
        <v>1937</v>
      </c>
      <c r="D729" s="271" t="s">
        <v>305</v>
      </c>
      <c r="E729" s="271" t="s">
        <v>1945</v>
      </c>
    </row>
    <row r="730" spans="2:5" x14ac:dyDescent="0.15">
      <c r="B730" s="270" t="s">
        <v>1532</v>
      </c>
      <c r="C730" s="270" t="s">
        <v>2175</v>
      </c>
      <c r="D730" s="271"/>
      <c r="E730" s="271"/>
    </row>
    <row r="731" spans="2:5" x14ac:dyDescent="0.15">
      <c r="B731" s="270" t="s">
        <v>443</v>
      </c>
      <c r="C731" s="270" t="s">
        <v>624</v>
      </c>
      <c r="D731" s="272" t="s">
        <v>310</v>
      </c>
      <c r="E731" s="272"/>
    </row>
    <row r="732" spans="2:5" x14ac:dyDescent="0.15">
      <c r="B732" s="270" t="s">
        <v>444</v>
      </c>
      <c r="C732" s="270" t="s">
        <v>625</v>
      </c>
      <c r="D732" s="272" t="s">
        <v>49</v>
      </c>
      <c r="E732" s="272"/>
    </row>
    <row r="733" spans="2:5" x14ac:dyDescent="0.15">
      <c r="B733" s="270" t="s">
        <v>1789</v>
      </c>
      <c r="C733" s="270" t="s">
        <v>1930</v>
      </c>
      <c r="D733" s="271" t="s">
        <v>310</v>
      </c>
      <c r="E733" s="271"/>
    </row>
    <row r="734" spans="2:5" x14ac:dyDescent="0.15">
      <c r="B734" s="270" t="s">
        <v>453</v>
      </c>
      <c r="C734" s="270" t="s">
        <v>630</v>
      </c>
      <c r="D734" s="272" t="s">
        <v>310</v>
      </c>
      <c r="E734" s="272"/>
    </row>
    <row r="735" spans="2:5" x14ac:dyDescent="0.15">
      <c r="B735" s="270" t="s">
        <v>454</v>
      </c>
      <c r="C735" s="270" t="s">
        <v>631</v>
      </c>
      <c r="D735" s="272" t="s">
        <v>49</v>
      </c>
      <c r="E735" s="272"/>
    </row>
    <row r="736" spans="2:5" x14ac:dyDescent="0.15">
      <c r="B736" s="270" t="s">
        <v>452</v>
      </c>
      <c r="C736" s="270" t="s">
        <v>629</v>
      </c>
      <c r="D736" s="272" t="s">
        <v>310</v>
      </c>
      <c r="E736" s="272"/>
    </row>
    <row r="737" spans="2:5" x14ac:dyDescent="0.15">
      <c r="B737" s="270" t="s">
        <v>1545</v>
      </c>
      <c r="C737" s="270" t="s">
        <v>2176</v>
      </c>
      <c r="D737" s="271"/>
      <c r="E737" s="271"/>
    </row>
    <row r="738" spans="2:5" x14ac:dyDescent="0.15">
      <c r="B738" s="270" t="s">
        <v>1561</v>
      </c>
      <c r="C738" s="270" t="s">
        <v>2021</v>
      </c>
      <c r="D738" s="271" t="s">
        <v>302</v>
      </c>
      <c r="E738" s="271"/>
    </row>
    <row r="739" spans="2:5" x14ac:dyDescent="0.15">
      <c r="B739" s="270" t="s">
        <v>933</v>
      </c>
      <c r="C739" s="270" t="s">
        <v>2023</v>
      </c>
      <c r="D739" s="271" t="s">
        <v>302</v>
      </c>
      <c r="E739" s="271"/>
    </row>
    <row r="740" spans="2:5" x14ac:dyDescent="0.15">
      <c r="B740" s="270" t="s">
        <v>2261</v>
      </c>
      <c r="C740" s="270" t="s">
        <v>2262</v>
      </c>
      <c r="D740" s="272" t="s">
        <v>302</v>
      </c>
      <c r="E740" s="272"/>
    </row>
    <row r="741" spans="2:5" x14ac:dyDescent="0.15">
      <c r="B741" s="270" t="s">
        <v>1573</v>
      </c>
      <c r="C741" s="270" t="s">
        <v>2059</v>
      </c>
      <c r="D741" s="272" t="s">
        <v>302</v>
      </c>
      <c r="E741" s="272"/>
    </row>
    <row r="742" spans="2:5" x14ac:dyDescent="0.15">
      <c r="B742" s="273" t="s">
        <v>323</v>
      </c>
      <c r="C742" s="273" t="s">
        <v>858</v>
      </c>
      <c r="D742" s="272" t="s">
        <v>49</v>
      </c>
      <c r="E742" s="272"/>
    </row>
    <row r="743" spans="2:5" x14ac:dyDescent="0.15">
      <c r="B743" s="270" t="s">
        <v>456</v>
      </c>
      <c r="C743" s="270" t="s">
        <v>633</v>
      </c>
      <c r="D743" s="272" t="s">
        <v>310</v>
      </c>
      <c r="E743" s="272"/>
    </row>
    <row r="744" spans="2:5" x14ac:dyDescent="0.15">
      <c r="B744" s="270" t="s">
        <v>457</v>
      </c>
      <c r="C744" s="270" t="s">
        <v>634</v>
      </c>
      <c r="D744" s="272" t="s">
        <v>49</v>
      </c>
      <c r="E744" s="272"/>
    </row>
    <row r="745" spans="2:5" x14ac:dyDescent="0.15">
      <c r="B745" s="270" t="s">
        <v>455</v>
      </c>
      <c r="C745" s="270" t="s">
        <v>632</v>
      </c>
      <c r="D745" s="272" t="s">
        <v>310</v>
      </c>
      <c r="E745" s="272"/>
    </row>
    <row r="746" spans="2:5" x14ac:dyDescent="0.15">
      <c r="B746" s="273" t="s">
        <v>375</v>
      </c>
      <c r="C746" s="273" t="s">
        <v>531</v>
      </c>
      <c r="D746" s="272" t="s">
        <v>49</v>
      </c>
      <c r="E746" s="272"/>
    </row>
    <row r="747" spans="2:5" x14ac:dyDescent="0.15">
      <c r="B747" s="270" t="s">
        <v>460</v>
      </c>
      <c r="C747" s="270" t="s">
        <v>636</v>
      </c>
      <c r="D747" s="272" t="s">
        <v>310</v>
      </c>
      <c r="E747" s="272"/>
    </row>
    <row r="748" spans="2:5" x14ac:dyDescent="0.15">
      <c r="B748" s="270" t="s">
        <v>461</v>
      </c>
      <c r="C748" s="270" t="s">
        <v>637</v>
      </c>
      <c r="D748" s="272" t="s">
        <v>49</v>
      </c>
      <c r="E748" s="272"/>
    </row>
    <row r="749" spans="2:5" x14ac:dyDescent="0.15">
      <c r="B749" s="270" t="s">
        <v>459</v>
      </c>
      <c r="C749" s="270" t="s">
        <v>635</v>
      </c>
      <c r="D749" s="272" t="s">
        <v>310</v>
      </c>
      <c r="E749" s="272"/>
    </row>
    <row r="750" spans="2:5" x14ac:dyDescent="0.15">
      <c r="B750" s="270" t="s">
        <v>1246</v>
      </c>
      <c r="C750" s="270" t="s">
        <v>1248</v>
      </c>
      <c r="D750" s="272" t="s">
        <v>49</v>
      </c>
      <c r="E750" s="272"/>
    </row>
    <row r="751" spans="2:5" x14ac:dyDescent="0.15">
      <c r="B751" s="270" t="s">
        <v>1245</v>
      </c>
      <c r="C751" s="270" t="s">
        <v>1247</v>
      </c>
      <c r="D751" s="272" t="s">
        <v>49</v>
      </c>
      <c r="E751" s="279"/>
    </row>
    <row r="752" spans="2:5" x14ac:dyDescent="0.15">
      <c r="B752" s="270" t="s">
        <v>1522</v>
      </c>
      <c r="C752" s="270" t="s">
        <v>2177</v>
      </c>
      <c r="D752" s="281" t="s">
        <v>49</v>
      </c>
      <c r="E752" s="271"/>
    </row>
    <row r="753" spans="2:5" x14ac:dyDescent="0.15">
      <c r="B753" s="270" t="s">
        <v>797</v>
      </c>
      <c r="C753" s="270" t="s">
        <v>818</v>
      </c>
      <c r="D753" s="272" t="s">
        <v>51</v>
      </c>
      <c r="E753" s="272" t="s">
        <v>126</v>
      </c>
    </row>
    <row r="754" spans="2:5" x14ac:dyDescent="0.15">
      <c r="B754" s="270" t="s">
        <v>799</v>
      </c>
      <c r="C754" s="270" t="s">
        <v>821</v>
      </c>
      <c r="D754" s="272" t="s">
        <v>51</v>
      </c>
      <c r="E754" s="272" t="s">
        <v>126</v>
      </c>
    </row>
    <row r="755" spans="2:5" x14ac:dyDescent="0.15">
      <c r="B755" s="270" t="s">
        <v>800</v>
      </c>
      <c r="C755" s="270" t="s">
        <v>819</v>
      </c>
      <c r="D755" s="272" t="s">
        <v>51</v>
      </c>
      <c r="E755" s="272" t="s">
        <v>126</v>
      </c>
    </row>
    <row r="756" spans="2:5" x14ac:dyDescent="0.15">
      <c r="B756" s="270" t="s">
        <v>801</v>
      </c>
      <c r="C756" s="270" t="s">
        <v>820</v>
      </c>
      <c r="D756" s="272" t="s">
        <v>51</v>
      </c>
      <c r="E756" s="272" t="s">
        <v>126</v>
      </c>
    </row>
    <row r="757" spans="2:5" x14ac:dyDescent="0.15">
      <c r="B757" s="270" t="s">
        <v>713</v>
      </c>
      <c r="C757" s="270" t="s">
        <v>737</v>
      </c>
      <c r="D757" s="272" t="s">
        <v>51</v>
      </c>
      <c r="E757" s="272" t="s">
        <v>370</v>
      </c>
    </row>
    <row r="758" spans="2:5" x14ac:dyDescent="0.15">
      <c r="B758" s="270" t="s">
        <v>1017</v>
      </c>
      <c r="C758" s="270" t="s">
        <v>1290</v>
      </c>
      <c r="D758" s="271" t="s">
        <v>49</v>
      </c>
      <c r="E758" s="271"/>
    </row>
    <row r="759" spans="2:5" x14ac:dyDescent="0.15">
      <c r="B759" s="270" t="s">
        <v>950</v>
      </c>
      <c r="C759" s="270" t="s">
        <v>1980</v>
      </c>
      <c r="D759" s="271" t="s">
        <v>305</v>
      </c>
      <c r="E759" s="271" t="s">
        <v>1945</v>
      </c>
    </row>
    <row r="760" spans="2:5" x14ac:dyDescent="0.15">
      <c r="B760" s="270" t="s">
        <v>958</v>
      </c>
      <c r="C760" s="270" t="s">
        <v>1988</v>
      </c>
      <c r="D760" s="271" t="s">
        <v>305</v>
      </c>
      <c r="E760" s="271" t="s">
        <v>1945</v>
      </c>
    </row>
    <row r="761" spans="2:5" x14ac:dyDescent="0.15">
      <c r="B761" s="270" t="s">
        <v>966</v>
      </c>
      <c r="C761" s="270" t="s">
        <v>1996</v>
      </c>
      <c r="D761" s="271" t="s">
        <v>305</v>
      </c>
      <c r="E761" s="271" t="s">
        <v>1945</v>
      </c>
    </row>
    <row r="762" spans="2:5" x14ac:dyDescent="0.15">
      <c r="B762" s="270" t="s">
        <v>1643</v>
      </c>
      <c r="C762" s="270" t="s">
        <v>1926</v>
      </c>
      <c r="D762" s="272" t="s">
        <v>310</v>
      </c>
      <c r="E762" s="271"/>
    </row>
    <row r="763" spans="2:5" x14ac:dyDescent="0.15">
      <c r="B763" s="270" t="s">
        <v>1569</v>
      </c>
      <c r="C763" s="270" t="s">
        <v>1967</v>
      </c>
      <c r="D763" s="272" t="s">
        <v>310</v>
      </c>
      <c r="E763" s="271"/>
    </row>
    <row r="764" spans="2:5" x14ac:dyDescent="0.15">
      <c r="B764" s="270" t="s">
        <v>931</v>
      </c>
      <c r="C764" s="270" t="s">
        <v>1938</v>
      </c>
      <c r="D764" s="271" t="s">
        <v>49</v>
      </c>
      <c r="E764" s="271"/>
    </row>
    <row r="765" spans="2:5" x14ac:dyDescent="0.15">
      <c r="B765" s="270" t="s">
        <v>467</v>
      </c>
      <c r="C765" s="270" t="s">
        <v>643</v>
      </c>
      <c r="D765" s="272" t="s">
        <v>310</v>
      </c>
      <c r="E765" s="272"/>
    </row>
    <row r="766" spans="2:5" x14ac:dyDescent="0.15">
      <c r="B766" s="270" t="s">
        <v>468</v>
      </c>
      <c r="C766" s="270" t="s">
        <v>644</v>
      </c>
      <c r="D766" s="272" t="s">
        <v>49</v>
      </c>
      <c r="E766" s="272"/>
    </row>
    <row r="767" spans="2:5" x14ac:dyDescent="0.15">
      <c r="B767" s="270" t="s">
        <v>466</v>
      </c>
      <c r="C767" s="270" t="s">
        <v>642</v>
      </c>
      <c r="D767" s="272" t="s">
        <v>310</v>
      </c>
      <c r="E767" s="272"/>
    </row>
    <row r="768" spans="2:5" x14ac:dyDescent="0.15">
      <c r="B768" s="274" t="s">
        <v>1879</v>
      </c>
      <c r="C768" s="274" t="s">
        <v>1880</v>
      </c>
      <c r="D768" s="272" t="s">
        <v>310</v>
      </c>
      <c r="E768" s="272"/>
    </row>
    <row r="769" spans="2:5" x14ac:dyDescent="0.15">
      <c r="B769" s="270" t="s">
        <v>1881</v>
      </c>
      <c r="C769" s="270" t="s">
        <v>1882</v>
      </c>
      <c r="D769" s="272" t="s">
        <v>49</v>
      </c>
      <c r="E769" s="272"/>
    </row>
    <row r="770" spans="2:5" x14ac:dyDescent="0.15">
      <c r="B770" s="270" t="s">
        <v>1537</v>
      </c>
      <c r="C770" s="270" t="s">
        <v>1133</v>
      </c>
      <c r="D770" s="271" t="s">
        <v>51</v>
      </c>
      <c r="E770" s="271" t="s">
        <v>352</v>
      </c>
    </row>
    <row r="771" spans="2:5" x14ac:dyDescent="0.15">
      <c r="B771" s="270" t="s">
        <v>450</v>
      </c>
      <c r="C771" s="270" t="s">
        <v>627</v>
      </c>
      <c r="D771" s="272" t="s">
        <v>310</v>
      </c>
      <c r="E771" s="272"/>
    </row>
    <row r="772" spans="2:5" x14ac:dyDescent="0.15">
      <c r="B772" s="270" t="s">
        <v>451</v>
      </c>
      <c r="C772" s="270" t="s">
        <v>628</v>
      </c>
      <c r="D772" s="272" t="s">
        <v>49</v>
      </c>
      <c r="E772" s="272"/>
    </row>
    <row r="773" spans="2:5" x14ac:dyDescent="0.15">
      <c r="B773" s="270" t="s">
        <v>449</v>
      </c>
      <c r="C773" s="270" t="s">
        <v>626</v>
      </c>
      <c r="D773" s="272" t="s">
        <v>310</v>
      </c>
      <c r="E773" s="272"/>
    </row>
    <row r="774" spans="2:5" x14ac:dyDescent="0.15">
      <c r="B774" s="274" t="s">
        <v>470</v>
      </c>
      <c r="C774" s="274" t="s">
        <v>645</v>
      </c>
      <c r="D774" s="272" t="s">
        <v>310</v>
      </c>
      <c r="E774" s="272"/>
    </row>
    <row r="775" spans="2:5" x14ac:dyDescent="0.15">
      <c r="B775" s="270" t="s">
        <v>1525</v>
      </c>
      <c r="C775" s="270" t="s">
        <v>2178</v>
      </c>
      <c r="D775" s="283" t="s">
        <v>305</v>
      </c>
      <c r="E775" s="283" t="s">
        <v>1945</v>
      </c>
    </row>
    <row r="776" spans="2:5" x14ac:dyDescent="0.15">
      <c r="B776" s="270" t="s">
        <v>440</v>
      </c>
      <c r="C776" s="270" t="s">
        <v>617</v>
      </c>
      <c r="D776" s="272" t="s">
        <v>49</v>
      </c>
      <c r="E776" s="272"/>
    </row>
    <row r="777" spans="2:5" x14ac:dyDescent="0.15">
      <c r="B777" s="270" t="s">
        <v>1528</v>
      </c>
      <c r="C777" s="270" t="s">
        <v>2179</v>
      </c>
      <c r="D777" s="283" t="s">
        <v>305</v>
      </c>
      <c r="E777" s="283" t="s">
        <v>1945</v>
      </c>
    </row>
    <row r="778" spans="2:5" x14ac:dyDescent="0.15">
      <c r="B778" s="270" t="s">
        <v>441</v>
      </c>
      <c r="C778" s="270" t="s">
        <v>620</v>
      </c>
      <c r="D778" s="272" t="s">
        <v>310</v>
      </c>
      <c r="E778" s="272"/>
    </row>
    <row r="779" spans="2:5" x14ac:dyDescent="0.15">
      <c r="B779" s="270" t="s">
        <v>1109</v>
      </c>
      <c r="C779" s="270" t="s">
        <v>605</v>
      </c>
      <c r="D779" s="271" t="s">
        <v>49</v>
      </c>
      <c r="E779" s="271"/>
    </row>
    <row r="780" spans="2:5" x14ac:dyDescent="0.15">
      <c r="B780" s="270" t="s">
        <v>1108</v>
      </c>
      <c r="C780" s="270" t="s">
        <v>597</v>
      </c>
      <c r="D780" s="271" t="s">
        <v>49</v>
      </c>
      <c r="E780" s="271"/>
    </row>
    <row r="781" spans="2:5" x14ac:dyDescent="0.15">
      <c r="B781" s="270" t="s">
        <v>1105</v>
      </c>
      <c r="C781" s="270" t="s">
        <v>601</v>
      </c>
      <c r="D781" s="271" t="s">
        <v>49</v>
      </c>
      <c r="E781" s="271"/>
    </row>
    <row r="782" spans="2:5" x14ac:dyDescent="0.15">
      <c r="B782" s="270" t="s">
        <v>1107</v>
      </c>
      <c r="C782" s="270" t="s">
        <v>603</v>
      </c>
      <c r="D782" s="271" t="s">
        <v>49</v>
      </c>
      <c r="E782" s="271"/>
    </row>
    <row r="783" spans="2:5" x14ac:dyDescent="0.15">
      <c r="B783" s="270" t="s">
        <v>1106</v>
      </c>
      <c r="C783" s="270" t="s">
        <v>602</v>
      </c>
      <c r="D783" s="271" t="s">
        <v>49</v>
      </c>
      <c r="E783" s="271"/>
    </row>
    <row r="784" spans="2:5" x14ac:dyDescent="0.15">
      <c r="B784" s="270" t="s">
        <v>1104</v>
      </c>
      <c r="C784" s="270" t="s">
        <v>596</v>
      </c>
      <c r="D784" s="271" t="s">
        <v>49</v>
      </c>
      <c r="E784" s="271"/>
    </row>
    <row r="785" spans="2:5" x14ac:dyDescent="0.15">
      <c r="B785" s="270" t="s">
        <v>1103</v>
      </c>
      <c r="C785" s="270" t="s">
        <v>595</v>
      </c>
      <c r="D785" s="271" t="s">
        <v>49</v>
      </c>
      <c r="E785" s="271"/>
    </row>
    <row r="786" spans="2:5" x14ac:dyDescent="0.15">
      <c r="B786" s="270" t="s">
        <v>1102</v>
      </c>
      <c r="C786" s="270" t="s">
        <v>588</v>
      </c>
      <c r="D786" s="271" t="s">
        <v>49</v>
      </c>
      <c r="E786" s="271"/>
    </row>
    <row r="787" spans="2:5" x14ac:dyDescent="0.15">
      <c r="B787" s="270" t="s">
        <v>472</v>
      </c>
      <c r="C787" s="270" t="s">
        <v>647</v>
      </c>
      <c r="D787" s="272" t="s">
        <v>310</v>
      </c>
      <c r="E787" s="275"/>
    </row>
    <row r="788" spans="2:5" x14ac:dyDescent="0.15">
      <c r="B788" s="282" t="s">
        <v>2181</v>
      </c>
      <c r="C788" s="270" t="s">
        <v>2191</v>
      </c>
      <c r="D788" s="283" t="s">
        <v>310</v>
      </c>
      <c r="E788" s="283" t="s">
        <v>50</v>
      </c>
    </row>
    <row r="789" spans="2:5" x14ac:dyDescent="0.15">
      <c r="B789" s="282" t="s">
        <v>2182</v>
      </c>
      <c r="C789" s="270" t="s">
        <v>2192</v>
      </c>
      <c r="D789" s="283" t="s">
        <v>310</v>
      </c>
      <c r="E789" s="283" t="s">
        <v>50</v>
      </c>
    </row>
    <row r="790" spans="2:5" x14ac:dyDescent="0.15">
      <c r="B790" s="282" t="s">
        <v>2183</v>
      </c>
      <c r="C790" s="270" t="s">
        <v>2194</v>
      </c>
      <c r="D790" s="283" t="s">
        <v>310</v>
      </c>
      <c r="E790" s="283" t="s">
        <v>50</v>
      </c>
    </row>
    <row r="791" spans="2:5" x14ac:dyDescent="0.15">
      <c r="B791" s="282" t="s">
        <v>2184</v>
      </c>
      <c r="C791" s="270" t="s">
        <v>2193</v>
      </c>
      <c r="D791" s="283" t="s">
        <v>310</v>
      </c>
      <c r="E791" s="283" t="s">
        <v>50</v>
      </c>
    </row>
    <row r="792" spans="2:5" x14ac:dyDescent="0.15">
      <c r="B792" s="282" t="s">
        <v>2185</v>
      </c>
      <c r="C792" s="270" t="s">
        <v>2195</v>
      </c>
      <c r="D792" s="283" t="s">
        <v>310</v>
      </c>
      <c r="E792" s="283" t="s">
        <v>50</v>
      </c>
    </row>
    <row r="793" spans="2:5" x14ac:dyDescent="0.15">
      <c r="B793" s="282" t="s">
        <v>2186</v>
      </c>
      <c r="C793" s="270" t="s">
        <v>2196</v>
      </c>
      <c r="D793" s="283" t="s">
        <v>310</v>
      </c>
      <c r="E793" s="283" t="s">
        <v>50</v>
      </c>
    </row>
    <row r="794" spans="2:5" x14ac:dyDescent="0.15">
      <c r="B794" s="282" t="s">
        <v>2187</v>
      </c>
      <c r="C794" s="270" t="s">
        <v>2197</v>
      </c>
      <c r="D794" s="283" t="s">
        <v>310</v>
      </c>
      <c r="E794" s="283" t="s">
        <v>50</v>
      </c>
    </row>
    <row r="795" spans="2:5" x14ac:dyDescent="0.15">
      <c r="B795" s="282" t="s">
        <v>2188</v>
      </c>
      <c r="C795" s="270" t="s">
        <v>2198</v>
      </c>
      <c r="D795" s="283" t="s">
        <v>310</v>
      </c>
      <c r="E795" s="283" t="s">
        <v>50</v>
      </c>
    </row>
    <row r="796" spans="2:5" x14ac:dyDescent="0.15">
      <c r="B796" s="299" t="s">
        <v>2189</v>
      </c>
      <c r="C796" s="299" t="s">
        <v>2199</v>
      </c>
      <c r="D796" s="300" t="s">
        <v>310</v>
      </c>
      <c r="E796" s="300" t="s">
        <v>50</v>
      </c>
    </row>
    <row r="797" spans="2:5" x14ac:dyDescent="0.15">
      <c r="B797" s="282" t="s">
        <v>2296</v>
      </c>
      <c r="C797" s="282" t="s">
        <v>2297</v>
      </c>
      <c r="D797" s="283" t="s">
        <v>310</v>
      </c>
      <c r="E797" s="283" t="s">
        <v>50</v>
      </c>
    </row>
    <row r="798" spans="2:5" x14ac:dyDescent="0.15">
      <c r="B798" s="282" t="s">
        <v>1767</v>
      </c>
      <c r="C798" s="270" t="s">
        <v>2206</v>
      </c>
      <c r="D798" s="283" t="s">
        <v>310</v>
      </c>
      <c r="E798" s="283" t="s">
        <v>50</v>
      </c>
    </row>
    <row r="799" spans="2:5" x14ac:dyDescent="0.15">
      <c r="B799" s="282" t="s">
        <v>1566</v>
      </c>
      <c r="C799" s="270" t="s">
        <v>2207</v>
      </c>
      <c r="D799" s="283" t="s">
        <v>305</v>
      </c>
      <c r="E799" s="283" t="s">
        <v>1945</v>
      </c>
    </row>
    <row r="800" spans="2:5" x14ac:dyDescent="0.15">
      <c r="B800" s="282" t="s">
        <v>2208</v>
      </c>
      <c r="C800" s="270" t="s">
        <v>2209</v>
      </c>
      <c r="D800" s="281" t="s">
        <v>49</v>
      </c>
      <c r="E800" s="271"/>
    </row>
    <row r="801" spans="2:5" x14ac:dyDescent="0.15">
      <c r="B801" s="282" t="s">
        <v>2210</v>
      </c>
      <c r="C801" s="282" t="s">
        <v>2245</v>
      </c>
      <c r="D801" s="283" t="s">
        <v>51</v>
      </c>
      <c r="E801" s="283" t="s">
        <v>153</v>
      </c>
    </row>
    <row r="802" spans="2:5" x14ac:dyDescent="0.15">
      <c r="B802" s="282" t="s">
        <v>2230</v>
      </c>
      <c r="C802" s="282" t="s">
        <v>2231</v>
      </c>
      <c r="D802" s="283" t="s">
        <v>49</v>
      </c>
      <c r="E802" s="283"/>
    </row>
    <row r="803" spans="2:5" x14ac:dyDescent="0.15">
      <c r="B803" s="282" t="s">
        <v>2232</v>
      </c>
      <c r="C803" s="282" t="s">
        <v>2233</v>
      </c>
      <c r="D803" s="291" t="s">
        <v>49</v>
      </c>
      <c r="E803" s="283"/>
    </row>
    <row r="804" spans="2:5" x14ac:dyDescent="0.15">
      <c r="B804" s="282" t="s">
        <v>2234</v>
      </c>
      <c r="C804" s="282" t="s">
        <v>2233</v>
      </c>
      <c r="D804" s="291" t="s">
        <v>49</v>
      </c>
      <c r="E804" s="283"/>
    </row>
    <row r="805" spans="2:5" x14ac:dyDescent="0.15">
      <c r="B805" s="282" t="s">
        <v>2235</v>
      </c>
      <c r="C805" s="282" t="s">
        <v>2239</v>
      </c>
      <c r="D805" s="291" t="s">
        <v>49</v>
      </c>
      <c r="E805" s="283"/>
    </row>
    <row r="806" spans="2:5" x14ac:dyDescent="0.15">
      <c r="B806" s="290" t="s">
        <v>2236</v>
      </c>
      <c r="C806" s="290" t="s">
        <v>2240</v>
      </c>
      <c r="D806" s="291" t="s">
        <v>49</v>
      </c>
      <c r="E806" s="291"/>
    </row>
    <row r="807" spans="2:5" x14ac:dyDescent="0.15">
      <c r="B807" s="290" t="s">
        <v>2237</v>
      </c>
      <c r="C807" s="290" t="s">
        <v>2241</v>
      </c>
      <c r="D807" s="291" t="s">
        <v>49</v>
      </c>
      <c r="E807" s="291"/>
    </row>
    <row r="808" spans="2:5" x14ac:dyDescent="0.15">
      <c r="B808" s="290" t="s">
        <v>2213</v>
      </c>
      <c r="C808" s="290" t="s">
        <v>2242</v>
      </c>
      <c r="D808" s="291" t="s">
        <v>49</v>
      </c>
      <c r="E808" s="291"/>
    </row>
    <row r="809" spans="2:5" x14ac:dyDescent="0.15">
      <c r="B809" s="290" t="s">
        <v>2238</v>
      </c>
      <c r="C809" s="290" t="s">
        <v>2243</v>
      </c>
      <c r="D809" s="291" t="s">
        <v>49</v>
      </c>
      <c r="E809" s="291"/>
    </row>
    <row r="810" spans="2:5" x14ac:dyDescent="0.15">
      <c r="B810" s="294" t="s">
        <v>2252</v>
      </c>
      <c r="C810" s="294" t="s">
        <v>2253</v>
      </c>
      <c r="D810" s="291" t="s">
        <v>2246</v>
      </c>
      <c r="E810" s="291"/>
    </row>
    <row r="811" spans="2:5" x14ac:dyDescent="0.15">
      <c r="B811" s="290" t="s">
        <v>2275</v>
      </c>
      <c r="C811" s="290" t="s">
        <v>2276</v>
      </c>
      <c r="D811" s="291" t="s">
        <v>2277</v>
      </c>
      <c r="E811" s="291"/>
    </row>
    <row r="812" spans="2:5" x14ac:dyDescent="0.15">
      <c r="B812" s="290"/>
      <c r="C812" s="290"/>
      <c r="D812" s="291"/>
      <c r="E812" s="291"/>
    </row>
    <row r="813" spans="2:5" x14ac:dyDescent="0.15">
      <c r="B813" s="290"/>
      <c r="C813" s="290"/>
      <c r="D813" s="291"/>
      <c r="E813" s="291"/>
    </row>
    <row r="814" spans="2:5" x14ac:dyDescent="0.15">
      <c r="B814" s="290"/>
      <c r="C814" s="290"/>
      <c r="D814" s="291"/>
      <c r="E814" s="291"/>
    </row>
    <row r="815" spans="2:5" x14ac:dyDescent="0.15">
      <c r="B815" s="290"/>
      <c r="C815" s="290"/>
      <c r="D815" s="291"/>
      <c r="E815" s="291"/>
    </row>
    <row r="816" spans="2:5" x14ac:dyDescent="0.15">
      <c r="B816" s="290"/>
      <c r="C816" s="290"/>
      <c r="D816" s="291"/>
      <c r="E816" s="291"/>
    </row>
    <row r="817" spans="2:5" x14ac:dyDescent="0.15">
      <c r="B817" s="290"/>
      <c r="C817" s="290"/>
      <c r="D817" s="291"/>
      <c r="E817" s="291"/>
    </row>
    <row r="818" spans="2:5" x14ac:dyDescent="0.15">
      <c r="B818" s="290"/>
      <c r="C818" s="290"/>
      <c r="D818" s="291"/>
      <c r="E818" s="291"/>
    </row>
    <row r="819" spans="2:5" x14ac:dyDescent="0.15">
      <c r="B819" s="290"/>
      <c r="C819" s="290"/>
      <c r="D819" s="291"/>
      <c r="E819" s="291"/>
    </row>
    <row r="820" spans="2:5" x14ac:dyDescent="0.15">
      <c r="B820" s="290"/>
      <c r="C820" s="290"/>
      <c r="D820" s="291"/>
      <c r="E820" s="291"/>
    </row>
    <row r="821" spans="2:5" x14ac:dyDescent="0.15">
      <c r="B821" s="290"/>
      <c r="C821" s="290"/>
      <c r="D821" s="291"/>
      <c r="E821" s="291"/>
    </row>
    <row r="822" spans="2:5" x14ac:dyDescent="0.15">
      <c r="B822" s="290"/>
      <c r="C822" s="290"/>
      <c r="D822" s="291"/>
      <c r="E822" s="291"/>
    </row>
  </sheetData>
  <autoFilter ref="B3:E811" xr:uid="{AE8CE18A-8B5A-4BD1-BE38-984DBED38DA0}"/>
  <phoneticPr fontId="1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1768-7BBA-4FCF-9842-C829B6D18C7F}">
  <sheetPr codeName="Sheet2"/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E6" sqref="AE6:BA6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/>
      <c r="AQ1" s="370"/>
      <c r="AR1" s="370"/>
      <c r="AS1" s="371"/>
      <c r="AT1" s="366" t="s">
        <v>2</v>
      </c>
      <c r="AU1" s="367"/>
      <c r="AV1" s="367"/>
      <c r="AW1" s="372"/>
      <c r="AX1" s="363"/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">
        <v>43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/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468">
        <f t="shared" ref="B12:B41" si="0">ROW()-11</f>
        <v>1</v>
      </c>
      <c r="C12" s="46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468">
        <f t="shared" si="0"/>
        <v>2</v>
      </c>
      <c r="C13" s="46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191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468">
        <f t="shared" si="0"/>
        <v>3</v>
      </c>
      <c r="C14" s="468"/>
      <c r="D14" s="480"/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/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/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468">
        <f t="shared" si="0"/>
        <v>4</v>
      </c>
      <c r="C15" s="468"/>
      <c r="D15" s="480"/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/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/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468">
        <f t="shared" si="0"/>
        <v>5</v>
      </c>
      <c r="C16" s="468"/>
      <c r="D16" s="480"/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/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468">
        <f t="shared" si="0"/>
        <v>6</v>
      </c>
      <c r="C17" s="468"/>
      <c r="D17" s="480"/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/>
      </c>
      <c r="U17" s="473"/>
      <c r="V17" s="473"/>
      <c r="W17" s="473"/>
      <c r="X17" s="474" t="str">
        <f>IF(D17="","",IF(VLOOKUP(D17,項目名一覧!$B$4:$E$1002,4,FALSE)="","",VLOOKUP(D17,項目名一覧!$B$4:$E$1002,4,FALSE)))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468">
        <f t="shared" si="0"/>
        <v>7</v>
      </c>
      <c r="C18" s="468"/>
      <c r="D18" s="480"/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"",VLOOKUP(D18,項目名一覧!$B$4:$E$1002,3,FALSE))</f>
        <v/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468">
        <f t="shared" si="0"/>
        <v>8</v>
      </c>
      <c r="C19" s="468"/>
      <c r="D19" s="480"/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/>
      </c>
      <c r="U19" s="473"/>
      <c r="V19" s="473"/>
      <c r="W19" s="473"/>
      <c r="X19" s="474" t="str">
        <f>IF(D19="","",IF(VLOOKUP(D19,項目名一覧!$B$4:$E$1002,4,FALSE)="","",VLOOKUP(D19,項目名一覧!$B$4:$E$1002,4,FALSE)))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468">
        <f t="shared" si="0"/>
        <v>9</v>
      </c>
      <c r="C20" s="468"/>
      <c r="D20" s="480"/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/>
      </c>
      <c r="U20" s="473"/>
      <c r="V20" s="473"/>
      <c r="W20" s="473"/>
      <c r="X20" s="474" t="str">
        <f>IF(D20="","",IF(VLOOKUP(D20,項目名一覧!$B$4:$E$1002,4,FALSE)="","",VLOOKUP(D20,項目名一覧!$B$4:$E$1002,4,FALSE)))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468">
        <f t="shared" si="0"/>
        <v>10</v>
      </c>
      <c r="C21" s="468"/>
      <c r="D21" s="480"/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/>
      </c>
      <c r="U21" s="473"/>
      <c r="V21" s="473"/>
      <c r="W21" s="473"/>
      <c r="X21" s="474" t="str">
        <f>IF(D21="","",IF(VLOOKUP(D21,項目名一覧!$B$4:$E$1002,4,FALSE)="","",VLOOKUP(D21,項目名一覧!$B$4:$E$1002,4,FALSE)))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468">
        <f t="shared" si="0"/>
        <v>11</v>
      </c>
      <c r="C22" s="46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/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468">
        <f t="shared" si="0"/>
        <v>12</v>
      </c>
      <c r="C23" s="46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/>
      </c>
      <c r="U23" s="473"/>
      <c r="V23" s="473"/>
      <c r="W23" s="473"/>
      <c r="X23" s="474" t="str">
        <f>IF(D23="","",IF(VLOOKUP(D23,項目名一覧!$B$4:$E$1002,4,FALSE)="","",VLOOKUP(D23,項目名一覧!$B$4:$E$1002,4,FALSE)))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468">
        <f t="shared" si="0"/>
        <v>13</v>
      </c>
      <c r="C24" s="46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/>
      </c>
      <c r="U24" s="473"/>
      <c r="V24" s="473"/>
      <c r="W24" s="473"/>
      <c r="X24" s="474" t="str">
        <f>IF(D24="","",IF(VLOOKUP(D24,項目名一覧!$B$4:$E$1002,4,FALSE)="","",VLOOKUP(D24,項目名一覧!$B$4:$E$1002,4,FALSE)))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468">
        <f t="shared" si="0"/>
        <v>14</v>
      </c>
      <c r="C25" s="46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/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468">
        <f t="shared" si="0"/>
        <v>15</v>
      </c>
      <c r="C26" s="46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/>
      </c>
      <c r="U26" s="473"/>
      <c r="V26" s="473"/>
      <c r="W26" s="473"/>
      <c r="X26" s="474" t="str">
        <f>IF(D26="","",IF(VLOOKUP(D26,項目名一覧!$B$4:$E$1002,4,FALSE)="","",VLOOKUP(D26,項目名一覧!$B$4:$E$1002,4,FALSE)))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468">
        <f t="shared" si="0"/>
        <v>16</v>
      </c>
      <c r="C27" s="46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/>
      </c>
      <c r="U27" s="473"/>
      <c r="V27" s="473"/>
      <c r="W27" s="473"/>
      <c r="X27" s="474" t="str">
        <f>IF(D27="","",IF(VLOOKUP(D27,項目名一覧!$B$4:$E$1002,4,FALSE)="","",VLOOKUP(D27,項目名一覧!$B$4:$E$1002,4,FALSE)))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468">
        <f t="shared" si="0"/>
        <v>17</v>
      </c>
      <c r="C28" s="46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/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468">
        <f t="shared" si="0"/>
        <v>18</v>
      </c>
      <c r="C29" s="46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/>
      </c>
      <c r="U29" s="473"/>
      <c r="V29" s="473"/>
      <c r="W29" s="473"/>
      <c r="X29" s="474" t="str">
        <f>IF(D29="","",IF(VLOOKUP(D29,項目名一覧!$B$4:$E$1002,4,FALSE)="","",VLOOKUP(D29,項目名一覧!$B$4:$E$1002,4,FALSE)))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468">
        <f t="shared" si="0"/>
        <v>19</v>
      </c>
      <c r="C30" s="46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/>
      </c>
      <c r="U30" s="473"/>
      <c r="V30" s="473"/>
      <c r="W30" s="473"/>
      <c r="X30" s="474" t="str">
        <f>IF(D30="","",IF(VLOOKUP(D30,項目名一覧!$B$4:$E$1002,4,FALSE)="","",VLOOKUP(D30,項目名一覧!$B$4:$E$1002,4,FALSE)))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468">
        <f t="shared" si="0"/>
        <v>20</v>
      </c>
      <c r="C31" s="46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/>
      </c>
      <c r="U31" s="473"/>
      <c r="V31" s="473"/>
      <c r="W31" s="473"/>
      <c r="X31" s="474" t="str">
        <f>IF(D31="","",IF(VLOOKUP(D31,項目名一覧!$B$4:$E$1002,4,FALSE)="","",VLOOKUP(D31,項目名一覧!$B$4:$E$1002,4,FALSE)))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468">
        <f t="shared" si="0"/>
        <v>21</v>
      </c>
      <c r="C32" s="46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"",VLOOKUP(D32,項目名一覧!$B$4:$E$1002,3,FALSE))</f>
        <v/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468">
        <f t="shared" si="0"/>
        <v>22</v>
      </c>
      <c r="C33" s="46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/>
      </c>
      <c r="U33" s="473"/>
      <c r="V33" s="473"/>
      <c r="W33" s="473"/>
      <c r="X33" s="474" t="str">
        <f>IF(D33="","",IF(VLOOKUP(D33,項目名一覧!$B$4:$E$1002,4,FALSE)="","",VLOOKUP(D33,項目名一覧!$B$4:$E$1002,4,FALSE)))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468">
        <f t="shared" si="0"/>
        <v>23</v>
      </c>
      <c r="C34" s="46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/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468">
        <f t="shared" si="0"/>
        <v>24</v>
      </c>
      <c r="C35" s="46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/>
      </c>
      <c r="U35" s="473"/>
      <c r="V35" s="473"/>
      <c r="W35" s="473"/>
      <c r="X35" s="474" t="str">
        <f>IF(D35="","",IF(VLOOKUP(D35,項目名一覧!$B$4:$E$1002,4,FALSE)="","",VLOOKUP(D35,項目名一覧!$B$4:$E$1002,4,FALSE)))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468">
        <f t="shared" si="0"/>
        <v>25</v>
      </c>
      <c r="C36" s="46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/>
      </c>
      <c r="U36" s="473"/>
      <c r="V36" s="473"/>
      <c r="W36" s="473"/>
      <c r="X36" s="474" t="str">
        <f>IF(D36="","",IF(VLOOKUP(D36,項目名一覧!$B$4:$E$1002,4,FALSE)="","",VLOOKUP(D36,項目名一覧!$B$4:$E$1002,4,FALSE)))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468">
        <f t="shared" si="0"/>
        <v>26</v>
      </c>
      <c r="C37" s="468"/>
      <c r="D37" s="469" t="s">
        <v>114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"",VLOOKUP(D37,項目名一覧!$B$4:$E$1002,3,FALSE))</f>
        <v>int</v>
      </c>
      <c r="U37" s="473"/>
      <c r="V37" s="473"/>
      <c r="W37" s="473"/>
      <c r="X37" s="474" t="str">
        <f>IF(D37="","",IF(VLOOKUP(D37,項目名一覧!$B$4:$E$1002,4,FALSE)="","",VLOOKUP(D37,項目名一覧!$B$4:$E$1002,4,FALSE)))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468">
        <f t="shared" si="0"/>
        <v>27</v>
      </c>
      <c r="C38" s="468"/>
      <c r="D38" s="469" t="s">
        <v>94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"",VLOOKUP(D38,項目名一覧!$B$4:$E$1002,3,FALSE))</f>
        <v>datetime</v>
      </c>
      <c r="U38" s="473"/>
      <c r="V38" s="473"/>
      <c r="W38" s="473"/>
      <c r="X38" s="474" t="str">
        <f>IF(D38="","",IF(VLOOKUP(D38,項目名一覧!$B$4:$E$1002,4,FALSE)="","",VLOOKUP(D38,項目名一覧!$B$4:$E$1002,4,FALSE)))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468">
        <f t="shared" si="0"/>
        <v>28</v>
      </c>
      <c r="C39" s="468"/>
      <c r="D39" s="469" t="s">
        <v>95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"",VLOOKUP(D39,項目名一覧!$B$4:$E$1002,3,FALSE))</f>
        <v>int</v>
      </c>
      <c r="U39" s="473"/>
      <c r="V39" s="473"/>
      <c r="W39" s="473"/>
      <c r="X39" s="474" t="str">
        <f>IF(D39="","",IF(VLOOKUP(D39,項目名一覧!$B$4:$E$1002,4,FALSE)="","",VLOOKUP(D39,項目名一覧!$B$4:$E$1002,4,FALSE)))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468">
        <f t="shared" si="0"/>
        <v>29</v>
      </c>
      <c r="C40" s="468"/>
      <c r="D40" s="469" t="s">
        <v>96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"",VLOOKUP(D40,項目名一覧!$B$4:$E$1002,3,FALSE))</f>
        <v>datetime</v>
      </c>
      <c r="U40" s="473"/>
      <c r="V40" s="473"/>
      <c r="W40" s="473"/>
      <c r="X40" s="474" t="str">
        <f>IF(D40="","",IF(VLOOKUP(D40,項目名一覧!$B$4:$E$1002,4,FALSE)="","",VLOOKUP(D40,項目名一覧!$B$4:$E$1002,4,FALSE)))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468">
        <f t="shared" si="0"/>
        <v>30</v>
      </c>
      <c r="C41" s="468"/>
      <c r="D41" s="469" t="s">
        <v>1278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"",VLOOKUP(D41,項目名一覧!$B$4:$E$1002,3,FALSE))</f>
        <v>datetime</v>
      </c>
      <c r="U41" s="473"/>
      <c r="V41" s="473"/>
      <c r="W41" s="473"/>
      <c r="X41" s="474" t="str">
        <f>IF(D41="","",IF(VLOOKUP(D41,項目名一覧!$B$4:$E$1002,4,FALSE)="","",VLOOKUP(D41,項目名一覧!$B$4:$E$1002,4,FALSE)))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B38:C38"/>
    <mergeCell ref="D38:K38"/>
    <mergeCell ref="L38:S38"/>
    <mergeCell ref="T38:W38"/>
    <mergeCell ref="X38:Z38"/>
    <mergeCell ref="AA38:AB38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B40:C40"/>
    <mergeCell ref="D40:K40"/>
    <mergeCell ref="L40:S40"/>
    <mergeCell ref="T40:W40"/>
    <mergeCell ref="X40:Z40"/>
    <mergeCell ref="AA40:AB40"/>
    <mergeCell ref="AF43:AH43"/>
    <mergeCell ref="AI43:AK43"/>
    <mergeCell ref="AL43:AN43"/>
    <mergeCell ref="Y6:AD6"/>
    <mergeCell ref="AE6:BA6"/>
    <mergeCell ref="AC41:AD41"/>
    <mergeCell ref="AE41:AF41"/>
    <mergeCell ref="AG41:AH41"/>
    <mergeCell ref="AI41:AJ41"/>
    <mergeCell ref="AK41:AN41"/>
    <mergeCell ref="AO41:BA41"/>
    <mergeCell ref="AI40:AJ40"/>
    <mergeCell ref="AK40:AN40"/>
    <mergeCell ref="AO40:BA40"/>
    <mergeCell ref="AC39:AD39"/>
    <mergeCell ref="AE39:AF39"/>
    <mergeCell ref="AG39:AH39"/>
    <mergeCell ref="AI39:AJ39"/>
    <mergeCell ref="AK39:AN39"/>
    <mergeCell ref="AO39:BA39"/>
    <mergeCell ref="AI38:AJ38"/>
    <mergeCell ref="AK38:AN38"/>
    <mergeCell ref="AO38:BA38"/>
    <mergeCell ref="AC37:AD3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C98A-204A-4043-B860-2C66569560BF}">
  <sheetPr codeName="Sheet3">
    <tabColor theme="3" tint="0.59999389629810485"/>
  </sheetPr>
  <dimension ref="A1:BP47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47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171</v>
      </c>
      <c r="AQ1" s="370"/>
      <c r="AR1" s="370"/>
      <c r="AS1" s="371"/>
      <c r="AT1" s="366" t="s">
        <v>2</v>
      </c>
      <c r="AU1" s="367"/>
      <c r="AV1" s="367"/>
      <c r="AW1" s="372"/>
      <c r="AX1" s="363">
        <v>43997</v>
      </c>
      <c r="AY1" s="364"/>
      <c r="AZ1" s="364"/>
      <c r="BA1" s="364"/>
      <c r="BB1" s="365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1253</v>
      </c>
      <c r="AQ2" s="519"/>
      <c r="AR2" s="519"/>
      <c r="AS2" s="520"/>
      <c r="AT2" s="516" t="s">
        <v>3</v>
      </c>
      <c r="AU2" s="517"/>
      <c r="AV2" s="517"/>
      <c r="AW2" s="521"/>
      <c r="AX2" s="522">
        <v>44070</v>
      </c>
      <c r="AY2" s="523"/>
      <c r="AZ2" s="523"/>
      <c r="BA2" s="523"/>
      <c r="BB2" s="524"/>
      <c r="BC2" s="264"/>
      <c r="BD2" s="264"/>
      <c r="BE2" s="264"/>
      <c r="BF2" s="264"/>
      <c r="BG2" s="264"/>
      <c r="BH2" s="264"/>
      <c r="BI2" s="264"/>
      <c r="BJ2" s="264"/>
      <c r="BK2" s="264"/>
      <c r="BL2" s="264"/>
      <c r="BM2" s="264"/>
      <c r="BN2" s="264"/>
      <c r="BO2" s="264"/>
      <c r="BP2" s="143"/>
    </row>
    <row r="3" spans="1:68" ht="14.25" customHeight="1" x14ac:dyDescent="0.15">
      <c r="A3" s="261"/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262"/>
      <c r="AB3" s="262"/>
      <c r="AC3" s="262"/>
      <c r="AD3" s="262"/>
      <c r="AE3" s="262"/>
      <c r="AF3" s="262"/>
      <c r="AG3" s="262"/>
      <c r="AH3" s="262"/>
      <c r="AI3" s="262"/>
      <c r="AJ3" s="262"/>
      <c r="AK3" s="262"/>
      <c r="AL3" s="262"/>
      <c r="AM3" s="262"/>
      <c r="AN3" s="262"/>
      <c r="AO3" s="262"/>
      <c r="AP3" s="262"/>
      <c r="AQ3" s="262"/>
      <c r="AR3" s="262"/>
      <c r="AS3" s="262"/>
      <c r="AT3" s="262"/>
      <c r="AU3" s="262"/>
      <c r="AV3" s="262"/>
      <c r="AW3" s="262"/>
      <c r="AX3" s="262"/>
      <c r="AY3" s="262"/>
      <c r="AZ3" s="262"/>
      <c r="BA3" s="262"/>
      <c r="BB3" s="263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">
        <v>2053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550" t="s">
        <v>248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157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545" t="s">
        <v>30</v>
      </c>
      <c r="AP11" s="546"/>
      <c r="AQ11" s="546"/>
      <c r="AR11" s="546"/>
      <c r="AS11" s="546"/>
      <c r="AT11" s="546"/>
      <c r="AU11" s="546"/>
      <c r="AV11" s="546"/>
      <c r="AW11" s="546"/>
      <c r="AX11" s="546"/>
      <c r="AY11" s="546"/>
      <c r="AZ11" s="546"/>
      <c r="BA11" s="547"/>
      <c r="BB11" s="152"/>
    </row>
    <row r="12" spans="1:68" ht="13.5" customHeight="1" x14ac:dyDescent="0.15">
      <c r="A12" s="149"/>
      <c r="B12" s="538"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41"/>
      <c r="AB12" s="533"/>
      <c r="AC12" s="541" t="s">
        <v>167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37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4.25" customHeight="1" x14ac:dyDescent="0.15">
      <c r="A13" s="149"/>
      <c r="B13" s="538">
        <v>2</v>
      </c>
      <c r="C13" s="538"/>
      <c r="D13" s="539" t="s">
        <v>181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42"/>
      <c r="AB13" s="533"/>
      <c r="AC13" s="541"/>
      <c r="AD13" s="533"/>
      <c r="AE13" s="541" t="s">
        <v>50</v>
      </c>
      <c r="AF13" s="533"/>
      <c r="AG13" s="541" t="s">
        <v>50</v>
      </c>
      <c r="AH13" s="533"/>
      <c r="AI13" s="533"/>
      <c r="AJ13" s="533"/>
      <c r="AK13" s="534"/>
      <c r="AL13" s="535"/>
      <c r="AM13" s="535"/>
      <c r="AN13" s="536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5"/>
      <c r="BD13" s="153"/>
      <c r="BG13" s="153"/>
      <c r="BM13" s="153"/>
      <c r="BN13" s="153"/>
      <c r="BO13" s="153"/>
    </row>
    <row r="14" spans="1:68" ht="13.5" customHeight="1" x14ac:dyDescent="0.15">
      <c r="A14" s="149"/>
      <c r="B14" s="538">
        <v>3</v>
      </c>
      <c r="C14" s="538"/>
      <c r="D14" s="539" t="s">
        <v>160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login_id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40</v>
      </c>
      <c r="Y14" s="475"/>
      <c r="Z14" s="476"/>
      <c r="AA14" s="541"/>
      <c r="AB14" s="533"/>
      <c r="AC14" s="541"/>
      <c r="AD14" s="533"/>
      <c r="AE14" s="541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37" t="s">
        <v>169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  <c r="BC14" s="153"/>
      <c r="BD14" s="153"/>
    </row>
    <row r="15" spans="1:68" ht="13.5" customHeight="1" x14ac:dyDescent="0.15">
      <c r="A15" s="149"/>
      <c r="B15" s="538">
        <v>4</v>
      </c>
      <c r="C15" s="538"/>
      <c r="D15" s="539" t="s">
        <v>81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password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256</v>
      </c>
      <c r="Y15" s="475"/>
      <c r="Z15" s="476"/>
      <c r="AA15" s="541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4.25" customHeight="1" x14ac:dyDescent="0.15">
      <c r="A16" s="149"/>
      <c r="B16" s="538">
        <v>5</v>
      </c>
      <c r="C16" s="538"/>
      <c r="D16" s="539" t="s">
        <v>179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login_user_name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541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C16" s="153"/>
      <c r="BD16" s="153"/>
      <c r="BG16" s="153"/>
      <c r="BM16" s="153"/>
      <c r="BN16" s="153"/>
      <c r="BO16" s="153"/>
    </row>
    <row r="17" spans="1:67" ht="14.25" customHeight="1" x14ac:dyDescent="0.15">
      <c r="A17" s="149"/>
      <c r="B17" s="538">
        <v>6</v>
      </c>
      <c r="C17" s="538"/>
      <c r="D17" s="543" t="s">
        <v>172</v>
      </c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>secret_question_1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41" t="s">
        <v>493</v>
      </c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37" t="s">
        <v>852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C17" s="153"/>
      <c r="BD17" s="153"/>
      <c r="BG17" s="153"/>
      <c r="BM17" s="153"/>
      <c r="BN17" s="153"/>
      <c r="BO17" s="153"/>
    </row>
    <row r="18" spans="1:67" ht="13.5" customHeight="1" x14ac:dyDescent="0.15">
      <c r="A18" s="149"/>
      <c r="B18" s="538">
        <v>7</v>
      </c>
      <c r="C18" s="538"/>
      <c r="D18" s="539" t="s">
        <v>161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secret_answer_1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41" t="s">
        <v>493</v>
      </c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4.25" customHeight="1" x14ac:dyDescent="0.15">
      <c r="A19" s="149"/>
      <c r="B19" s="538">
        <v>8</v>
      </c>
      <c r="C19" s="538"/>
      <c r="D19" s="539" t="s">
        <v>173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secret_question_2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41" t="s">
        <v>493</v>
      </c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37" t="s">
        <v>853</v>
      </c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5"/>
      <c r="BD19" s="153"/>
      <c r="BG19" s="153"/>
      <c r="BM19" s="153"/>
      <c r="BN19" s="153"/>
      <c r="BO19" s="153"/>
    </row>
    <row r="20" spans="1:67" ht="13.5" customHeight="1" x14ac:dyDescent="0.15">
      <c r="A20" s="149"/>
      <c r="B20" s="538">
        <v>9</v>
      </c>
      <c r="C20" s="538"/>
      <c r="D20" s="539" t="s">
        <v>162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secret_answer_2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41" t="s">
        <v>493</v>
      </c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4.25" customHeight="1" x14ac:dyDescent="0.15">
      <c r="A21" s="149"/>
      <c r="B21" s="538">
        <v>10</v>
      </c>
      <c r="C21" s="538"/>
      <c r="D21" s="539" t="s">
        <v>237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secret_question_3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41" t="s">
        <v>493</v>
      </c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37" t="s">
        <v>854</v>
      </c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5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39" t="s">
        <v>238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secret_answer_3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41" t="s">
        <v>493</v>
      </c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5"/>
      <c r="BD22" s="153"/>
      <c r="BG22" s="153"/>
      <c r="BM22" s="153"/>
      <c r="BN22" s="153"/>
      <c r="BO22" s="153"/>
    </row>
    <row r="23" spans="1:67" ht="13.5" customHeight="1" x14ac:dyDescent="0.15">
      <c r="A23" s="149"/>
      <c r="B23" s="538">
        <v>12</v>
      </c>
      <c r="C23" s="538"/>
      <c r="D23" s="539" t="s">
        <v>170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lasted_login_time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datetime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41" t="s">
        <v>493</v>
      </c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</row>
    <row r="24" spans="1:67" ht="14.25" customHeight="1" x14ac:dyDescent="0.15">
      <c r="A24" s="149"/>
      <c r="B24" s="538">
        <v>13</v>
      </c>
      <c r="C24" s="538"/>
      <c r="D24" s="539" t="s">
        <v>1241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wrk_password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256</v>
      </c>
      <c r="Y24" s="475"/>
      <c r="Z24" s="476"/>
      <c r="AA24" s="541" t="s">
        <v>493</v>
      </c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5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39" t="s">
        <v>1242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wrk_password_limit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41" t="s">
        <v>493</v>
      </c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5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539" t="s">
        <v>908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status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37" t="s">
        <v>1563</v>
      </c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539" t="s">
        <v>2180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project_management_permission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>1</v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37" t="s">
        <v>2033</v>
      </c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5"/>
      <c r="BD27" s="153"/>
      <c r="BE27" s="265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543" t="s">
        <v>2181</v>
      </c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>cost_item_permission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>1</v>
      </c>
      <c r="Y28" s="475"/>
      <c r="Z28" s="476"/>
      <c r="AA28" s="541"/>
      <c r="AB28" s="533"/>
      <c r="AC28" s="533"/>
      <c r="AD28" s="533"/>
      <c r="AE28" s="533"/>
      <c r="AF28" s="533"/>
      <c r="AG28" s="533"/>
      <c r="AH28" s="533"/>
      <c r="AI28" s="533"/>
      <c r="AJ28" s="533"/>
      <c r="AK28" s="544"/>
      <c r="AL28" s="535"/>
      <c r="AM28" s="535"/>
      <c r="AN28" s="536"/>
      <c r="AO28" s="537" t="s">
        <v>2033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E28" s="265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39" t="s">
        <v>2182</v>
      </c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>order_management_permission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tinyint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>1</v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37" t="s">
        <v>2033</v>
      </c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E29" s="265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485" t="s">
        <v>2183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bill_closing_deposit_mng_permission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tinyint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>1</v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37" t="s">
        <v>2033</v>
      </c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E30" s="265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485" t="s">
        <v>2184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pay_closing_withdrawal_mng_permission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tinyint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>1</v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37" t="s">
        <v>2033</v>
      </c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E31" s="265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39" t="s">
        <v>2185</v>
      </c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>account_setting_permission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tinyint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>1</v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37" t="s">
        <v>2044</v>
      </c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E32" s="265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39" t="s">
        <v>2186</v>
      </c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>own_company_setting_1_permission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tinyint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>1</v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37" t="s">
        <v>2044</v>
      </c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E33" s="265"/>
      <c r="BG33" s="153"/>
      <c r="BM33" s="153"/>
      <c r="BN33" s="153"/>
      <c r="BO33" s="153"/>
    </row>
    <row r="34" spans="1:67" ht="14.25" customHeight="1" x14ac:dyDescent="0.15">
      <c r="A34" s="149"/>
      <c r="B34" s="538">
        <v>23</v>
      </c>
      <c r="C34" s="538"/>
      <c r="D34" s="539" t="s">
        <v>2187</v>
      </c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>own_company_setting_2_permission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tinyint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>1</v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37" t="s">
        <v>2044</v>
      </c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E34" s="265"/>
      <c r="BG34" s="153"/>
      <c r="BM34" s="153"/>
      <c r="BN34" s="153"/>
      <c r="BO34" s="153"/>
    </row>
    <row r="35" spans="1:67" ht="13.5" customHeight="1" x14ac:dyDescent="0.15">
      <c r="A35" s="149"/>
      <c r="B35" s="538">
        <v>24</v>
      </c>
      <c r="C35" s="538"/>
      <c r="D35" s="539" t="s">
        <v>2188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budget_setting_permission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tinyint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>1</v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37" t="s">
        <v>2044</v>
      </c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E35" s="265"/>
      <c r="BG35" s="153"/>
      <c r="BM35" s="153"/>
      <c r="BN35" s="153"/>
      <c r="BO35" s="153"/>
    </row>
    <row r="36" spans="1:67" ht="13.5" customHeight="1" x14ac:dyDescent="0.15">
      <c r="A36" s="149"/>
      <c r="B36" s="538">
        <v>25</v>
      </c>
      <c r="C36" s="538"/>
      <c r="D36" s="539" t="s">
        <v>2189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name_setting_permission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tinyint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>1</v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37" t="s">
        <v>2044</v>
      </c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E36" s="265"/>
      <c r="BG36" s="153"/>
      <c r="BM36" s="153"/>
      <c r="BN36" s="153"/>
      <c r="BO36" s="153"/>
    </row>
    <row r="37" spans="1:67" ht="13.5" customHeight="1" x14ac:dyDescent="0.15">
      <c r="A37" s="149"/>
      <c r="B37" s="538">
        <v>25</v>
      </c>
      <c r="C37" s="538"/>
      <c r="D37" s="539" t="s">
        <v>2296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sysytem_setting_permission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>1</v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37" t="s">
        <v>2044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E37" s="265"/>
      <c r="BG37" s="153"/>
      <c r="BM37" s="153"/>
      <c r="BN37" s="153"/>
      <c r="BO37" s="153"/>
    </row>
    <row r="38" spans="1:67" x14ac:dyDescent="0.15">
      <c r="A38" s="149"/>
      <c r="B38" s="538">
        <v>26</v>
      </c>
      <c r="C38" s="538"/>
      <c r="D38" s="543" t="s">
        <v>114</v>
      </c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41" t="s">
        <v>493</v>
      </c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3"/>
      <c r="BD38" s="153"/>
      <c r="BG38" s="153"/>
      <c r="BM38" s="153"/>
      <c r="BN38" s="153"/>
      <c r="BO38" s="153"/>
    </row>
    <row r="39" spans="1:67" x14ac:dyDescent="0.15">
      <c r="A39" s="149"/>
      <c r="B39" s="538">
        <v>27</v>
      </c>
      <c r="C39" s="538"/>
      <c r="D39" s="543" t="s">
        <v>94</v>
      </c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41" t="s">
        <v>493</v>
      </c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3"/>
      <c r="BD39" s="153"/>
      <c r="BG39" s="153"/>
      <c r="BM39" s="153"/>
      <c r="BN39" s="153"/>
      <c r="BO39" s="153"/>
    </row>
    <row r="40" spans="1:67" x14ac:dyDescent="0.15">
      <c r="A40" s="149"/>
      <c r="B40" s="538">
        <v>28</v>
      </c>
      <c r="C40" s="538"/>
      <c r="D40" s="543" t="s">
        <v>95</v>
      </c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41" t="s">
        <v>493</v>
      </c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G40" s="153"/>
      <c r="BM40" s="153"/>
      <c r="BN40" s="153"/>
      <c r="BO40" s="153"/>
    </row>
    <row r="41" spans="1:67" x14ac:dyDescent="0.15">
      <c r="A41" s="149"/>
      <c r="B41" s="538">
        <v>29</v>
      </c>
      <c r="C41" s="538"/>
      <c r="D41" s="543" t="s">
        <v>96</v>
      </c>
      <c r="E41" s="543"/>
      <c r="F41" s="543"/>
      <c r="G41" s="543"/>
      <c r="H41" s="543"/>
      <c r="I41" s="543"/>
      <c r="J41" s="543"/>
      <c r="K41" s="543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41" t="s">
        <v>493</v>
      </c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v>30</v>
      </c>
      <c r="C42" s="538"/>
      <c r="D42" s="543" t="s">
        <v>1278</v>
      </c>
      <c r="E42" s="543"/>
      <c r="F42" s="543"/>
      <c r="G42" s="543"/>
      <c r="H42" s="543"/>
      <c r="I42" s="543"/>
      <c r="J42" s="543"/>
      <c r="K42" s="543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41" t="s">
        <v>493</v>
      </c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v>31</v>
      </c>
      <c r="C43" s="538"/>
      <c r="D43" s="539"/>
      <c r="E43" s="540"/>
      <c r="F43" s="540"/>
      <c r="G43" s="540"/>
      <c r="H43" s="540"/>
      <c r="I43" s="540"/>
      <c r="J43" s="540"/>
      <c r="K43" s="540"/>
      <c r="L43" s="540"/>
      <c r="M43" s="540"/>
      <c r="N43" s="540"/>
      <c r="O43" s="540"/>
      <c r="P43" s="540"/>
      <c r="Q43" s="540"/>
      <c r="R43" s="540"/>
      <c r="S43" s="540"/>
      <c r="T43" s="534"/>
      <c r="U43" s="535"/>
      <c r="V43" s="535"/>
      <c r="W43" s="536"/>
      <c r="X43" s="534"/>
      <c r="Y43" s="535"/>
      <c r="Z43" s="53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5"/>
      <c r="BD43" s="153"/>
      <c r="BG43" s="153"/>
      <c r="BM43" s="153"/>
      <c r="BN43" s="153"/>
      <c r="BO43" s="153"/>
    </row>
    <row r="44" spans="1:67" ht="13.5" customHeight="1" x14ac:dyDescent="0.15">
      <c r="A44" s="149"/>
      <c r="B44" s="538">
        <v>32</v>
      </c>
      <c r="C44" s="538"/>
      <c r="D44" s="539"/>
      <c r="E44" s="540"/>
      <c r="F44" s="540"/>
      <c r="G44" s="540"/>
      <c r="H44" s="540"/>
      <c r="I44" s="540"/>
      <c r="J44" s="540"/>
      <c r="K44" s="540"/>
      <c r="L44" s="540"/>
      <c r="M44" s="540"/>
      <c r="N44" s="540"/>
      <c r="O44" s="540"/>
      <c r="P44" s="540"/>
      <c r="Q44" s="540"/>
      <c r="R44" s="540"/>
      <c r="S44" s="540"/>
      <c r="T44" s="534"/>
      <c r="U44" s="535"/>
      <c r="V44" s="535"/>
      <c r="W44" s="536"/>
      <c r="X44" s="534"/>
      <c r="Y44" s="535"/>
      <c r="Z44" s="53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</row>
    <row r="45" spans="1:67" ht="13.5" customHeight="1" x14ac:dyDescent="0.15">
      <c r="A45" s="149"/>
      <c r="B45" s="538">
        <v>33</v>
      </c>
      <c r="C45" s="538"/>
      <c r="D45" s="539"/>
      <c r="E45" s="540"/>
      <c r="F45" s="540"/>
      <c r="G45" s="540"/>
      <c r="H45" s="540"/>
      <c r="I45" s="540"/>
      <c r="J45" s="540"/>
      <c r="K45" s="540"/>
      <c r="L45" s="540"/>
      <c r="M45" s="540"/>
      <c r="N45" s="540"/>
      <c r="O45" s="540"/>
      <c r="P45" s="540"/>
      <c r="Q45" s="540"/>
      <c r="R45" s="540"/>
      <c r="S45" s="540"/>
      <c r="T45" s="534"/>
      <c r="U45" s="535"/>
      <c r="V45" s="535"/>
      <c r="W45" s="536"/>
      <c r="X45" s="534"/>
      <c r="Y45" s="535"/>
      <c r="Z45" s="53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</row>
    <row r="46" spans="1:67" x14ac:dyDescent="0.15">
      <c r="A46" s="149"/>
      <c r="BB46" s="152"/>
      <c r="BC46" s="153"/>
      <c r="BD46" s="153"/>
      <c r="BE46" s="153"/>
      <c r="BF46" s="153"/>
      <c r="BG46" s="153"/>
      <c r="BH46" s="153"/>
      <c r="BI46" s="153"/>
      <c r="BJ46" s="153"/>
      <c r="BK46" s="153"/>
      <c r="BL46" s="153"/>
      <c r="BM46" s="153"/>
      <c r="BN46" s="153"/>
      <c r="BO46" s="153"/>
    </row>
    <row r="47" spans="1:67" ht="14.25" x14ac:dyDescent="0.15">
      <c r="A47" s="266"/>
      <c r="B47" s="267"/>
      <c r="C47" s="267"/>
      <c r="D47" s="267"/>
      <c r="E47" s="267"/>
      <c r="F47" s="267"/>
      <c r="G47" s="267"/>
      <c r="H47" s="267"/>
      <c r="I47" s="267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27"/>
      <c r="W47" s="127"/>
      <c r="X47" s="127"/>
      <c r="Y47" s="151"/>
      <c r="Z47" s="151"/>
      <c r="AA47" s="151"/>
      <c r="AB47" s="151"/>
      <c r="AC47" s="151"/>
      <c r="AD47" s="151"/>
      <c r="AE47" s="151"/>
      <c r="AF47" s="551"/>
      <c r="AG47" s="551"/>
      <c r="AH47" s="551"/>
      <c r="AI47" s="551"/>
      <c r="AJ47" s="551"/>
      <c r="AK47" s="551"/>
      <c r="AL47" s="551"/>
      <c r="AM47" s="551"/>
      <c r="AN47" s="551"/>
      <c r="AO47" s="151"/>
      <c r="AP47" s="151"/>
      <c r="AQ47" s="151"/>
      <c r="AR47" s="151"/>
      <c r="AS47" s="151"/>
      <c r="AT47" s="151"/>
      <c r="AU47" s="151"/>
      <c r="AV47" s="151"/>
      <c r="AW47" s="151"/>
      <c r="AX47" s="151"/>
      <c r="AY47" s="268"/>
      <c r="AZ47" s="268"/>
      <c r="BA47" s="268"/>
      <c r="BB47" s="269"/>
      <c r="BC47" s="153"/>
      <c r="BD47" s="153"/>
      <c r="BE47" s="153"/>
      <c r="BF47" s="153"/>
      <c r="BG47" s="153"/>
      <c r="BH47" s="153"/>
      <c r="BI47" s="153"/>
      <c r="BJ47" s="153"/>
      <c r="BK47" s="153"/>
      <c r="BL47" s="153"/>
      <c r="BM47" s="153"/>
      <c r="BN47" s="153"/>
      <c r="BO47" s="153"/>
    </row>
  </sheetData>
  <mergeCells count="446">
    <mergeCell ref="AO36:BA36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F47:AH47"/>
    <mergeCell ref="AI47:AK47"/>
    <mergeCell ref="AL47:AN47"/>
    <mergeCell ref="AI44:AJ44"/>
    <mergeCell ref="AK44:AN44"/>
    <mergeCell ref="AO44:BA44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5:AJ45"/>
    <mergeCell ref="AK45:AN45"/>
    <mergeCell ref="AO45:BA45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2:AJ42"/>
    <mergeCell ref="AK42:AN42"/>
    <mergeCell ref="AO42:BA42"/>
    <mergeCell ref="B43:C43"/>
    <mergeCell ref="D43:K43"/>
    <mergeCell ref="L43:S43"/>
    <mergeCell ref="T43:W43"/>
    <mergeCell ref="X43:Z43"/>
    <mergeCell ref="AA43:AB43"/>
    <mergeCell ref="AC43:AD43"/>
    <mergeCell ref="AE43:AF43"/>
    <mergeCell ref="AG43:AH43"/>
    <mergeCell ref="AI43:AJ43"/>
    <mergeCell ref="AK43:AN43"/>
    <mergeCell ref="AO43:BA43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0:AJ40"/>
    <mergeCell ref="AK40:AN40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41:AJ41"/>
    <mergeCell ref="AK41:AN41"/>
    <mergeCell ref="AO41:BA41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I38:AJ38"/>
    <mergeCell ref="AK38:AN38"/>
    <mergeCell ref="AO38:BA38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39:AJ39"/>
    <mergeCell ref="AK39:AN39"/>
    <mergeCell ref="AO39:BA39"/>
    <mergeCell ref="B38:C38"/>
    <mergeCell ref="D38:K38"/>
    <mergeCell ref="L38:S38"/>
    <mergeCell ref="T38:W38"/>
    <mergeCell ref="X38:Z38"/>
    <mergeCell ref="AA38:AB38"/>
    <mergeCell ref="BC3:BE3"/>
    <mergeCell ref="BC4:BE4"/>
    <mergeCell ref="BC5:BE5"/>
    <mergeCell ref="B6:G6"/>
    <mergeCell ref="H6:X6"/>
    <mergeCell ref="B7:G9"/>
    <mergeCell ref="H7:BA9"/>
    <mergeCell ref="Y6:AD6"/>
    <mergeCell ref="AE6:BA6"/>
    <mergeCell ref="A1:L2"/>
    <mergeCell ref="M1:X2"/>
    <mergeCell ref="Y1:AB1"/>
    <mergeCell ref="AC1:AL1"/>
    <mergeCell ref="AM1:AO1"/>
    <mergeCell ref="AP1:AS1"/>
    <mergeCell ref="AC38:AD38"/>
    <mergeCell ref="AE38:AF38"/>
    <mergeCell ref="AG38:AH38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12:C12"/>
    <mergeCell ref="D12:K12"/>
    <mergeCell ref="L12:S12"/>
    <mergeCell ref="AI14:AJ14"/>
    <mergeCell ref="AK14:AN14"/>
    <mergeCell ref="AO14:BA14"/>
    <mergeCell ref="AO12:BA12"/>
    <mergeCell ref="AO13:BA13"/>
    <mergeCell ref="AT1:AW1"/>
    <mergeCell ref="AX1:BB1"/>
    <mergeCell ref="Y2:AB2"/>
    <mergeCell ref="AC2:AL2"/>
    <mergeCell ref="AM2:AO2"/>
    <mergeCell ref="AP2:AS2"/>
    <mergeCell ref="AT2:AW2"/>
    <mergeCell ref="AX2:BB2"/>
    <mergeCell ref="AI12:AJ12"/>
    <mergeCell ref="AK12:AN12"/>
    <mergeCell ref="AI13:AJ13"/>
    <mergeCell ref="AK13:AN13"/>
    <mergeCell ref="AC14:AD14"/>
    <mergeCell ref="AE14:AF14"/>
    <mergeCell ref="AG14:AH14"/>
    <mergeCell ref="T12:W12"/>
    <mergeCell ref="X12:Z12"/>
    <mergeCell ref="AA12:AB12"/>
    <mergeCell ref="AC11:AD11"/>
    <mergeCell ref="AE11:AF11"/>
    <mergeCell ref="AG11:AH11"/>
    <mergeCell ref="AC12:AD12"/>
    <mergeCell ref="AE12:AF12"/>
    <mergeCell ref="AG12:AH12"/>
    <mergeCell ref="AC13:AD13"/>
    <mergeCell ref="AE13:AF13"/>
    <mergeCell ref="AG13:AH13"/>
    <mergeCell ref="AI15:AJ15"/>
    <mergeCell ref="AK15:AN15"/>
    <mergeCell ref="AO15:BA15"/>
    <mergeCell ref="B15:C15"/>
    <mergeCell ref="D15:K15"/>
    <mergeCell ref="L15:S15"/>
    <mergeCell ref="X15:Z15"/>
    <mergeCell ref="AA15:AB15"/>
    <mergeCell ref="T15:W15"/>
    <mergeCell ref="AC15:AD15"/>
    <mergeCell ref="AE15:AF15"/>
    <mergeCell ref="AG15:AH15"/>
    <mergeCell ref="AO18:BA18"/>
    <mergeCell ref="B18:C18"/>
    <mergeCell ref="D18:K18"/>
    <mergeCell ref="L18:S18"/>
    <mergeCell ref="T18:W18"/>
    <mergeCell ref="X18:Z18"/>
    <mergeCell ref="AA18:AB18"/>
    <mergeCell ref="AC20:AD20"/>
    <mergeCell ref="AE20:AF20"/>
    <mergeCell ref="AG20:AH20"/>
    <mergeCell ref="AI20:AJ20"/>
    <mergeCell ref="AK20:AN20"/>
    <mergeCell ref="AO20:BA20"/>
    <mergeCell ref="B20:C20"/>
    <mergeCell ref="AC18:AD18"/>
    <mergeCell ref="AE18:AF18"/>
    <mergeCell ref="AG18:AH18"/>
    <mergeCell ref="AI18:AJ18"/>
    <mergeCell ref="AK18:AN18"/>
    <mergeCell ref="D20:K20"/>
    <mergeCell ref="L20:S20"/>
    <mergeCell ref="T20:W20"/>
    <mergeCell ref="X20:Z20"/>
    <mergeCell ref="AA20:AB20"/>
    <mergeCell ref="X21:Z21"/>
    <mergeCell ref="AA21:AB21"/>
    <mergeCell ref="X26:Z26"/>
    <mergeCell ref="AA26:AB26"/>
    <mergeCell ref="AC22:AD22"/>
    <mergeCell ref="AE22:AF22"/>
    <mergeCell ref="AC21:AD21"/>
    <mergeCell ref="AE21:AF21"/>
    <mergeCell ref="B22:C22"/>
    <mergeCell ref="D22:K22"/>
    <mergeCell ref="L22:S22"/>
    <mergeCell ref="T22:W22"/>
    <mergeCell ref="X22:Z22"/>
    <mergeCell ref="T24:W24"/>
    <mergeCell ref="X24:Z24"/>
    <mergeCell ref="AA24:AB24"/>
    <mergeCell ref="B21:C21"/>
    <mergeCell ref="D21:K21"/>
    <mergeCell ref="L21:S21"/>
    <mergeCell ref="T21:W21"/>
    <mergeCell ref="T23:W23"/>
    <mergeCell ref="X23:Z23"/>
    <mergeCell ref="B23:C23"/>
    <mergeCell ref="D23:K23"/>
    <mergeCell ref="AO29:BA29"/>
    <mergeCell ref="B29:C29"/>
    <mergeCell ref="D29:K29"/>
    <mergeCell ref="L29:S29"/>
    <mergeCell ref="T29:W29"/>
    <mergeCell ref="X29:Z29"/>
    <mergeCell ref="AA29:AB29"/>
    <mergeCell ref="B28:C28"/>
    <mergeCell ref="AC28:AD28"/>
    <mergeCell ref="AE28:AF28"/>
    <mergeCell ref="AC29:AD29"/>
    <mergeCell ref="AE29:AF29"/>
    <mergeCell ref="AG29:AH29"/>
    <mergeCell ref="AI29:AJ29"/>
    <mergeCell ref="AK29:AN29"/>
    <mergeCell ref="L23:S23"/>
    <mergeCell ref="AG28:AH28"/>
    <mergeCell ref="AI28:AJ28"/>
    <mergeCell ref="AK28:AN28"/>
    <mergeCell ref="AO28:BA28"/>
    <mergeCell ref="D28:K28"/>
    <mergeCell ref="L28:S28"/>
    <mergeCell ref="T28:W28"/>
    <mergeCell ref="X28:Z28"/>
    <mergeCell ref="AA28:AB28"/>
    <mergeCell ref="AO24:BA24"/>
    <mergeCell ref="L27:S27"/>
    <mergeCell ref="T27:W27"/>
    <mergeCell ref="AG26:AH26"/>
    <mergeCell ref="AI26:AJ26"/>
    <mergeCell ref="AK26:AN26"/>
    <mergeCell ref="AA25:AB25"/>
    <mergeCell ref="AC24:AD24"/>
    <mergeCell ref="AE24:AF24"/>
    <mergeCell ref="AG24:AH24"/>
    <mergeCell ref="AI24:AJ24"/>
    <mergeCell ref="AK24:AN24"/>
    <mergeCell ref="AE26:AF26"/>
    <mergeCell ref="T26:W26"/>
    <mergeCell ref="B24:C24"/>
    <mergeCell ref="D24:K24"/>
    <mergeCell ref="L24:S24"/>
    <mergeCell ref="AK25:AN25"/>
    <mergeCell ref="AO25:BA25"/>
    <mergeCell ref="B25:C25"/>
    <mergeCell ref="D25:K25"/>
    <mergeCell ref="L25:S25"/>
    <mergeCell ref="X27:Z27"/>
    <mergeCell ref="AA27:AB27"/>
    <mergeCell ref="AC26:AD26"/>
    <mergeCell ref="AC25:AD25"/>
    <mergeCell ref="AE25:AF25"/>
    <mergeCell ref="AG25:AH25"/>
    <mergeCell ref="AI25:AJ25"/>
    <mergeCell ref="AO26:BA26"/>
    <mergeCell ref="B26:C26"/>
    <mergeCell ref="D26:K26"/>
    <mergeCell ref="L26:S26"/>
    <mergeCell ref="AI27:AJ27"/>
    <mergeCell ref="AK27:AN27"/>
    <mergeCell ref="AO27:BA27"/>
    <mergeCell ref="B27:C27"/>
    <mergeCell ref="D27:K27"/>
    <mergeCell ref="AO31:BA31"/>
    <mergeCell ref="AO32:BA32"/>
    <mergeCell ref="B31:C31"/>
    <mergeCell ref="D31:K31"/>
    <mergeCell ref="L31:S31"/>
    <mergeCell ref="T31:W31"/>
    <mergeCell ref="X31:Z31"/>
    <mergeCell ref="AA31:AB31"/>
    <mergeCell ref="AG30:AH30"/>
    <mergeCell ref="AI30:AJ30"/>
    <mergeCell ref="AK30:AN30"/>
    <mergeCell ref="B30:C30"/>
    <mergeCell ref="AO30:BA30"/>
    <mergeCell ref="D30:K30"/>
    <mergeCell ref="L30:S30"/>
    <mergeCell ref="T30:W30"/>
    <mergeCell ref="X30:Z30"/>
    <mergeCell ref="AA30:AB30"/>
    <mergeCell ref="AC30:AD30"/>
    <mergeCell ref="AE30:AF30"/>
    <mergeCell ref="B32:C32"/>
    <mergeCell ref="D32:K32"/>
    <mergeCell ref="L32:S32"/>
    <mergeCell ref="AK31:AN31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O17:BA17"/>
    <mergeCell ref="B17:C17"/>
    <mergeCell ref="D17:K17"/>
    <mergeCell ref="L17:S17"/>
    <mergeCell ref="T17:W17"/>
    <mergeCell ref="AO33:BA33"/>
    <mergeCell ref="B33:C33"/>
    <mergeCell ref="D33:K33"/>
    <mergeCell ref="L33:S33"/>
    <mergeCell ref="T33:W33"/>
    <mergeCell ref="X33:Z33"/>
    <mergeCell ref="AA33:AB33"/>
    <mergeCell ref="AC17:AD17"/>
    <mergeCell ref="AE17:AF17"/>
    <mergeCell ref="AG17:AH17"/>
    <mergeCell ref="AI17:AJ17"/>
    <mergeCell ref="AK17:AN17"/>
    <mergeCell ref="X17:Z17"/>
    <mergeCell ref="AA17:AB17"/>
    <mergeCell ref="AC32:AD32"/>
    <mergeCell ref="AE32:AF32"/>
    <mergeCell ref="AG32:AH32"/>
    <mergeCell ref="AI32:AJ32"/>
    <mergeCell ref="AK32:AN32"/>
    <mergeCell ref="B13:C13"/>
    <mergeCell ref="D13:K13"/>
    <mergeCell ref="L13:S13"/>
    <mergeCell ref="T13:W13"/>
    <mergeCell ref="X13:Z13"/>
    <mergeCell ref="AA13:AB13"/>
    <mergeCell ref="B19:C19"/>
    <mergeCell ref="D19:K19"/>
    <mergeCell ref="L19:S19"/>
    <mergeCell ref="T19:W19"/>
    <mergeCell ref="X19:Z19"/>
    <mergeCell ref="AA19:AB19"/>
    <mergeCell ref="B14:C14"/>
    <mergeCell ref="T14:W14"/>
    <mergeCell ref="D14:K14"/>
    <mergeCell ref="L14:S14"/>
    <mergeCell ref="X14:Z14"/>
    <mergeCell ref="AA14:AB14"/>
    <mergeCell ref="AO22:BA22"/>
    <mergeCell ref="AO19:BA19"/>
    <mergeCell ref="AO21:BA21"/>
    <mergeCell ref="AA22:AB22"/>
    <mergeCell ref="AC23:AD23"/>
    <mergeCell ref="AE23:AF23"/>
    <mergeCell ref="AG23:AH23"/>
    <mergeCell ref="AI23:AJ23"/>
    <mergeCell ref="AK23:AN23"/>
    <mergeCell ref="AO23:BA23"/>
    <mergeCell ref="AC19:AD19"/>
    <mergeCell ref="AE19:AF19"/>
    <mergeCell ref="AG19:AH19"/>
    <mergeCell ref="AI19:AJ19"/>
    <mergeCell ref="AK19:AN19"/>
    <mergeCell ref="AG21:AH21"/>
    <mergeCell ref="AI21:AJ21"/>
    <mergeCell ref="AK21:AN21"/>
    <mergeCell ref="AG22:AH22"/>
    <mergeCell ref="AI22:AJ22"/>
    <mergeCell ref="AK22:AN22"/>
    <mergeCell ref="AA23:AB23"/>
    <mergeCell ref="AC27:AD27"/>
    <mergeCell ref="AE27:AF27"/>
    <mergeCell ref="AG27:AH27"/>
    <mergeCell ref="T25:W25"/>
    <mergeCell ref="X25:Z25"/>
    <mergeCell ref="T32:W32"/>
    <mergeCell ref="X32:Z32"/>
    <mergeCell ref="AA32:AB32"/>
    <mergeCell ref="AC31:AD31"/>
    <mergeCell ref="AE31:AF31"/>
    <mergeCell ref="AG31:AH31"/>
    <mergeCell ref="AO34:BA34"/>
    <mergeCell ref="B34:C34"/>
    <mergeCell ref="D34:K34"/>
    <mergeCell ref="L34:S34"/>
    <mergeCell ref="AO37:BA37"/>
    <mergeCell ref="B37:C37"/>
    <mergeCell ref="D37:K37"/>
    <mergeCell ref="L37:S37"/>
    <mergeCell ref="T37:W37"/>
    <mergeCell ref="X37:Z37"/>
    <mergeCell ref="AA37:AB37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T34:W34"/>
    <mergeCell ref="X34:Z34"/>
    <mergeCell ref="AA34:AB34"/>
    <mergeCell ref="AI33:AJ33"/>
    <mergeCell ref="AE33:AF33"/>
    <mergeCell ref="AE37:AF37"/>
    <mergeCell ref="AG37:AH37"/>
    <mergeCell ref="AI37:AJ37"/>
    <mergeCell ref="AI31:AJ31"/>
    <mergeCell ref="AK37:AN37"/>
    <mergeCell ref="AC34:AD34"/>
    <mergeCell ref="AE34:AF34"/>
    <mergeCell ref="AG34:AH34"/>
    <mergeCell ref="AI34:AJ34"/>
    <mergeCell ref="AK34:AN34"/>
    <mergeCell ref="AK33:AN33"/>
    <mergeCell ref="AG33:AH33"/>
    <mergeCell ref="AC33:AD33"/>
    <mergeCell ref="AC37:AD37"/>
    <mergeCell ref="AI36:AJ36"/>
    <mergeCell ref="AK36:AN3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CD91B-A850-4941-BF79-F02B04614BCE}">
  <sheetPr codeName="Sheet4">
    <tabColor theme="3" tint="0.59999389629810485"/>
  </sheetPr>
  <dimension ref="A1:BQ42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73" t="s">
        <v>12</v>
      </c>
      <c r="Z1" s="374"/>
      <c r="AA1" s="374"/>
      <c r="AB1" s="375"/>
      <c r="AC1" s="376" t="s">
        <v>47</v>
      </c>
      <c r="AD1" s="376"/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 t="s">
        <v>171</v>
      </c>
      <c r="AQ1" s="370"/>
      <c r="AR1" s="370"/>
      <c r="AS1" s="371"/>
      <c r="AT1" s="366" t="s">
        <v>2</v>
      </c>
      <c r="AU1" s="367"/>
      <c r="AV1" s="367"/>
      <c r="AW1" s="372"/>
      <c r="AX1" s="363">
        <v>43997</v>
      </c>
      <c r="AY1" s="364"/>
      <c r="AZ1" s="364"/>
      <c r="BA1" s="364"/>
      <c r="BB1" s="365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30"/>
      <c r="BP1" s="132"/>
      <c r="BQ1" s="41"/>
    </row>
    <row r="2" spans="1:69" s="42" customFormat="1" ht="14.25" customHeight="1" x14ac:dyDescent="0.15">
      <c r="A2" s="525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27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586" t="s">
        <v>11</v>
      </c>
      <c r="Z2" s="587"/>
      <c r="AA2" s="587"/>
      <c r="AB2" s="588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2"/>
      <c r="BQ2" s="41"/>
    </row>
    <row r="3" spans="1:69" ht="14.25" customHeight="1" x14ac:dyDescent="0.15">
      <c r="A3" s="110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2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132"/>
      <c r="BP3" s="132"/>
      <c r="BQ3" s="132"/>
    </row>
    <row r="4" spans="1:69" ht="14.25" x14ac:dyDescent="0.15">
      <c r="A4" s="43"/>
      <c r="B4" s="39" t="s">
        <v>21</v>
      </c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45"/>
      <c r="BC4" s="368"/>
      <c r="BD4" s="368"/>
      <c r="BE4" s="368"/>
      <c r="BF4" s="46"/>
      <c r="BG4" s="47"/>
      <c r="BH4" s="44"/>
      <c r="BI4" s="44"/>
      <c r="BJ4" s="44"/>
      <c r="BK4" s="44"/>
      <c r="BL4" s="44"/>
      <c r="BM4" s="44"/>
      <c r="BN4" s="44"/>
      <c r="BO4" s="132"/>
      <c r="BP4" s="132"/>
      <c r="BQ4" s="132"/>
    </row>
    <row r="5" spans="1:69" x14ac:dyDescent="0.15">
      <c r="A5" s="43"/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45"/>
      <c r="BC5" s="368"/>
      <c r="BD5" s="368"/>
      <c r="BE5" s="368"/>
      <c r="BF5" s="44"/>
      <c r="BG5" s="47"/>
      <c r="BH5" s="44"/>
      <c r="BI5" s="44"/>
      <c r="BJ5" s="44"/>
      <c r="BK5" s="44"/>
      <c r="BL5" s="44"/>
      <c r="BM5" s="44"/>
      <c r="BN5" s="44"/>
      <c r="BO5" s="132"/>
      <c r="BP5" s="132"/>
      <c r="BQ5" s="132"/>
    </row>
    <row r="6" spans="1:69" x14ac:dyDescent="0.15">
      <c r="A6" s="43"/>
      <c r="B6" s="455" t="s">
        <v>351</v>
      </c>
      <c r="C6" s="456"/>
      <c r="D6" s="456"/>
      <c r="E6" s="456"/>
      <c r="F6" s="456"/>
      <c r="G6" s="457"/>
      <c r="H6" s="565" t="str">
        <f>基本事項!E20</f>
        <v>ログインユーザー自社担当連携マスタ</v>
      </c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7"/>
      <c r="Y6" s="455" t="s">
        <v>350</v>
      </c>
      <c r="Z6" s="456"/>
      <c r="AA6" s="456"/>
      <c r="AB6" s="456"/>
      <c r="AC6" s="456"/>
      <c r="AD6" s="457"/>
      <c r="AE6" s="458" t="str">
        <f>基本事項!R20</f>
        <v>m_login_user_connections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45"/>
      <c r="BC6" s="44"/>
    </row>
    <row r="7" spans="1:69" ht="13.5" customHeight="1" x14ac:dyDescent="0.15">
      <c r="A7" s="43"/>
      <c r="B7" s="568" t="s">
        <v>31</v>
      </c>
      <c r="C7" s="569"/>
      <c r="D7" s="569"/>
      <c r="E7" s="569"/>
      <c r="F7" s="569"/>
      <c r="G7" s="570"/>
      <c r="H7" s="577" t="s">
        <v>178</v>
      </c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9"/>
      <c r="BB7" s="45"/>
      <c r="BC7" s="44"/>
      <c r="BD7" s="44"/>
      <c r="BE7" s="132"/>
      <c r="BF7" s="132"/>
      <c r="BG7" s="49"/>
      <c r="BH7" s="132"/>
      <c r="BI7" s="132"/>
      <c r="BJ7" s="132"/>
      <c r="BK7" s="132"/>
      <c r="BL7" s="132"/>
      <c r="BM7" s="49"/>
      <c r="BN7" s="49"/>
      <c r="BO7" s="132"/>
      <c r="BP7" s="132"/>
      <c r="BQ7" s="132"/>
    </row>
    <row r="8" spans="1:69" ht="13.5" customHeight="1" x14ac:dyDescent="0.15">
      <c r="A8" s="43"/>
      <c r="B8" s="571"/>
      <c r="C8" s="572"/>
      <c r="D8" s="572"/>
      <c r="E8" s="572"/>
      <c r="F8" s="572"/>
      <c r="G8" s="573"/>
      <c r="H8" s="580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81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2"/>
      <c r="BB8" s="45"/>
      <c r="BC8" s="44"/>
      <c r="BD8" s="44"/>
      <c r="BE8" s="132"/>
      <c r="BF8" s="132"/>
      <c r="BG8" s="49"/>
      <c r="BH8" s="132"/>
      <c r="BI8" s="132"/>
      <c r="BJ8" s="132"/>
      <c r="BK8" s="132"/>
      <c r="BL8" s="132"/>
      <c r="BM8" s="49"/>
      <c r="BN8" s="49"/>
      <c r="BO8" s="132"/>
      <c r="BP8" s="132"/>
      <c r="BQ8" s="132"/>
    </row>
    <row r="9" spans="1:69" ht="13.5" customHeight="1" x14ac:dyDescent="0.15">
      <c r="A9" s="43"/>
      <c r="B9" s="574"/>
      <c r="C9" s="575"/>
      <c r="D9" s="575"/>
      <c r="E9" s="575"/>
      <c r="F9" s="575"/>
      <c r="G9" s="576"/>
      <c r="H9" s="583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5"/>
      <c r="BB9" s="45"/>
      <c r="BC9" s="44"/>
      <c r="BD9" s="44"/>
      <c r="BE9" s="132"/>
      <c r="BF9" s="132"/>
      <c r="BG9" s="49"/>
      <c r="BH9" s="132"/>
      <c r="BI9" s="132"/>
      <c r="BJ9" s="132"/>
      <c r="BK9" s="132"/>
      <c r="BL9" s="132"/>
      <c r="BM9" s="49"/>
      <c r="BN9" s="49"/>
      <c r="BO9" s="132"/>
      <c r="BP9" s="132"/>
      <c r="BQ9" s="132"/>
    </row>
    <row r="10" spans="1:69" ht="13.5" customHeight="1" x14ac:dyDescent="0.15">
      <c r="A10" s="4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45"/>
      <c r="BC10" s="44"/>
      <c r="BD10" s="44"/>
      <c r="BE10" s="132"/>
      <c r="BF10" s="132"/>
      <c r="BG10" s="49"/>
      <c r="BH10" s="132"/>
      <c r="BI10" s="132"/>
      <c r="BJ10" s="132"/>
      <c r="BK10" s="132"/>
      <c r="BL10" s="132"/>
      <c r="BM10" s="49"/>
      <c r="BN10" s="49"/>
      <c r="BO10" s="132"/>
      <c r="BP10" s="132"/>
      <c r="BQ10" s="132"/>
    </row>
    <row r="11" spans="1:69" ht="14.25" customHeight="1" x14ac:dyDescent="0.15">
      <c r="A11" s="43"/>
      <c r="B11" s="445" t="s">
        <v>22</v>
      </c>
      <c r="C11" s="445"/>
      <c r="D11" s="445" t="s">
        <v>23</v>
      </c>
      <c r="E11" s="445"/>
      <c r="F11" s="445"/>
      <c r="G11" s="445"/>
      <c r="H11" s="445"/>
      <c r="I11" s="445"/>
      <c r="J11" s="445"/>
      <c r="K11" s="445"/>
      <c r="L11" s="445" t="s">
        <v>24</v>
      </c>
      <c r="M11" s="445"/>
      <c r="N11" s="445"/>
      <c r="O11" s="445"/>
      <c r="P11" s="445"/>
      <c r="Q11" s="445"/>
      <c r="R11" s="445"/>
      <c r="S11" s="445"/>
      <c r="T11" s="564" t="s">
        <v>25</v>
      </c>
      <c r="U11" s="446"/>
      <c r="V11" s="446"/>
      <c r="W11" s="447"/>
      <c r="X11" s="564" t="s">
        <v>26</v>
      </c>
      <c r="Y11" s="446"/>
      <c r="Z11" s="447"/>
      <c r="AA11" s="445" t="s">
        <v>27</v>
      </c>
      <c r="AB11" s="445"/>
      <c r="AC11" s="445" t="s">
        <v>29</v>
      </c>
      <c r="AD11" s="445"/>
      <c r="AE11" s="445" t="s">
        <v>37</v>
      </c>
      <c r="AF11" s="445"/>
      <c r="AG11" s="445" t="s">
        <v>38</v>
      </c>
      <c r="AH11" s="445"/>
      <c r="AI11" s="445" t="s">
        <v>39</v>
      </c>
      <c r="AJ11" s="445"/>
      <c r="AK11" s="564" t="s">
        <v>28</v>
      </c>
      <c r="AL11" s="446"/>
      <c r="AM11" s="446"/>
      <c r="AN11" s="447"/>
      <c r="AO11" s="564" t="s">
        <v>30</v>
      </c>
      <c r="AP11" s="446"/>
      <c r="AQ11" s="446"/>
      <c r="AR11" s="446"/>
      <c r="AS11" s="446"/>
      <c r="AT11" s="446"/>
      <c r="AU11" s="446"/>
      <c r="AV11" s="446"/>
      <c r="AW11" s="446"/>
      <c r="AX11" s="446"/>
      <c r="AY11" s="446"/>
      <c r="AZ11" s="446"/>
      <c r="BA11" s="447"/>
      <c r="BB11" s="45"/>
      <c r="BC11" s="44"/>
      <c r="BD11" s="44"/>
      <c r="BE11" s="132"/>
      <c r="BF11" s="132"/>
      <c r="BG11" s="44"/>
      <c r="BH11" s="132"/>
      <c r="BI11" s="132"/>
      <c r="BJ11" s="132"/>
      <c r="BK11" s="132"/>
      <c r="BL11" s="132"/>
      <c r="BM11" s="44"/>
      <c r="BN11" s="44"/>
      <c r="BO11" s="132"/>
      <c r="BP11" s="132"/>
      <c r="BQ11" s="132"/>
    </row>
    <row r="12" spans="1:69" ht="13.5" customHeight="1" x14ac:dyDescent="0.15">
      <c r="A12" s="43"/>
      <c r="B12" s="468">
        <f>ROW()-11</f>
        <v>1</v>
      </c>
      <c r="C12" s="468"/>
      <c r="D12" s="559" t="s">
        <v>42</v>
      </c>
      <c r="E12" s="560"/>
      <c r="F12" s="560"/>
      <c r="G12" s="560"/>
      <c r="H12" s="560"/>
      <c r="I12" s="560"/>
      <c r="J12" s="560"/>
      <c r="K12" s="56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78"/>
      <c r="AB12" s="478"/>
      <c r="AC12" s="477" t="s">
        <v>493</v>
      </c>
      <c r="AD12" s="478"/>
      <c r="AE12" s="478"/>
      <c r="AF12" s="478"/>
      <c r="AG12" s="478"/>
      <c r="AH12" s="478"/>
      <c r="AI12" s="478"/>
      <c r="AJ12" s="478"/>
      <c r="AK12" s="553"/>
      <c r="AL12" s="554"/>
      <c r="AM12" s="554"/>
      <c r="AN12" s="555"/>
      <c r="AO12" s="556"/>
      <c r="AP12" s="557"/>
      <c r="AQ12" s="557"/>
      <c r="AR12" s="557"/>
      <c r="AS12" s="557"/>
      <c r="AT12" s="557"/>
      <c r="AU12" s="557"/>
      <c r="AV12" s="557"/>
      <c r="AW12" s="557"/>
      <c r="AX12" s="557"/>
      <c r="AY12" s="557"/>
      <c r="AZ12" s="557"/>
      <c r="BA12" s="558"/>
      <c r="BB12" s="45"/>
      <c r="BC12" s="44"/>
      <c r="BD12" s="44"/>
      <c r="BE12" s="132"/>
      <c r="BF12" s="132"/>
      <c r="BG12" s="44"/>
      <c r="BH12" s="132"/>
      <c r="BI12" s="132"/>
      <c r="BJ12" s="132"/>
      <c r="BK12" s="132"/>
      <c r="BL12" s="132"/>
      <c r="BM12" s="44"/>
      <c r="BN12" s="44"/>
      <c r="BO12" s="132"/>
      <c r="BP12" s="132"/>
      <c r="BQ12" s="132"/>
    </row>
    <row r="13" spans="1:69" ht="13.5" customHeight="1" x14ac:dyDescent="0.15">
      <c r="A13" s="43"/>
      <c r="B13" s="468">
        <f t="shared" ref="B13:B41" si="0">ROW()-11</f>
        <v>2</v>
      </c>
      <c r="C13" s="468"/>
      <c r="D13" s="559" t="s">
        <v>850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m_own_company_staff_id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77"/>
      <c r="AB13" s="478"/>
      <c r="AC13" s="477"/>
      <c r="AD13" s="478"/>
      <c r="AE13" s="477"/>
      <c r="AF13" s="478"/>
      <c r="AG13" s="478"/>
      <c r="AH13" s="478"/>
      <c r="AI13" s="478"/>
      <c r="AJ13" s="478"/>
      <c r="AK13" s="553"/>
      <c r="AL13" s="554"/>
      <c r="AM13" s="554"/>
      <c r="AN13" s="555"/>
      <c r="AO13" s="563" t="s">
        <v>851</v>
      </c>
      <c r="AP13" s="557"/>
      <c r="AQ13" s="557"/>
      <c r="AR13" s="557"/>
      <c r="AS13" s="557"/>
      <c r="AT13" s="557"/>
      <c r="AU13" s="557"/>
      <c r="AV13" s="557"/>
      <c r="AW13" s="557"/>
      <c r="AX13" s="557"/>
      <c r="AY13" s="557"/>
      <c r="AZ13" s="557"/>
      <c r="BA13" s="558"/>
      <c r="BB13" s="45"/>
      <c r="BC13" s="49"/>
      <c r="BD13" s="49"/>
      <c r="BE13" s="132"/>
      <c r="BF13" s="132"/>
      <c r="BG13" s="44"/>
      <c r="BH13" s="132"/>
      <c r="BI13" s="132"/>
      <c r="BJ13" s="132"/>
      <c r="BK13" s="132"/>
      <c r="BL13" s="132"/>
      <c r="BM13" s="44"/>
      <c r="BN13" s="44"/>
      <c r="BO13" s="132"/>
      <c r="BP13" s="132"/>
      <c r="BQ13" s="132"/>
    </row>
    <row r="14" spans="1:69" ht="13.5" customHeight="1" x14ac:dyDescent="0.15">
      <c r="A14" s="43"/>
      <c r="B14" s="468">
        <f t="shared" si="0"/>
        <v>3</v>
      </c>
      <c r="C14" s="468"/>
      <c r="D14" s="559" t="s">
        <v>158</v>
      </c>
      <c r="E14" s="560"/>
      <c r="F14" s="560"/>
      <c r="G14" s="560"/>
      <c r="H14" s="560"/>
      <c r="I14" s="560"/>
      <c r="J14" s="560"/>
      <c r="K14" s="560"/>
      <c r="L14" s="470" t="str">
        <f>IF(D14="", "",VLOOKUP(D14,項目名一覧!$B$4:$E$1002,2,FALSE))</f>
        <v>m_login_users_staff_id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77"/>
      <c r="AB14" s="478"/>
      <c r="AC14" s="477"/>
      <c r="AD14" s="478"/>
      <c r="AE14" s="477"/>
      <c r="AF14" s="478"/>
      <c r="AG14" s="478"/>
      <c r="AH14" s="478"/>
      <c r="AI14" s="478"/>
      <c r="AJ14" s="478"/>
      <c r="AK14" s="553"/>
      <c r="AL14" s="554"/>
      <c r="AM14" s="554"/>
      <c r="AN14" s="555"/>
      <c r="AO14" s="563" t="s">
        <v>501</v>
      </c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44"/>
      <c r="BD14" s="44"/>
      <c r="BE14" s="132"/>
      <c r="BF14" s="132"/>
      <c r="BG14" s="44"/>
      <c r="BH14" s="132"/>
      <c r="BI14" s="132"/>
      <c r="BJ14" s="132"/>
      <c r="BK14" s="132"/>
      <c r="BL14" s="132"/>
      <c r="BM14" s="44"/>
      <c r="BN14" s="44"/>
      <c r="BO14" s="132"/>
      <c r="BP14" s="132"/>
      <c r="BQ14" s="132"/>
    </row>
    <row r="15" spans="1:69" ht="13.5" customHeight="1" x14ac:dyDescent="0.15">
      <c r="A15" s="43"/>
      <c r="B15" s="468">
        <f t="shared" si="0"/>
        <v>4</v>
      </c>
      <c r="C15" s="468"/>
      <c r="D15" s="559"/>
      <c r="E15" s="560"/>
      <c r="F15" s="560"/>
      <c r="G15" s="560"/>
      <c r="H15" s="560"/>
      <c r="I15" s="560"/>
      <c r="J15" s="560"/>
      <c r="K15" s="560"/>
      <c r="L15" s="470" t="str">
        <f>IF(D15="", "",VLOOKUP(D15,項目名一覧!$B$4:$E$1002,2,FALSE))</f>
        <v/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/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77"/>
      <c r="AB15" s="478"/>
      <c r="AC15" s="478"/>
      <c r="AD15" s="478"/>
      <c r="AE15" s="478"/>
      <c r="AF15" s="478"/>
      <c r="AG15" s="478"/>
      <c r="AH15" s="478"/>
      <c r="AI15" s="478"/>
      <c r="AJ15" s="478"/>
      <c r="AK15" s="562"/>
      <c r="AL15" s="554"/>
      <c r="AM15" s="554"/>
      <c r="AN15" s="555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44"/>
      <c r="BD15" s="44"/>
      <c r="BE15" s="132"/>
      <c r="BF15" s="132"/>
      <c r="BG15" s="49"/>
      <c r="BH15" s="132"/>
      <c r="BI15" s="132"/>
      <c r="BJ15" s="132"/>
      <c r="BK15" s="132"/>
      <c r="BL15" s="132"/>
      <c r="BM15" s="49"/>
      <c r="BN15" s="49"/>
      <c r="BO15" s="132"/>
      <c r="BP15" s="132"/>
      <c r="BQ15" s="132"/>
    </row>
    <row r="16" spans="1:69" ht="14.25" customHeight="1" x14ac:dyDescent="0.15">
      <c r="A16" s="43"/>
      <c r="B16" s="468">
        <f t="shared" si="0"/>
        <v>5</v>
      </c>
      <c r="C16" s="468"/>
      <c r="D16" s="469"/>
      <c r="E16" s="469"/>
      <c r="F16" s="469"/>
      <c r="G16" s="469"/>
      <c r="H16" s="469"/>
      <c r="I16" s="469"/>
      <c r="J16" s="469"/>
      <c r="K16" s="469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/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8"/>
      <c r="AB16" s="478"/>
      <c r="AC16" s="478"/>
      <c r="AD16" s="478"/>
      <c r="AE16" s="478"/>
      <c r="AF16" s="478"/>
      <c r="AG16" s="478"/>
      <c r="AH16" s="478"/>
      <c r="AI16" s="478"/>
      <c r="AJ16" s="478"/>
      <c r="AK16" s="553"/>
      <c r="AL16" s="554"/>
      <c r="AM16" s="554"/>
      <c r="AN16" s="555"/>
      <c r="AO16" s="561"/>
      <c r="AP16" s="557"/>
      <c r="AQ16" s="557"/>
      <c r="AR16" s="557"/>
      <c r="AS16" s="557"/>
      <c r="AT16" s="557"/>
      <c r="AU16" s="557"/>
      <c r="AV16" s="557"/>
      <c r="AW16" s="557"/>
      <c r="AX16" s="557"/>
      <c r="AY16" s="557"/>
      <c r="AZ16" s="557"/>
      <c r="BA16" s="558"/>
      <c r="BB16" s="45"/>
      <c r="BC16" s="52"/>
      <c r="BD16" s="52"/>
      <c r="BE16" s="132"/>
      <c r="BF16" s="132"/>
      <c r="BG16" s="52"/>
      <c r="BH16" s="132"/>
      <c r="BI16" s="132"/>
      <c r="BJ16" s="132"/>
      <c r="BK16" s="132"/>
      <c r="BL16" s="132"/>
      <c r="BM16" s="52"/>
      <c r="BN16" s="52"/>
      <c r="BO16" s="53"/>
      <c r="BP16" s="132"/>
      <c r="BQ16" s="132"/>
    </row>
    <row r="17" spans="1:69" ht="13.5" customHeight="1" x14ac:dyDescent="0.15">
      <c r="A17" s="43"/>
      <c r="B17" s="468">
        <f t="shared" si="0"/>
        <v>6</v>
      </c>
      <c r="C17" s="468"/>
      <c r="D17" s="469"/>
      <c r="E17" s="469"/>
      <c r="F17" s="469"/>
      <c r="G17" s="469"/>
      <c r="H17" s="469"/>
      <c r="I17" s="469"/>
      <c r="J17" s="469"/>
      <c r="K17" s="469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/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8"/>
      <c r="AB17" s="478"/>
      <c r="AC17" s="478"/>
      <c r="AD17" s="478"/>
      <c r="AE17" s="478"/>
      <c r="AF17" s="478"/>
      <c r="AG17" s="478"/>
      <c r="AH17" s="478"/>
      <c r="AI17" s="478"/>
      <c r="AJ17" s="478"/>
      <c r="AK17" s="553"/>
      <c r="AL17" s="554"/>
      <c r="AM17" s="554"/>
      <c r="AN17" s="555"/>
      <c r="AO17" s="556"/>
      <c r="AP17" s="557"/>
      <c r="AQ17" s="557"/>
      <c r="AR17" s="557"/>
      <c r="AS17" s="557"/>
      <c r="AT17" s="557"/>
      <c r="AU17" s="557"/>
      <c r="AV17" s="557"/>
      <c r="AW17" s="557"/>
      <c r="AX17" s="557"/>
      <c r="AY17" s="557"/>
      <c r="AZ17" s="557"/>
      <c r="BA17" s="558"/>
      <c r="BB17" s="45"/>
      <c r="BC17" s="44"/>
      <c r="BD17" s="44"/>
      <c r="BE17" s="132"/>
      <c r="BF17" s="132"/>
      <c r="BG17" s="44"/>
      <c r="BH17" s="132"/>
      <c r="BI17" s="132"/>
      <c r="BJ17" s="132"/>
      <c r="BK17" s="132"/>
      <c r="BL17" s="132"/>
      <c r="BM17" s="44"/>
      <c r="BN17" s="44"/>
      <c r="BO17" s="132"/>
      <c r="BP17" s="132"/>
      <c r="BQ17" s="132"/>
    </row>
    <row r="18" spans="1:69" ht="14.25" customHeight="1" x14ac:dyDescent="0.15">
      <c r="A18" s="43"/>
      <c r="B18" s="468">
        <f t="shared" si="0"/>
        <v>7</v>
      </c>
      <c r="C18" s="468"/>
      <c r="D18" s="469"/>
      <c r="E18" s="469"/>
      <c r="F18" s="469"/>
      <c r="G18" s="469"/>
      <c r="H18" s="469"/>
      <c r="I18" s="469"/>
      <c r="J18" s="469"/>
      <c r="K18" s="469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8"/>
      <c r="AB18" s="478"/>
      <c r="AC18" s="478"/>
      <c r="AD18" s="478"/>
      <c r="AE18" s="478"/>
      <c r="AF18" s="478"/>
      <c r="AG18" s="478"/>
      <c r="AH18" s="478"/>
      <c r="AI18" s="478"/>
      <c r="AJ18" s="478"/>
      <c r="AK18" s="553"/>
      <c r="AL18" s="554"/>
      <c r="AM18" s="554"/>
      <c r="AN18" s="555"/>
      <c r="AO18" s="561"/>
      <c r="AP18" s="557"/>
      <c r="AQ18" s="557"/>
      <c r="AR18" s="557"/>
      <c r="AS18" s="557"/>
      <c r="AT18" s="557"/>
      <c r="AU18" s="557"/>
      <c r="AV18" s="557"/>
      <c r="AW18" s="557"/>
      <c r="AX18" s="557"/>
      <c r="AY18" s="557"/>
      <c r="AZ18" s="557"/>
      <c r="BA18" s="558"/>
      <c r="BB18" s="45"/>
      <c r="BC18" s="8"/>
      <c r="BD18" s="52"/>
      <c r="BE18" s="132"/>
      <c r="BF18" s="132"/>
      <c r="BG18" s="52"/>
      <c r="BH18" s="132"/>
      <c r="BI18" s="132"/>
      <c r="BJ18" s="132"/>
      <c r="BK18" s="132"/>
      <c r="BL18" s="132"/>
      <c r="BM18" s="52"/>
      <c r="BN18" s="49"/>
      <c r="BO18" s="51"/>
      <c r="BP18" s="132"/>
      <c r="BQ18" s="132"/>
    </row>
    <row r="19" spans="1:69" ht="13.5" customHeight="1" x14ac:dyDescent="0.15">
      <c r="A19" s="43"/>
      <c r="B19" s="468">
        <f t="shared" si="0"/>
        <v>8</v>
      </c>
      <c r="C19" s="468"/>
      <c r="D19" s="469"/>
      <c r="E19" s="469"/>
      <c r="F19" s="469"/>
      <c r="G19" s="469"/>
      <c r="H19" s="469"/>
      <c r="I19" s="469"/>
      <c r="J19" s="469"/>
      <c r="K19" s="469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8"/>
      <c r="AB19" s="478"/>
      <c r="AC19" s="478"/>
      <c r="AD19" s="478"/>
      <c r="AE19" s="478"/>
      <c r="AF19" s="478"/>
      <c r="AG19" s="478"/>
      <c r="AH19" s="478"/>
      <c r="AI19" s="478"/>
      <c r="AJ19" s="478"/>
      <c r="AK19" s="553"/>
      <c r="AL19" s="554"/>
      <c r="AM19" s="554"/>
      <c r="AN19" s="555"/>
      <c r="AO19" s="556"/>
      <c r="AP19" s="557"/>
      <c r="AQ19" s="557"/>
      <c r="AR19" s="557"/>
      <c r="AS19" s="557"/>
      <c r="AT19" s="557"/>
      <c r="AU19" s="557"/>
      <c r="AV19" s="557"/>
      <c r="AW19" s="557"/>
      <c r="AX19" s="557"/>
      <c r="AY19" s="557"/>
      <c r="AZ19" s="557"/>
      <c r="BA19" s="558"/>
      <c r="BB19" s="45"/>
      <c r="BC19" s="44"/>
      <c r="BD19" s="44"/>
      <c r="BE19" s="132"/>
      <c r="BF19" s="132"/>
      <c r="BG19" s="44"/>
      <c r="BH19" s="132"/>
      <c r="BI19" s="132"/>
      <c r="BJ19" s="132"/>
      <c r="BK19" s="132"/>
      <c r="BL19" s="132"/>
      <c r="BM19" s="44"/>
      <c r="BN19" s="44"/>
      <c r="BO19" s="132"/>
      <c r="BP19" s="132"/>
      <c r="BQ19" s="132"/>
    </row>
    <row r="20" spans="1:69" ht="13.5" customHeight="1" x14ac:dyDescent="0.15">
      <c r="A20" s="43"/>
      <c r="B20" s="468">
        <f t="shared" si="0"/>
        <v>9</v>
      </c>
      <c r="C20" s="468"/>
      <c r="D20" s="559"/>
      <c r="E20" s="560"/>
      <c r="F20" s="560"/>
      <c r="G20" s="560"/>
      <c r="H20" s="560"/>
      <c r="I20" s="560"/>
      <c r="J20" s="560"/>
      <c r="K20" s="560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8"/>
      <c r="AB20" s="478"/>
      <c r="AC20" s="478"/>
      <c r="AD20" s="478"/>
      <c r="AE20" s="478"/>
      <c r="AF20" s="478"/>
      <c r="AG20" s="478"/>
      <c r="AH20" s="478"/>
      <c r="AI20" s="478"/>
      <c r="AJ20" s="478"/>
      <c r="AK20" s="553"/>
      <c r="AL20" s="554"/>
      <c r="AM20" s="554"/>
      <c r="AN20" s="555"/>
      <c r="AO20" s="556"/>
      <c r="AP20" s="557"/>
      <c r="AQ20" s="557"/>
      <c r="AR20" s="557"/>
      <c r="AS20" s="557"/>
      <c r="AT20" s="557"/>
      <c r="AU20" s="557"/>
      <c r="AV20" s="557"/>
      <c r="AW20" s="557"/>
      <c r="AX20" s="557"/>
      <c r="AY20" s="557"/>
      <c r="AZ20" s="557"/>
      <c r="BA20" s="558"/>
      <c r="BB20" s="45"/>
      <c r="BC20" s="50"/>
      <c r="BD20" s="50"/>
      <c r="BE20" s="132"/>
      <c r="BF20" s="132"/>
      <c r="BG20" s="50"/>
      <c r="BH20" s="132"/>
      <c r="BI20" s="132"/>
      <c r="BJ20" s="132"/>
      <c r="BK20" s="132"/>
      <c r="BL20" s="132"/>
      <c r="BM20" s="50"/>
      <c r="BN20" s="50"/>
      <c r="BO20" s="51"/>
      <c r="BP20" s="132"/>
      <c r="BQ20" s="132"/>
    </row>
    <row r="21" spans="1:69" x14ac:dyDescent="0.15">
      <c r="A21" s="43"/>
      <c r="B21" s="468">
        <f t="shared" si="0"/>
        <v>10</v>
      </c>
      <c r="C21" s="46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478"/>
      <c r="AD21" s="478"/>
      <c r="AE21" s="478"/>
      <c r="AF21" s="478"/>
      <c r="AG21" s="478"/>
      <c r="AH21" s="478"/>
      <c r="AI21" s="478"/>
      <c r="AJ21" s="478"/>
      <c r="AK21" s="553"/>
      <c r="AL21" s="554"/>
      <c r="AM21" s="554"/>
      <c r="AN21" s="555"/>
      <c r="AO21" s="561"/>
      <c r="AP21" s="557"/>
      <c r="AQ21" s="557"/>
      <c r="AR21" s="557"/>
      <c r="AS21" s="557"/>
      <c r="AT21" s="557"/>
      <c r="AU21" s="557"/>
      <c r="AV21" s="557"/>
      <c r="AW21" s="557"/>
      <c r="AX21" s="557"/>
      <c r="AY21" s="557"/>
      <c r="AZ21" s="557"/>
      <c r="BA21" s="558"/>
      <c r="BB21" s="45"/>
      <c r="BC21" s="50"/>
      <c r="BD21" s="50"/>
      <c r="BE21" s="134"/>
      <c r="BF21" s="134"/>
      <c r="BG21" s="50"/>
      <c r="BH21" s="134"/>
      <c r="BI21" s="134"/>
      <c r="BJ21" s="134"/>
      <c r="BK21" s="134"/>
      <c r="BL21" s="134"/>
      <c r="BM21" s="50"/>
      <c r="BN21" s="50"/>
      <c r="BO21" s="51"/>
      <c r="BP21" s="134"/>
      <c r="BQ21" s="134"/>
    </row>
    <row r="22" spans="1:69" x14ac:dyDescent="0.15">
      <c r="A22" s="43"/>
      <c r="B22" s="468">
        <f t="shared" si="0"/>
        <v>11</v>
      </c>
      <c r="C22" s="46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478"/>
      <c r="AD22" s="478"/>
      <c r="AE22" s="478"/>
      <c r="AF22" s="478"/>
      <c r="AG22" s="478"/>
      <c r="AH22" s="478"/>
      <c r="AI22" s="478"/>
      <c r="AJ22" s="478"/>
      <c r="AK22" s="553"/>
      <c r="AL22" s="554"/>
      <c r="AM22" s="554"/>
      <c r="AN22" s="555"/>
      <c r="AO22" s="561"/>
      <c r="AP22" s="557"/>
      <c r="AQ22" s="557"/>
      <c r="AR22" s="557"/>
      <c r="AS22" s="557"/>
      <c r="AT22" s="557"/>
      <c r="AU22" s="557"/>
      <c r="AV22" s="557"/>
      <c r="AW22" s="557"/>
      <c r="AX22" s="557"/>
      <c r="AY22" s="557"/>
      <c r="AZ22" s="557"/>
      <c r="BA22" s="558"/>
      <c r="BB22" s="45"/>
      <c r="BC22" s="50"/>
      <c r="BD22" s="50"/>
      <c r="BE22" s="132"/>
      <c r="BF22" s="132"/>
      <c r="BG22" s="50"/>
      <c r="BH22" s="132"/>
      <c r="BI22" s="132"/>
      <c r="BJ22" s="132"/>
      <c r="BK22" s="132"/>
      <c r="BL22" s="132"/>
      <c r="BM22" s="50"/>
      <c r="BN22" s="50"/>
      <c r="BO22" s="51"/>
      <c r="BP22" s="132"/>
      <c r="BQ22" s="132"/>
    </row>
    <row r="23" spans="1:69" ht="14.25" customHeight="1" x14ac:dyDescent="0.15">
      <c r="A23" s="43"/>
      <c r="B23" s="468">
        <f t="shared" si="0"/>
        <v>12</v>
      </c>
      <c r="C23" s="46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478"/>
      <c r="AD23" s="478"/>
      <c r="AE23" s="478"/>
      <c r="AF23" s="478"/>
      <c r="AG23" s="478"/>
      <c r="AH23" s="478"/>
      <c r="AI23" s="478"/>
      <c r="AJ23" s="478"/>
      <c r="AK23" s="553"/>
      <c r="AL23" s="554"/>
      <c r="AM23" s="554"/>
      <c r="AN23" s="555"/>
      <c r="AO23" s="556"/>
      <c r="AP23" s="557"/>
      <c r="AQ23" s="557"/>
      <c r="AR23" s="557"/>
      <c r="AS23" s="557"/>
      <c r="AT23" s="557"/>
      <c r="AU23" s="557"/>
      <c r="AV23" s="557"/>
      <c r="AW23" s="557"/>
      <c r="AX23" s="557"/>
      <c r="AY23" s="557"/>
      <c r="AZ23" s="557"/>
      <c r="BA23" s="558"/>
      <c r="BB23" s="45"/>
      <c r="BC23" s="52"/>
      <c r="BD23" s="52"/>
      <c r="BE23" s="132"/>
      <c r="BF23" s="132"/>
      <c r="BG23" s="52"/>
      <c r="BH23" s="132"/>
      <c r="BI23" s="132"/>
      <c r="BJ23" s="132"/>
      <c r="BK23" s="132"/>
      <c r="BL23" s="132"/>
      <c r="BM23" s="52"/>
      <c r="BN23" s="52"/>
      <c r="BO23" s="53"/>
      <c r="BP23" s="132"/>
      <c r="BQ23" s="132"/>
    </row>
    <row r="24" spans="1:69" ht="14.25" customHeight="1" x14ac:dyDescent="0.15">
      <c r="A24" s="43"/>
      <c r="B24" s="468">
        <f t="shared" si="0"/>
        <v>13</v>
      </c>
      <c r="C24" s="46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478"/>
      <c r="AD24" s="478"/>
      <c r="AE24" s="478"/>
      <c r="AF24" s="478"/>
      <c r="AG24" s="478"/>
      <c r="AH24" s="478"/>
      <c r="AI24" s="478"/>
      <c r="AJ24" s="478"/>
      <c r="AK24" s="553"/>
      <c r="AL24" s="554"/>
      <c r="AM24" s="554"/>
      <c r="AN24" s="555"/>
      <c r="AO24" s="556"/>
      <c r="AP24" s="557"/>
      <c r="AQ24" s="557"/>
      <c r="AR24" s="557"/>
      <c r="AS24" s="557"/>
      <c r="AT24" s="557"/>
      <c r="AU24" s="557"/>
      <c r="AV24" s="557"/>
      <c r="AW24" s="557"/>
      <c r="AX24" s="557"/>
      <c r="AY24" s="557"/>
      <c r="AZ24" s="557"/>
      <c r="BA24" s="558"/>
      <c r="BB24" s="45"/>
      <c r="BC24" s="52"/>
      <c r="BD24" s="52"/>
      <c r="BE24" s="132"/>
      <c r="BF24" s="132"/>
      <c r="BG24" s="52"/>
      <c r="BH24" s="132"/>
      <c r="BI24" s="132"/>
      <c r="BJ24" s="132"/>
      <c r="BK24" s="132"/>
      <c r="BL24" s="132"/>
      <c r="BM24" s="52"/>
      <c r="BN24" s="52"/>
      <c r="BO24" s="53"/>
      <c r="BP24" s="132"/>
      <c r="BQ24" s="132"/>
    </row>
    <row r="25" spans="1:69" ht="14.25" customHeight="1" x14ac:dyDescent="0.15">
      <c r="A25" s="43"/>
      <c r="B25" s="468">
        <f t="shared" si="0"/>
        <v>14</v>
      </c>
      <c r="C25" s="46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478"/>
      <c r="AD25" s="478"/>
      <c r="AE25" s="478"/>
      <c r="AF25" s="478"/>
      <c r="AG25" s="478"/>
      <c r="AH25" s="478"/>
      <c r="AI25" s="478"/>
      <c r="AJ25" s="478"/>
      <c r="AK25" s="553"/>
      <c r="AL25" s="554"/>
      <c r="AM25" s="554"/>
      <c r="AN25" s="555"/>
      <c r="AO25" s="556"/>
      <c r="AP25" s="557"/>
      <c r="AQ25" s="557"/>
      <c r="AR25" s="557"/>
      <c r="AS25" s="557"/>
      <c r="AT25" s="557"/>
      <c r="AU25" s="557"/>
      <c r="AV25" s="557"/>
      <c r="AW25" s="557"/>
      <c r="AX25" s="557"/>
      <c r="AY25" s="557"/>
      <c r="AZ25" s="557"/>
      <c r="BA25" s="558"/>
      <c r="BB25" s="45"/>
      <c r="BC25" s="52"/>
      <c r="BD25" s="52"/>
      <c r="BE25" s="132"/>
      <c r="BF25" s="132"/>
      <c r="BG25" s="52"/>
      <c r="BH25" s="132"/>
      <c r="BI25" s="132"/>
      <c r="BJ25" s="132"/>
      <c r="BK25" s="132"/>
      <c r="BL25" s="132"/>
      <c r="BM25" s="52"/>
      <c r="BN25" s="52"/>
      <c r="BO25" s="53"/>
      <c r="BP25" s="132"/>
      <c r="BQ25" s="132"/>
    </row>
    <row r="26" spans="1:69" ht="14.25" customHeight="1" x14ac:dyDescent="0.15">
      <c r="A26" s="43"/>
      <c r="B26" s="468">
        <f t="shared" si="0"/>
        <v>15</v>
      </c>
      <c r="C26" s="468"/>
      <c r="D26" s="469"/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8"/>
      <c r="AB26" s="478"/>
      <c r="AC26" s="478"/>
      <c r="AD26" s="478"/>
      <c r="AE26" s="478"/>
      <c r="AF26" s="478"/>
      <c r="AG26" s="478"/>
      <c r="AH26" s="478"/>
      <c r="AI26" s="478"/>
      <c r="AJ26" s="478"/>
      <c r="AK26" s="553"/>
      <c r="AL26" s="554"/>
      <c r="AM26" s="554"/>
      <c r="AN26" s="555"/>
      <c r="AO26" s="556"/>
      <c r="AP26" s="557"/>
      <c r="AQ26" s="557"/>
      <c r="AR26" s="557"/>
      <c r="AS26" s="557"/>
      <c r="AT26" s="557"/>
      <c r="AU26" s="557"/>
      <c r="AV26" s="557"/>
      <c r="AW26" s="557"/>
      <c r="AX26" s="557"/>
      <c r="AY26" s="557"/>
      <c r="AZ26" s="557"/>
      <c r="BA26" s="558"/>
      <c r="BB26" s="45"/>
      <c r="BC26" s="52"/>
      <c r="BD26" s="52"/>
      <c r="BE26" s="132"/>
      <c r="BF26" s="132"/>
      <c r="BG26" s="52"/>
      <c r="BH26" s="132"/>
      <c r="BI26" s="132"/>
      <c r="BJ26" s="132"/>
      <c r="BK26" s="132"/>
      <c r="BL26" s="132"/>
      <c r="BM26" s="52"/>
      <c r="BN26" s="52"/>
      <c r="BO26" s="53"/>
      <c r="BP26" s="132"/>
      <c r="BQ26" s="132"/>
    </row>
    <row r="27" spans="1:69" ht="14.25" customHeight="1" x14ac:dyDescent="0.15">
      <c r="A27" s="43"/>
      <c r="B27" s="468">
        <f t="shared" si="0"/>
        <v>16</v>
      </c>
      <c r="C27" s="468"/>
      <c r="D27" s="469"/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8"/>
      <c r="AB27" s="478"/>
      <c r="AC27" s="478"/>
      <c r="AD27" s="478"/>
      <c r="AE27" s="478"/>
      <c r="AF27" s="478"/>
      <c r="AG27" s="478"/>
      <c r="AH27" s="478"/>
      <c r="AI27" s="478"/>
      <c r="AJ27" s="478"/>
      <c r="AK27" s="553"/>
      <c r="AL27" s="554"/>
      <c r="AM27" s="554"/>
      <c r="AN27" s="555"/>
      <c r="AO27" s="556"/>
      <c r="AP27" s="557"/>
      <c r="AQ27" s="557"/>
      <c r="AR27" s="557"/>
      <c r="AS27" s="557"/>
      <c r="AT27" s="557"/>
      <c r="AU27" s="557"/>
      <c r="AV27" s="557"/>
      <c r="AW27" s="557"/>
      <c r="AX27" s="557"/>
      <c r="AY27" s="557"/>
      <c r="AZ27" s="557"/>
      <c r="BA27" s="558"/>
      <c r="BB27" s="45"/>
      <c r="BC27" s="52"/>
      <c r="BD27" s="52"/>
      <c r="BE27" s="132"/>
      <c r="BF27" s="132"/>
      <c r="BG27" s="52"/>
      <c r="BH27" s="132"/>
      <c r="BI27" s="132"/>
      <c r="BJ27" s="132"/>
      <c r="BK27" s="132"/>
      <c r="BL27" s="132"/>
      <c r="BM27" s="52"/>
      <c r="BN27" s="52"/>
      <c r="BO27" s="53"/>
      <c r="BP27" s="132"/>
      <c r="BQ27" s="132"/>
    </row>
    <row r="28" spans="1:69" ht="14.25" customHeight="1" x14ac:dyDescent="0.15">
      <c r="A28" s="43"/>
      <c r="B28" s="468">
        <f t="shared" si="0"/>
        <v>17</v>
      </c>
      <c r="C28" s="468"/>
      <c r="D28" s="559"/>
      <c r="E28" s="560"/>
      <c r="F28" s="560"/>
      <c r="G28" s="560"/>
      <c r="H28" s="560"/>
      <c r="I28" s="560"/>
      <c r="J28" s="560"/>
      <c r="K28" s="56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8"/>
      <c r="AB28" s="478"/>
      <c r="AC28" s="478"/>
      <c r="AD28" s="478"/>
      <c r="AE28" s="478"/>
      <c r="AF28" s="478"/>
      <c r="AG28" s="478"/>
      <c r="AH28" s="478"/>
      <c r="AI28" s="478"/>
      <c r="AJ28" s="478"/>
      <c r="AK28" s="553"/>
      <c r="AL28" s="554"/>
      <c r="AM28" s="554"/>
      <c r="AN28" s="555"/>
      <c r="AO28" s="556"/>
      <c r="AP28" s="557"/>
      <c r="AQ28" s="557"/>
      <c r="AR28" s="557"/>
      <c r="AS28" s="557"/>
      <c r="AT28" s="557"/>
      <c r="AU28" s="557"/>
      <c r="AV28" s="557"/>
      <c r="AW28" s="557"/>
      <c r="AX28" s="557"/>
      <c r="AY28" s="557"/>
      <c r="AZ28" s="557"/>
      <c r="BA28" s="558"/>
      <c r="BB28" s="45"/>
      <c r="BC28" s="52"/>
      <c r="BD28" s="52"/>
      <c r="BE28" s="132"/>
      <c r="BF28" s="132"/>
      <c r="BG28" s="52"/>
      <c r="BH28" s="132"/>
      <c r="BI28" s="132"/>
      <c r="BJ28" s="132"/>
      <c r="BK28" s="132"/>
      <c r="BL28" s="132"/>
      <c r="BM28" s="52"/>
      <c r="BN28" s="52"/>
      <c r="BO28" s="53"/>
      <c r="BP28" s="132"/>
      <c r="BQ28" s="132"/>
    </row>
    <row r="29" spans="1:69" ht="14.25" customHeight="1" x14ac:dyDescent="0.15">
      <c r="A29" s="43"/>
      <c r="B29" s="468">
        <f t="shared" si="0"/>
        <v>18</v>
      </c>
      <c r="C29" s="468"/>
      <c r="D29" s="559"/>
      <c r="E29" s="560"/>
      <c r="F29" s="560"/>
      <c r="G29" s="560"/>
      <c r="H29" s="560"/>
      <c r="I29" s="560"/>
      <c r="J29" s="560"/>
      <c r="K29" s="56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8"/>
      <c r="AB29" s="478"/>
      <c r="AC29" s="478"/>
      <c r="AD29" s="478"/>
      <c r="AE29" s="478"/>
      <c r="AF29" s="478"/>
      <c r="AG29" s="478"/>
      <c r="AH29" s="478"/>
      <c r="AI29" s="478"/>
      <c r="AJ29" s="478"/>
      <c r="AK29" s="553"/>
      <c r="AL29" s="554"/>
      <c r="AM29" s="554"/>
      <c r="AN29" s="555"/>
      <c r="AO29" s="556"/>
      <c r="AP29" s="557"/>
      <c r="AQ29" s="557"/>
      <c r="AR29" s="557"/>
      <c r="AS29" s="557"/>
      <c r="AT29" s="557"/>
      <c r="AU29" s="557"/>
      <c r="AV29" s="557"/>
      <c r="AW29" s="557"/>
      <c r="AX29" s="557"/>
      <c r="AY29" s="557"/>
      <c r="AZ29" s="557"/>
      <c r="BA29" s="558"/>
      <c r="BB29" s="45"/>
      <c r="BC29" s="8"/>
      <c r="BD29" s="52"/>
      <c r="BE29" s="132"/>
      <c r="BF29" s="132"/>
      <c r="BG29" s="52"/>
      <c r="BH29" s="132"/>
      <c r="BI29" s="132"/>
      <c r="BJ29" s="132"/>
      <c r="BK29" s="132"/>
      <c r="BL29" s="132"/>
      <c r="BM29" s="52"/>
      <c r="BN29" s="52"/>
      <c r="BO29" s="53"/>
      <c r="BP29" s="132"/>
      <c r="BQ29" s="132"/>
    </row>
    <row r="30" spans="1:69" ht="14.25" customHeight="1" x14ac:dyDescent="0.15">
      <c r="A30" s="43"/>
      <c r="B30" s="468">
        <f t="shared" si="0"/>
        <v>19</v>
      </c>
      <c r="C30" s="468"/>
      <c r="D30" s="559"/>
      <c r="E30" s="560"/>
      <c r="F30" s="560"/>
      <c r="G30" s="560"/>
      <c r="H30" s="560"/>
      <c r="I30" s="560"/>
      <c r="J30" s="560"/>
      <c r="K30" s="56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8"/>
      <c r="AB30" s="478"/>
      <c r="AC30" s="478"/>
      <c r="AD30" s="478"/>
      <c r="AE30" s="478"/>
      <c r="AF30" s="478"/>
      <c r="AG30" s="478"/>
      <c r="AH30" s="478"/>
      <c r="AI30" s="478"/>
      <c r="AJ30" s="478"/>
      <c r="AK30" s="553"/>
      <c r="AL30" s="554"/>
      <c r="AM30" s="554"/>
      <c r="AN30" s="555"/>
      <c r="AO30" s="556"/>
      <c r="AP30" s="557"/>
      <c r="AQ30" s="557"/>
      <c r="AR30" s="557"/>
      <c r="AS30" s="557"/>
      <c r="AT30" s="557"/>
      <c r="AU30" s="557"/>
      <c r="AV30" s="557"/>
      <c r="AW30" s="557"/>
      <c r="AX30" s="557"/>
      <c r="AY30" s="557"/>
      <c r="AZ30" s="557"/>
      <c r="BA30" s="558"/>
      <c r="BB30" s="45"/>
      <c r="BC30" s="8"/>
      <c r="BD30" s="52"/>
      <c r="BE30" s="132"/>
      <c r="BF30" s="132"/>
      <c r="BG30" s="52"/>
      <c r="BH30" s="132"/>
      <c r="BI30" s="132"/>
      <c r="BJ30" s="132"/>
      <c r="BK30" s="132"/>
      <c r="BL30" s="132"/>
      <c r="BM30" s="52"/>
      <c r="BN30" s="52"/>
      <c r="BO30" s="53"/>
      <c r="BP30" s="132"/>
      <c r="BQ30" s="132"/>
    </row>
    <row r="31" spans="1:69" ht="14.25" customHeight="1" x14ac:dyDescent="0.15">
      <c r="A31" s="43"/>
      <c r="B31" s="468">
        <f t="shared" si="0"/>
        <v>20</v>
      </c>
      <c r="C31" s="468"/>
      <c r="D31" s="559"/>
      <c r="E31" s="560"/>
      <c r="F31" s="560"/>
      <c r="G31" s="560"/>
      <c r="H31" s="560"/>
      <c r="I31" s="560"/>
      <c r="J31" s="560"/>
      <c r="K31" s="56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78"/>
      <c r="AB31" s="478"/>
      <c r="AC31" s="478"/>
      <c r="AD31" s="478"/>
      <c r="AE31" s="478"/>
      <c r="AF31" s="478"/>
      <c r="AG31" s="478"/>
      <c r="AH31" s="478"/>
      <c r="AI31" s="478"/>
      <c r="AJ31" s="478"/>
      <c r="AK31" s="553"/>
      <c r="AL31" s="554"/>
      <c r="AM31" s="554"/>
      <c r="AN31" s="555"/>
      <c r="AO31" s="556"/>
      <c r="AP31" s="557"/>
      <c r="AQ31" s="557"/>
      <c r="AR31" s="557"/>
      <c r="AS31" s="557"/>
      <c r="AT31" s="557"/>
      <c r="AU31" s="557"/>
      <c r="AV31" s="557"/>
      <c r="AW31" s="557"/>
      <c r="AX31" s="557"/>
      <c r="AY31" s="557"/>
      <c r="AZ31" s="557"/>
      <c r="BA31" s="558"/>
      <c r="BB31" s="45"/>
      <c r="BC31" s="8"/>
      <c r="BD31" s="52"/>
      <c r="BE31" s="132"/>
      <c r="BF31" s="132"/>
      <c r="BG31" s="52"/>
      <c r="BH31" s="132"/>
      <c r="BI31" s="132"/>
      <c r="BJ31" s="132"/>
      <c r="BK31" s="132"/>
      <c r="BL31" s="132"/>
      <c r="BM31" s="52"/>
      <c r="BN31" s="49"/>
      <c r="BO31" s="51"/>
      <c r="BP31" s="132"/>
      <c r="BQ31" s="132"/>
    </row>
    <row r="32" spans="1:69" ht="14.25" customHeight="1" x14ac:dyDescent="0.15">
      <c r="A32" s="43"/>
      <c r="B32" s="468">
        <f t="shared" si="0"/>
        <v>21</v>
      </c>
      <c r="C32" s="468"/>
      <c r="D32" s="559"/>
      <c r="E32" s="560"/>
      <c r="F32" s="560"/>
      <c r="G32" s="560"/>
      <c r="H32" s="560"/>
      <c r="I32" s="560"/>
      <c r="J32" s="560"/>
      <c r="K32" s="56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78"/>
      <c r="AB32" s="478"/>
      <c r="AC32" s="478"/>
      <c r="AD32" s="478"/>
      <c r="AE32" s="478"/>
      <c r="AF32" s="478"/>
      <c r="AG32" s="478"/>
      <c r="AH32" s="478"/>
      <c r="AI32" s="478"/>
      <c r="AJ32" s="478"/>
      <c r="AK32" s="553"/>
      <c r="AL32" s="554"/>
      <c r="AM32" s="554"/>
      <c r="AN32" s="555"/>
      <c r="AO32" s="556"/>
      <c r="AP32" s="557"/>
      <c r="AQ32" s="557"/>
      <c r="AR32" s="557"/>
      <c r="AS32" s="557"/>
      <c r="AT32" s="557"/>
      <c r="AU32" s="557"/>
      <c r="AV32" s="557"/>
      <c r="AW32" s="557"/>
      <c r="AX32" s="557"/>
      <c r="AY32" s="557"/>
      <c r="AZ32" s="557"/>
      <c r="BA32" s="558"/>
      <c r="BB32" s="45"/>
      <c r="BC32" s="8"/>
      <c r="BD32" s="52"/>
      <c r="BE32" s="132"/>
      <c r="BF32" s="132"/>
      <c r="BG32" s="52"/>
      <c r="BH32" s="132"/>
      <c r="BI32" s="132"/>
      <c r="BJ32" s="132"/>
      <c r="BK32" s="132"/>
      <c r="BL32" s="132"/>
      <c r="BM32" s="52"/>
      <c r="BN32" s="49"/>
      <c r="BO32" s="51"/>
      <c r="BP32" s="132"/>
      <c r="BQ32" s="132"/>
    </row>
    <row r="33" spans="1:69" ht="14.25" customHeight="1" x14ac:dyDescent="0.15">
      <c r="A33" s="43"/>
      <c r="B33" s="468">
        <f t="shared" si="0"/>
        <v>22</v>
      </c>
      <c r="C33" s="468"/>
      <c r="D33" s="559"/>
      <c r="E33" s="560"/>
      <c r="F33" s="560"/>
      <c r="G33" s="560"/>
      <c r="H33" s="560"/>
      <c r="I33" s="560"/>
      <c r="J33" s="560"/>
      <c r="K33" s="56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553"/>
      <c r="AL33" s="554"/>
      <c r="AM33" s="554"/>
      <c r="AN33" s="555"/>
      <c r="AO33" s="556"/>
      <c r="AP33" s="557"/>
      <c r="AQ33" s="557"/>
      <c r="AR33" s="557"/>
      <c r="AS33" s="557"/>
      <c r="AT33" s="557"/>
      <c r="AU33" s="557"/>
      <c r="AV33" s="557"/>
      <c r="AW33" s="557"/>
      <c r="AX33" s="557"/>
      <c r="AY33" s="557"/>
      <c r="AZ33" s="557"/>
      <c r="BA33" s="558"/>
      <c r="BB33" s="45"/>
      <c r="BC33" s="8"/>
      <c r="BD33" s="52"/>
      <c r="BE33" s="132"/>
      <c r="BF33" s="132"/>
      <c r="BG33" s="52"/>
      <c r="BH33" s="132"/>
      <c r="BI33" s="132"/>
      <c r="BJ33" s="132"/>
      <c r="BK33" s="132"/>
      <c r="BL33" s="132"/>
      <c r="BM33" s="52"/>
      <c r="BN33" s="49"/>
      <c r="BO33" s="51"/>
      <c r="BP33" s="132"/>
      <c r="BQ33" s="132"/>
    </row>
    <row r="34" spans="1:69" ht="14.25" x14ac:dyDescent="0.15">
      <c r="A34" s="43"/>
      <c r="B34" s="468">
        <f t="shared" si="0"/>
        <v>23</v>
      </c>
      <c r="C34" s="468"/>
      <c r="D34" s="559"/>
      <c r="E34" s="560"/>
      <c r="F34" s="560"/>
      <c r="G34" s="560"/>
      <c r="H34" s="560"/>
      <c r="I34" s="560"/>
      <c r="J34" s="560"/>
      <c r="K34" s="56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8"/>
      <c r="AB34" s="478"/>
      <c r="AC34" s="478"/>
      <c r="AD34" s="478"/>
      <c r="AE34" s="478"/>
      <c r="AF34" s="478"/>
      <c r="AG34" s="478"/>
      <c r="AH34" s="478"/>
      <c r="AI34" s="478"/>
      <c r="AJ34" s="478"/>
      <c r="AK34" s="553"/>
      <c r="AL34" s="554"/>
      <c r="AM34" s="554"/>
      <c r="AN34" s="555"/>
      <c r="AO34" s="556"/>
      <c r="AP34" s="557"/>
      <c r="AQ34" s="557"/>
      <c r="AR34" s="557"/>
      <c r="AS34" s="557"/>
      <c r="AT34" s="557"/>
      <c r="AU34" s="557"/>
      <c r="AV34" s="557"/>
      <c r="AW34" s="557"/>
      <c r="AX34" s="557"/>
      <c r="AY34" s="557"/>
      <c r="AZ34" s="557"/>
      <c r="BA34" s="558"/>
      <c r="BB34" s="45"/>
      <c r="BC34" s="8"/>
      <c r="BD34" s="8"/>
      <c r="BE34" s="8"/>
      <c r="BF34" s="52"/>
      <c r="BG34" s="52"/>
      <c r="BH34" s="132"/>
      <c r="BI34" s="132"/>
      <c r="BJ34" s="132"/>
      <c r="BK34" s="132"/>
      <c r="BL34" s="132"/>
      <c r="BM34" s="52"/>
      <c r="BN34" s="49"/>
      <c r="BO34" s="51"/>
      <c r="BP34" s="132"/>
      <c r="BQ34" s="132"/>
    </row>
    <row r="35" spans="1:69" ht="14.25" customHeight="1" x14ac:dyDescent="0.15">
      <c r="A35" s="43"/>
      <c r="B35" s="468">
        <f t="shared" si="0"/>
        <v>24</v>
      </c>
      <c r="C35" s="468"/>
      <c r="D35" s="559"/>
      <c r="E35" s="560"/>
      <c r="F35" s="560"/>
      <c r="G35" s="560"/>
      <c r="H35" s="560"/>
      <c r="I35" s="560"/>
      <c r="J35" s="560"/>
      <c r="K35" s="56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8"/>
      <c r="AB35" s="478"/>
      <c r="AC35" s="478"/>
      <c r="AD35" s="478"/>
      <c r="AE35" s="478"/>
      <c r="AF35" s="478"/>
      <c r="AG35" s="478"/>
      <c r="AH35" s="478"/>
      <c r="AI35" s="478"/>
      <c r="AJ35" s="478"/>
      <c r="AK35" s="553"/>
      <c r="AL35" s="554"/>
      <c r="AM35" s="554"/>
      <c r="AN35" s="555"/>
      <c r="AO35" s="556"/>
      <c r="AP35" s="557"/>
      <c r="AQ35" s="557"/>
      <c r="AR35" s="557"/>
      <c r="AS35" s="557"/>
      <c r="AT35" s="557"/>
      <c r="AU35" s="557"/>
      <c r="AV35" s="557"/>
      <c r="AW35" s="557"/>
      <c r="AX35" s="557"/>
      <c r="AY35" s="557"/>
      <c r="AZ35" s="557"/>
      <c r="BA35" s="558"/>
      <c r="BB35" s="45"/>
      <c r="BC35" s="8"/>
      <c r="BD35" s="52"/>
      <c r="BE35" s="132"/>
      <c r="BF35" s="132"/>
      <c r="BG35" s="52"/>
      <c r="BH35" s="132"/>
      <c r="BI35" s="132"/>
      <c r="BJ35" s="132"/>
      <c r="BK35" s="132"/>
      <c r="BL35" s="132"/>
      <c r="BM35" s="52"/>
      <c r="BN35" s="52"/>
      <c r="BO35" s="53"/>
      <c r="BP35" s="132"/>
      <c r="BQ35" s="132"/>
    </row>
    <row r="36" spans="1:69" ht="14.25" customHeight="1" x14ac:dyDescent="0.15">
      <c r="A36" s="43"/>
      <c r="B36" s="468">
        <f t="shared" si="0"/>
        <v>25</v>
      </c>
      <c r="C36" s="468"/>
      <c r="D36" s="559"/>
      <c r="E36" s="560"/>
      <c r="F36" s="560"/>
      <c r="G36" s="560"/>
      <c r="H36" s="560"/>
      <c r="I36" s="560"/>
      <c r="J36" s="560"/>
      <c r="K36" s="56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8"/>
      <c r="AB36" s="478"/>
      <c r="AC36" s="478"/>
      <c r="AD36" s="478"/>
      <c r="AE36" s="478"/>
      <c r="AF36" s="478"/>
      <c r="AG36" s="478"/>
      <c r="AH36" s="478"/>
      <c r="AI36" s="478"/>
      <c r="AJ36" s="478"/>
      <c r="AK36" s="553"/>
      <c r="AL36" s="554"/>
      <c r="AM36" s="554"/>
      <c r="AN36" s="555"/>
      <c r="AO36" s="556"/>
      <c r="AP36" s="557"/>
      <c r="AQ36" s="557"/>
      <c r="AR36" s="557"/>
      <c r="AS36" s="557"/>
      <c r="AT36" s="557"/>
      <c r="AU36" s="557"/>
      <c r="AV36" s="557"/>
      <c r="AW36" s="557"/>
      <c r="AX36" s="557"/>
      <c r="AY36" s="557"/>
      <c r="AZ36" s="557"/>
      <c r="BA36" s="558"/>
      <c r="BB36" s="45"/>
      <c r="BC36" s="8"/>
      <c r="BD36" s="52"/>
      <c r="BE36" s="132"/>
      <c r="BF36" s="132"/>
      <c r="BG36" s="52"/>
      <c r="BH36" s="132"/>
      <c r="BI36" s="132"/>
      <c r="BJ36" s="132"/>
      <c r="BK36" s="132"/>
      <c r="BL36" s="132"/>
      <c r="BM36" s="52"/>
      <c r="BN36" s="49"/>
      <c r="BO36" s="51"/>
      <c r="BP36" s="132"/>
      <c r="BQ36" s="132"/>
    </row>
    <row r="37" spans="1:69" ht="14.25" customHeight="1" x14ac:dyDescent="0.15">
      <c r="A37" s="43"/>
      <c r="B37" s="468">
        <f t="shared" si="0"/>
        <v>26</v>
      </c>
      <c r="C37" s="468"/>
      <c r="D37" s="559"/>
      <c r="E37" s="560"/>
      <c r="F37" s="560"/>
      <c r="G37" s="560"/>
      <c r="H37" s="560"/>
      <c r="I37" s="560"/>
      <c r="J37" s="560"/>
      <c r="K37" s="560"/>
      <c r="L37" s="470" t="str">
        <f>IF(D37="", "",VLOOKUP(D37,#REF!,9,FALSE))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"",VLOOKUP(D37,#REF!,17,FALSE))</f>
        <v/>
      </c>
      <c r="U37" s="473"/>
      <c r="V37" s="473"/>
      <c r="W37" s="473"/>
      <c r="X37" s="474" t="str">
        <f>IF(D37="", "",IF(VLOOKUP(D37,#REF!,21,FALSE)="", "",VLOOKUP(D37,#REF!,21,FALSE)))</f>
        <v/>
      </c>
      <c r="Y37" s="475"/>
      <c r="Z37" s="476"/>
      <c r="AA37" s="478"/>
      <c r="AB37" s="478"/>
      <c r="AC37" s="478"/>
      <c r="AD37" s="478"/>
      <c r="AE37" s="478"/>
      <c r="AF37" s="478"/>
      <c r="AG37" s="478"/>
      <c r="AH37" s="478"/>
      <c r="AI37" s="478"/>
      <c r="AJ37" s="478"/>
      <c r="AK37" s="553"/>
      <c r="AL37" s="554"/>
      <c r="AM37" s="554"/>
      <c r="AN37" s="555"/>
      <c r="AO37" s="556"/>
      <c r="AP37" s="557"/>
      <c r="AQ37" s="557"/>
      <c r="AR37" s="557"/>
      <c r="AS37" s="557"/>
      <c r="AT37" s="557"/>
      <c r="AU37" s="557"/>
      <c r="AV37" s="557"/>
      <c r="AW37" s="557"/>
      <c r="AX37" s="557"/>
      <c r="AY37" s="557"/>
      <c r="AZ37" s="557"/>
      <c r="BA37" s="558"/>
      <c r="BB37" s="45"/>
      <c r="BC37" s="8"/>
      <c r="BD37" s="52"/>
      <c r="BE37" s="132"/>
      <c r="BF37" s="132"/>
      <c r="BG37" s="52"/>
      <c r="BH37" s="132"/>
      <c r="BI37" s="132"/>
      <c r="BJ37" s="132"/>
      <c r="BK37" s="132"/>
      <c r="BL37" s="132"/>
      <c r="BM37" s="52"/>
      <c r="BN37" s="52"/>
      <c r="BO37" s="53"/>
      <c r="BP37" s="132"/>
      <c r="BQ37" s="132"/>
    </row>
    <row r="38" spans="1:69" ht="14.25" customHeight="1" x14ac:dyDescent="0.15">
      <c r="A38" s="43"/>
      <c r="B38" s="468">
        <f t="shared" si="0"/>
        <v>27</v>
      </c>
      <c r="C38" s="468"/>
      <c r="D38" s="559"/>
      <c r="E38" s="560"/>
      <c r="F38" s="560"/>
      <c r="G38" s="560"/>
      <c r="H38" s="560"/>
      <c r="I38" s="560"/>
      <c r="J38" s="560"/>
      <c r="K38" s="560"/>
      <c r="L38" s="470" t="str">
        <f>IF(D38="", "",VLOOKUP(D38,#REF!,9,FALSE))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"",VLOOKUP(D38,#REF!,17,FALSE))</f>
        <v/>
      </c>
      <c r="U38" s="473"/>
      <c r="V38" s="473"/>
      <c r="W38" s="473"/>
      <c r="X38" s="474" t="str">
        <f>IF(D38="", "",IF(VLOOKUP(D38,#REF!,21,FALSE)="", "",VLOOKUP(D38,#REF!,21,FALSE)))</f>
        <v/>
      </c>
      <c r="Y38" s="475"/>
      <c r="Z38" s="476"/>
      <c r="AA38" s="478"/>
      <c r="AB38" s="478"/>
      <c r="AC38" s="478"/>
      <c r="AD38" s="478"/>
      <c r="AE38" s="478"/>
      <c r="AF38" s="478"/>
      <c r="AG38" s="478"/>
      <c r="AH38" s="478"/>
      <c r="AI38" s="478"/>
      <c r="AJ38" s="478"/>
      <c r="AK38" s="553"/>
      <c r="AL38" s="554"/>
      <c r="AM38" s="554"/>
      <c r="AN38" s="555"/>
      <c r="AO38" s="556"/>
      <c r="AP38" s="557"/>
      <c r="AQ38" s="557"/>
      <c r="AR38" s="557"/>
      <c r="AS38" s="557"/>
      <c r="AT38" s="557"/>
      <c r="AU38" s="557"/>
      <c r="AV38" s="557"/>
      <c r="AW38" s="557"/>
      <c r="AX38" s="557"/>
      <c r="AY38" s="557"/>
      <c r="AZ38" s="557"/>
      <c r="BA38" s="558"/>
      <c r="BB38" s="45"/>
      <c r="BC38" s="8"/>
      <c r="BD38" s="52"/>
      <c r="BE38" s="132"/>
      <c r="BF38" s="132"/>
      <c r="BG38" s="52"/>
      <c r="BH38" s="132"/>
      <c r="BI38" s="132"/>
      <c r="BJ38" s="132"/>
      <c r="BK38" s="132"/>
      <c r="BL38" s="132"/>
      <c r="BM38" s="52"/>
      <c r="BN38" s="52"/>
      <c r="BO38" s="53"/>
      <c r="BP38" s="132"/>
      <c r="BQ38" s="132"/>
    </row>
    <row r="39" spans="1:69" ht="13.5" customHeight="1" x14ac:dyDescent="0.15">
      <c r="A39" s="43"/>
      <c r="B39" s="468">
        <f t="shared" si="0"/>
        <v>28</v>
      </c>
      <c r="C39" s="468"/>
      <c r="D39" s="559"/>
      <c r="E39" s="560"/>
      <c r="F39" s="560"/>
      <c r="G39" s="560"/>
      <c r="H39" s="560"/>
      <c r="I39" s="560"/>
      <c r="J39" s="560"/>
      <c r="K39" s="560"/>
      <c r="L39" s="470" t="str">
        <f>IF(D39="", "",VLOOKUP(D39,#REF!,9,FALSE))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"",VLOOKUP(D39,#REF!,17,FALSE))</f>
        <v/>
      </c>
      <c r="U39" s="473"/>
      <c r="V39" s="473"/>
      <c r="W39" s="473"/>
      <c r="X39" s="474" t="str">
        <f>IF(D39="", "",IF(VLOOKUP(D39,#REF!,21,FALSE)="", "",VLOOKUP(D39,#REF!,21,FALSE)))</f>
        <v/>
      </c>
      <c r="Y39" s="475"/>
      <c r="Z39" s="476"/>
      <c r="AA39" s="478"/>
      <c r="AB39" s="478"/>
      <c r="AC39" s="478"/>
      <c r="AD39" s="478"/>
      <c r="AE39" s="478"/>
      <c r="AF39" s="478"/>
      <c r="AG39" s="478"/>
      <c r="AH39" s="478"/>
      <c r="AI39" s="478"/>
      <c r="AJ39" s="478"/>
      <c r="AK39" s="553"/>
      <c r="AL39" s="554"/>
      <c r="AM39" s="554"/>
      <c r="AN39" s="555"/>
      <c r="AO39" s="556"/>
      <c r="AP39" s="557"/>
      <c r="AQ39" s="557"/>
      <c r="AR39" s="557"/>
      <c r="AS39" s="557"/>
      <c r="AT39" s="557"/>
      <c r="AU39" s="557"/>
      <c r="AV39" s="557"/>
      <c r="AW39" s="557"/>
      <c r="AX39" s="557"/>
      <c r="AY39" s="557"/>
      <c r="AZ39" s="557"/>
      <c r="BA39" s="558"/>
      <c r="BB39" s="45"/>
      <c r="BC39" s="44"/>
      <c r="BD39" s="44"/>
      <c r="BE39" s="132"/>
      <c r="BF39" s="132"/>
      <c r="BG39" s="44"/>
      <c r="BH39" s="132"/>
      <c r="BI39" s="132"/>
      <c r="BJ39" s="132"/>
      <c r="BK39" s="132"/>
      <c r="BL39" s="132"/>
      <c r="BM39" s="44"/>
      <c r="BN39" s="44"/>
      <c r="BO39" s="132"/>
      <c r="BP39" s="132"/>
      <c r="BQ39" s="132"/>
    </row>
    <row r="40" spans="1:69" ht="13.5" customHeight="1" x14ac:dyDescent="0.15">
      <c r="A40" s="43"/>
      <c r="B40" s="468">
        <f t="shared" si="0"/>
        <v>29</v>
      </c>
      <c r="C40" s="468"/>
      <c r="D40" s="559"/>
      <c r="E40" s="560"/>
      <c r="F40" s="560"/>
      <c r="G40" s="560"/>
      <c r="H40" s="560"/>
      <c r="I40" s="560"/>
      <c r="J40" s="560"/>
      <c r="K40" s="560"/>
      <c r="L40" s="470" t="str">
        <f>IF(D40="", "",VLOOKUP(D40,#REF!,9,FALSE))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"",VLOOKUP(D40,#REF!,17,FALSE))</f>
        <v/>
      </c>
      <c r="U40" s="473"/>
      <c r="V40" s="473"/>
      <c r="W40" s="473"/>
      <c r="X40" s="474" t="str">
        <f>IF(D40="", "",IF(VLOOKUP(D40,#REF!,21,FALSE)="", "",VLOOKUP(D40,#REF!,21,FALSE)))</f>
        <v/>
      </c>
      <c r="Y40" s="475"/>
      <c r="Z40" s="476"/>
      <c r="AA40" s="478"/>
      <c r="AB40" s="478"/>
      <c r="AC40" s="478"/>
      <c r="AD40" s="478"/>
      <c r="AE40" s="478"/>
      <c r="AF40" s="478"/>
      <c r="AG40" s="478"/>
      <c r="AH40" s="478"/>
      <c r="AI40" s="478"/>
      <c r="AJ40" s="478"/>
      <c r="AK40" s="553"/>
      <c r="AL40" s="554"/>
      <c r="AM40" s="554"/>
      <c r="AN40" s="555"/>
      <c r="AO40" s="556"/>
      <c r="AP40" s="557"/>
      <c r="AQ40" s="557"/>
      <c r="AR40" s="557"/>
      <c r="AS40" s="557"/>
      <c r="AT40" s="557"/>
      <c r="AU40" s="557"/>
      <c r="AV40" s="557"/>
      <c r="AW40" s="557"/>
      <c r="AX40" s="557"/>
      <c r="AY40" s="557"/>
      <c r="AZ40" s="557"/>
      <c r="BA40" s="558"/>
      <c r="BB40" s="45"/>
      <c r="BC40" s="44"/>
      <c r="BD40" s="44"/>
      <c r="BE40" s="132"/>
      <c r="BF40" s="132"/>
      <c r="BG40" s="44"/>
      <c r="BH40" s="132"/>
      <c r="BI40" s="132"/>
      <c r="BJ40" s="132"/>
      <c r="BK40" s="132"/>
      <c r="BL40" s="132"/>
      <c r="BM40" s="44"/>
      <c r="BN40" s="44"/>
      <c r="BO40" s="132"/>
      <c r="BP40" s="132"/>
      <c r="BQ40" s="132"/>
    </row>
    <row r="41" spans="1:69" ht="13.5" customHeight="1" x14ac:dyDescent="0.15">
      <c r="A41" s="43"/>
      <c r="B41" s="468">
        <f t="shared" si="0"/>
        <v>30</v>
      </c>
      <c r="C41" s="468"/>
      <c r="D41" s="559"/>
      <c r="E41" s="560"/>
      <c r="F41" s="560"/>
      <c r="G41" s="560"/>
      <c r="H41" s="560"/>
      <c r="I41" s="560"/>
      <c r="J41" s="560"/>
      <c r="K41" s="560"/>
      <c r="L41" s="470" t="str">
        <f>IF(D41="", "",VLOOKUP(D41,#REF!,9,FALSE))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"",VLOOKUP(D41,#REF!,17,FALSE))</f>
        <v/>
      </c>
      <c r="U41" s="473"/>
      <c r="V41" s="473"/>
      <c r="W41" s="473"/>
      <c r="X41" s="474" t="str">
        <f>IF(D41="", "",IF(VLOOKUP(D41,#REF!,21,FALSE)="", "",VLOOKUP(D41,#REF!,21,FALSE)))</f>
        <v/>
      </c>
      <c r="Y41" s="475"/>
      <c r="Z41" s="476"/>
      <c r="AA41" s="478"/>
      <c r="AB41" s="478"/>
      <c r="AC41" s="478"/>
      <c r="AD41" s="478"/>
      <c r="AE41" s="478"/>
      <c r="AF41" s="478"/>
      <c r="AG41" s="478"/>
      <c r="AH41" s="478"/>
      <c r="AI41" s="478"/>
      <c r="AJ41" s="478"/>
      <c r="AK41" s="553"/>
      <c r="AL41" s="554"/>
      <c r="AM41" s="554"/>
      <c r="AN41" s="555"/>
      <c r="AO41" s="556"/>
      <c r="AP41" s="557"/>
      <c r="AQ41" s="557"/>
      <c r="AR41" s="557"/>
      <c r="AS41" s="557"/>
      <c r="AT41" s="557"/>
      <c r="AU41" s="557"/>
      <c r="AV41" s="557"/>
      <c r="AW41" s="557"/>
      <c r="AX41" s="557"/>
      <c r="AY41" s="557"/>
      <c r="AZ41" s="557"/>
      <c r="BA41" s="558"/>
      <c r="BB41" s="45"/>
      <c r="BC41" s="44"/>
      <c r="BD41" s="44"/>
      <c r="BE41" s="134"/>
      <c r="BF41" s="134"/>
      <c r="BG41" s="44"/>
      <c r="BH41" s="134"/>
      <c r="BI41" s="134"/>
      <c r="BJ41" s="134"/>
      <c r="BK41" s="134"/>
      <c r="BL41" s="134"/>
      <c r="BM41" s="44"/>
      <c r="BN41" s="44"/>
      <c r="BO41" s="134"/>
      <c r="BP41" s="134"/>
      <c r="BQ41" s="134"/>
    </row>
    <row r="42" spans="1:69" ht="14.25" x14ac:dyDescent="0.15">
      <c r="A42" s="124"/>
      <c r="B42" s="125"/>
      <c r="C42" s="125"/>
      <c r="D42" s="125"/>
      <c r="E42" s="125"/>
      <c r="F42" s="125"/>
      <c r="G42" s="125"/>
      <c r="H42" s="125"/>
      <c r="I42" s="125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7"/>
      <c r="W42" s="127"/>
      <c r="X42" s="127"/>
      <c r="Y42" s="126"/>
      <c r="Z42" s="131"/>
      <c r="AA42" s="131"/>
      <c r="AB42" s="131"/>
      <c r="AC42" s="131"/>
      <c r="AD42" s="126"/>
      <c r="AE42" s="126"/>
      <c r="AF42" s="552"/>
      <c r="AG42" s="552"/>
      <c r="AH42" s="552"/>
      <c r="AI42" s="552"/>
      <c r="AJ42" s="552"/>
      <c r="AK42" s="552"/>
      <c r="AL42" s="552"/>
      <c r="AM42" s="552"/>
      <c r="AN42" s="552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8"/>
      <c r="AZ42" s="128"/>
      <c r="BA42" s="128"/>
      <c r="BB42" s="129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49"/>
      <c r="BO42" s="51"/>
      <c r="BP42" s="132"/>
      <c r="BQ42" s="132"/>
    </row>
  </sheetData>
  <mergeCells count="398">
    <mergeCell ref="AI21:AJ21"/>
    <mergeCell ref="AK21:AN21"/>
    <mergeCell ref="AO21:BA21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41:AJ41"/>
    <mergeCell ref="AK41:AN41"/>
    <mergeCell ref="AO41:BA41"/>
    <mergeCell ref="B21:C21"/>
    <mergeCell ref="D21:K21"/>
    <mergeCell ref="L21:S21"/>
    <mergeCell ref="T21:W21"/>
    <mergeCell ref="X21:Z21"/>
    <mergeCell ref="AA21:AB21"/>
    <mergeCell ref="AC21:AD21"/>
    <mergeCell ref="AE21:AF21"/>
    <mergeCell ref="AG21:AH2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F42:AH42"/>
    <mergeCell ref="AI42:AK42"/>
    <mergeCell ref="AL42:AN42"/>
    <mergeCell ref="AC40:AD40"/>
    <mergeCell ref="AE40:AF40"/>
    <mergeCell ref="AG40:AH40"/>
    <mergeCell ref="AI40:AJ40"/>
    <mergeCell ref="AK40:AN40"/>
    <mergeCell ref="AO40:BA40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33123-95EC-4005-9044-1C8DFD922E3F}">
  <sheetPr codeName="Sheet5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44005</v>
      </c>
      <c r="AY1" s="364"/>
      <c r="AZ1" s="364"/>
      <c r="BA1" s="364"/>
      <c r="BB1" s="365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363">
        <v>44020</v>
      </c>
      <c r="AY2" s="364"/>
      <c r="AZ2" s="364"/>
      <c r="BA2" s="364"/>
      <c r="BB2" s="365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3"/>
    </row>
    <row r="3" spans="1:68" ht="14.25" customHeight="1" x14ac:dyDescent="0.15">
      <c r="A3" s="145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146"/>
      <c r="BA3" s="146"/>
      <c r="BB3" s="147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tr">
        <f>基本事項!E21</f>
        <v>契約マスタ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基本事項!R21</f>
        <v>m_contracts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183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181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m_contract_id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1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184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contract_number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varchar</v>
      </c>
      <c r="U13" s="473"/>
      <c r="V13" s="473"/>
      <c r="W13" s="473"/>
      <c r="X13" s="474" t="str">
        <f>IF(D13="","",IF(VLOOKUP(D13,項目名一覧!$B$4:$E$800,4,FALSE)="","",VLOOKUP(D13,項目名一覧!$B$4:$E$800,4,FALSE)))</f>
        <v>20</v>
      </c>
      <c r="Y13" s="475"/>
      <c r="Z13" s="476"/>
      <c r="AA13" s="533" t="s">
        <v>44</v>
      </c>
      <c r="AB13" s="533"/>
      <c r="AC13" s="533"/>
      <c r="AD13" s="533"/>
      <c r="AE13" s="533"/>
      <c r="AF13" s="533"/>
      <c r="AG13" s="533"/>
      <c r="AH13" s="533"/>
      <c r="AI13" s="533"/>
      <c r="AJ13" s="533"/>
      <c r="AK13" s="534"/>
      <c r="AL13" s="535"/>
      <c r="AM13" s="535"/>
      <c r="AN13" s="536"/>
      <c r="AO13" s="594"/>
      <c r="AP13" s="592"/>
      <c r="AQ13" s="592"/>
      <c r="AR13" s="592"/>
      <c r="AS13" s="592"/>
      <c r="AT13" s="592"/>
      <c r="AU13" s="592"/>
      <c r="AV13" s="592"/>
      <c r="AW13" s="592"/>
      <c r="AX13" s="592"/>
      <c r="AY13" s="592"/>
      <c r="AZ13" s="592"/>
      <c r="BA13" s="593"/>
      <c r="BB13" s="152"/>
      <c r="BC13" s="154"/>
      <c r="BD13" s="154"/>
      <c r="BG13" s="154"/>
      <c r="BM13" s="154"/>
      <c r="BN13" s="154"/>
      <c r="BO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185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company_name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40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  <c r="BC14" s="153"/>
      <c r="BD14" s="153"/>
    </row>
    <row r="15" spans="1:68" ht="13.5" customHeight="1" x14ac:dyDescent="0.15">
      <c r="A15" s="149"/>
      <c r="B15" s="538">
        <f t="shared" si="0"/>
        <v>4</v>
      </c>
      <c r="C15" s="538"/>
      <c r="D15" s="539" t="s">
        <v>186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department_name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40</v>
      </c>
      <c r="Y15" s="475"/>
      <c r="Z15" s="476"/>
      <c r="AA15" s="533" t="s">
        <v>44</v>
      </c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539" t="s">
        <v>187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contract_period_start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188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contract_period_end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 t="s">
        <v>44</v>
      </c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 t="s">
        <v>67</v>
      </c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>shop_code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8</v>
      </c>
      <c r="Y18" s="475"/>
      <c r="Z18" s="476"/>
      <c r="AA18" s="533" t="s">
        <v>44</v>
      </c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 t="s">
        <v>68</v>
      </c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>shop_name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32</v>
      </c>
      <c r="Y19" s="475"/>
      <c r="Z19" s="476"/>
      <c r="AA19" s="533" t="s">
        <v>44</v>
      </c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</row>
    <row r="20" spans="1:67" ht="14.25" customHeight="1" x14ac:dyDescent="0.15">
      <c r="A20" s="149"/>
      <c r="B20" s="538">
        <f t="shared" si="0"/>
        <v>9</v>
      </c>
      <c r="C20" s="538"/>
      <c r="D20" s="543" t="s">
        <v>2252</v>
      </c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>m_sidebar_category_id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int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44"/>
      <c r="AL20" s="535"/>
      <c r="AM20" s="535"/>
      <c r="AN20" s="536"/>
      <c r="AO20" s="591" t="s">
        <v>2244</v>
      </c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43"/>
      <c r="E21" s="543"/>
      <c r="F21" s="543"/>
      <c r="G21" s="543"/>
      <c r="H21" s="543"/>
      <c r="I21" s="543"/>
      <c r="J21" s="543"/>
      <c r="K21" s="543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"",VLOOKUP(D21,項目名一覧!$B$4:$E$802,3,FALSE))</f>
        <v/>
      </c>
      <c r="U21" s="473"/>
      <c r="V21" s="473"/>
      <c r="W21" s="473"/>
      <c r="X21" s="474" t="str">
        <f>IF(D21="","",IF(VLOOKUP(D21,項目名一覧!$B$4:$E$802,4,FALSE)="","",VLOOKUP(D21,項目名一覧!$B$4:$E$802,4,FALSE)))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43"/>
      <c r="E22" s="543"/>
      <c r="F22" s="543"/>
      <c r="G22" s="543"/>
      <c r="H22" s="543"/>
      <c r="I22" s="543"/>
      <c r="J22" s="543"/>
      <c r="K22" s="543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"",VLOOKUP(D22,項目名一覧!$B$4:$E$802,3,FALSE))</f>
        <v/>
      </c>
      <c r="U22" s="473"/>
      <c r="V22" s="473"/>
      <c r="W22" s="473"/>
      <c r="X22" s="474" t="str">
        <f>IF(D22="","",IF(VLOOKUP(D22,項目名一覧!$B$4:$E$802,4,FALSE)="","",VLOOKUP(D22,項目名一覧!$B$4:$E$802,4,FALSE)))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3"/>
      <c r="E23" s="543"/>
      <c r="F23" s="543"/>
      <c r="G23" s="543"/>
      <c r="H23" s="543"/>
      <c r="I23" s="543"/>
      <c r="J23" s="543"/>
      <c r="K23" s="543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"",VLOOKUP(D23,項目名一覧!$B$4:$E$802,3,FALSE))</f>
        <v/>
      </c>
      <c r="U23" s="473"/>
      <c r="V23" s="473"/>
      <c r="W23" s="473"/>
      <c r="X23" s="474" t="str">
        <f>IF(D23="","",IF(VLOOKUP(D23,項目名一覧!$B$4:$E$802,4,FALSE)="","",VLOOKUP(D23,項目名一覧!$B$4:$E$802,4,FALSE)))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3"/>
      <c r="E24" s="543"/>
      <c r="F24" s="543"/>
      <c r="G24" s="543"/>
      <c r="H24" s="543"/>
      <c r="I24" s="543"/>
      <c r="J24" s="543"/>
      <c r="K24" s="543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"",VLOOKUP(D24,項目名一覧!$B$4:$E$802,3,FALSE))</f>
        <v/>
      </c>
      <c r="U24" s="473"/>
      <c r="V24" s="473"/>
      <c r="W24" s="473"/>
      <c r="X24" s="474" t="str">
        <f>IF(D24="","",IF(VLOOKUP(D24,項目名一覧!$B$4:$E$802,4,FALSE)="","",VLOOKUP(D24,項目名一覧!$B$4:$E$802,4,FALSE)))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x14ac:dyDescent="0.15">
      <c r="A25" s="149"/>
      <c r="B25" s="538">
        <f t="shared" si="0"/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"",VLOOKUP(D25,項目名一覧!$B$4:$E$802,3,FALSE))</f>
        <v/>
      </c>
      <c r="U25" s="473"/>
      <c r="V25" s="473"/>
      <c r="W25" s="473"/>
      <c r="X25" s="474" t="str">
        <f>IF(D25="","",IF(VLOOKUP(D25,項目名一覧!$B$4:$E$802,4,FALSE)="","",VLOOKUP(D25,項目名一覧!$B$4:$E$802,4,FALSE)))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4"/>
      <c r="BD25" s="154"/>
      <c r="BG25" s="154"/>
      <c r="BM25" s="154"/>
      <c r="BN25" s="154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470" t="str">
        <f>IF(D37="", "",VLOOKUP(D37,#REF!,9,FALSE))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"",VLOOKUP(D37,#REF!,17,FALSE))</f>
        <v/>
      </c>
      <c r="U37" s="473"/>
      <c r="V37" s="473"/>
      <c r="W37" s="473"/>
      <c r="X37" s="474" t="str">
        <f>IF(D37="", "",IF(VLOOKUP(D37,#REF!,21,FALSE)="", "",VLOOKUP(D37,#REF!,21,FALSE)))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470" t="str">
        <f>IF(D38="", "",VLOOKUP(D38,#REF!,9,FALSE))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"",VLOOKUP(D38,#REF!,17,FALSE))</f>
        <v/>
      </c>
      <c r="U38" s="473"/>
      <c r="V38" s="473"/>
      <c r="W38" s="473"/>
      <c r="X38" s="474" t="str">
        <f>IF(D38="", "",IF(VLOOKUP(D38,#REF!,21,FALSE)="", "",VLOOKUP(D38,#REF!,21,FALSE)))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470" t="str">
        <f>IF(D39="", "",VLOOKUP(D39,#REF!,9,FALSE))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"",VLOOKUP(D39,#REF!,17,FALSE))</f>
        <v/>
      </c>
      <c r="U39" s="473"/>
      <c r="V39" s="473"/>
      <c r="W39" s="473"/>
      <c r="X39" s="474" t="str">
        <f>IF(D39="", "",IF(VLOOKUP(D39,#REF!,21,FALSE)="", "",VLOOKUP(D39,#REF!,21,FALSE)))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E825-A42C-4C9B-97C9-2E3F57942316}">
  <sheetPr codeName="Sheet8">
    <tabColor theme="3" tint="0.59999389629810485"/>
  </sheetPr>
  <dimension ref="A1:BQ42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73" t="s">
        <v>12</v>
      </c>
      <c r="Z1" s="374"/>
      <c r="AA1" s="374"/>
      <c r="AB1" s="375"/>
      <c r="AC1" s="376" t="s">
        <v>47</v>
      </c>
      <c r="AD1" s="376"/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 t="s">
        <v>171</v>
      </c>
      <c r="AQ1" s="370"/>
      <c r="AR1" s="370"/>
      <c r="AS1" s="371"/>
      <c r="AT1" s="366" t="s">
        <v>2</v>
      </c>
      <c r="AU1" s="367"/>
      <c r="AV1" s="367"/>
      <c r="AW1" s="372"/>
      <c r="AX1" s="363">
        <v>43997</v>
      </c>
      <c r="AY1" s="364"/>
      <c r="AZ1" s="364"/>
      <c r="BA1" s="364"/>
      <c r="BB1" s="365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  <c r="BO1" s="117"/>
      <c r="BP1" s="119"/>
      <c r="BQ1" s="41"/>
    </row>
    <row r="2" spans="1:69" s="42" customFormat="1" ht="14.25" customHeight="1" x14ac:dyDescent="0.15">
      <c r="A2" s="525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27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586" t="s">
        <v>11</v>
      </c>
      <c r="Z2" s="587"/>
      <c r="AA2" s="587"/>
      <c r="AB2" s="588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44022</v>
      </c>
      <c r="AY2" s="523"/>
      <c r="AZ2" s="523"/>
      <c r="BA2" s="523"/>
      <c r="BB2" s="524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9"/>
      <c r="BQ2" s="41"/>
    </row>
    <row r="3" spans="1:69" ht="14.25" customHeight="1" x14ac:dyDescent="0.15">
      <c r="A3" s="110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2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119"/>
      <c r="BP3" s="119"/>
      <c r="BQ3" s="119"/>
    </row>
    <row r="4" spans="1:69" ht="14.25" x14ac:dyDescent="0.15">
      <c r="A4" s="43"/>
      <c r="B4" s="39" t="s">
        <v>21</v>
      </c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45"/>
      <c r="BC4" s="368"/>
      <c r="BD4" s="368"/>
      <c r="BE4" s="368"/>
      <c r="BF4" s="46"/>
      <c r="BG4" s="47"/>
      <c r="BH4" s="44"/>
      <c r="BI4" s="44"/>
      <c r="BJ4" s="44"/>
      <c r="BK4" s="44"/>
      <c r="BL4" s="44"/>
      <c r="BM4" s="44"/>
      <c r="BN4" s="44"/>
      <c r="BO4" s="119"/>
      <c r="BP4" s="119"/>
      <c r="BQ4" s="119"/>
    </row>
    <row r="5" spans="1:69" x14ac:dyDescent="0.15">
      <c r="A5" s="43"/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45"/>
      <c r="BC5" s="368"/>
      <c r="BD5" s="368"/>
      <c r="BE5" s="368"/>
      <c r="BF5" s="44"/>
      <c r="BG5" s="47"/>
      <c r="BH5" s="44"/>
      <c r="BI5" s="44"/>
      <c r="BJ5" s="44"/>
      <c r="BK5" s="44"/>
      <c r="BL5" s="44"/>
      <c r="BM5" s="44"/>
      <c r="BN5" s="44"/>
      <c r="BO5" s="119"/>
      <c r="BP5" s="119"/>
      <c r="BQ5" s="119"/>
    </row>
    <row r="6" spans="1:69" x14ac:dyDescent="0.15">
      <c r="A6" s="43"/>
      <c r="B6" s="455" t="s">
        <v>351</v>
      </c>
      <c r="C6" s="456"/>
      <c r="D6" s="456"/>
      <c r="E6" s="456"/>
      <c r="F6" s="456"/>
      <c r="G6" s="457"/>
      <c r="H6" s="565" t="str">
        <f>基本事項!E22</f>
        <v>ライセンスマスタ</v>
      </c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7"/>
      <c r="Y6" s="455" t="s">
        <v>350</v>
      </c>
      <c r="Z6" s="456"/>
      <c r="AA6" s="456"/>
      <c r="AB6" s="456"/>
      <c r="AC6" s="456"/>
      <c r="AD6" s="457"/>
      <c r="AE6" s="458" t="str">
        <f>基本事項!R22</f>
        <v>m_licenses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45"/>
      <c r="BC6" s="44"/>
    </row>
    <row r="7" spans="1:69" ht="13.5" customHeight="1" x14ac:dyDescent="0.15">
      <c r="A7" s="43"/>
      <c r="B7" s="568" t="s">
        <v>31</v>
      </c>
      <c r="C7" s="569"/>
      <c r="D7" s="569"/>
      <c r="E7" s="569"/>
      <c r="F7" s="569"/>
      <c r="G7" s="570"/>
      <c r="H7" s="577" t="s">
        <v>115</v>
      </c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9"/>
      <c r="BB7" s="45"/>
      <c r="BC7" s="44"/>
      <c r="BD7" s="44"/>
      <c r="BE7" s="119"/>
      <c r="BF7" s="119"/>
      <c r="BG7" s="49"/>
      <c r="BH7" s="119"/>
      <c r="BI7" s="119"/>
      <c r="BJ7" s="119"/>
      <c r="BK7" s="119"/>
      <c r="BL7" s="119"/>
      <c r="BM7" s="49"/>
      <c r="BN7" s="49"/>
      <c r="BO7" s="119"/>
      <c r="BP7" s="119"/>
      <c r="BQ7" s="119"/>
    </row>
    <row r="8" spans="1:69" ht="13.5" customHeight="1" x14ac:dyDescent="0.15">
      <c r="A8" s="43"/>
      <c r="B8" s="571"/>
      <c r="C8" s="572"/>
      <c r="D8" s="572"/>
      <c r="E8" s="572"/>
      <c r="F8" s="572"/>
      <c r="G8" s="573"/>
      <c r="H8" s="580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81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2"/>
      <c r="BB8" s="45"/>
      <c r="BC8" s="44"/>
      <c r="BD8" s="44"/>
      <c r="BE8" s="119"/>
      <c r="BF8" s="119"/>
      <c r="BG8" s="49"/>
      <c r="BH8" s="119"/>
      <c r="BI8" s="119"/>
      <c r="BJ8" s="119"/>
      <c r="BK8" s="119"/>
      <c r="BL8" s="119"/>
      <c r="BM8" s="49"/>
      <c r="BN8" s="49"/>
      <c r="BO8" s="119"/>
      <c r="BP8" s="119"/>
      <c r="BQ8" s="119"/>
    </row>
    <row r="9" spans="1:69" ht="13.5" customHeight="1" x14ac:dyDescent="0.15">
      <c r="A9" s="43"/>
      <c r="B9" s="574"/>
      <c r="C9" s="575"/>
      <c r="D9" s="575"/>
      <c r="E9" s="575"/>
      <c r="F9" s="575"/>
      <c r="G9" s="576"/>
      <c r="H9" s="583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5"/>
      <c r="BB9" s="45"/>
      <c r="BC9" s="44"/>
      <c r="BD9" s="44"/>
      <c r="BE9" s="119"/>
      <c r="BF9" s="119"/>
      <c r="BG9" s="49"/>
      <c r="BH9" s="119"/>
      <c r="BI9" s="119"/>
      <c r="BJ9" s="119"/>
      <c r="BK9" s="119"/>
      <c r="BL9" s="119"/>
      <c r="BM9" s="49"/>
      <c r="BN9" s="49"/>
      <c r="BO9" s="119"/>
      <c r="BP9" s="119"/>
      <c r="BQ9" s="119"/>
    </row>
    <row r="10" spans="1:69" ht="13.5" customHeight="1" x14ac:dyDescent="0.15">
      <c r="A10" s="43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45"/>
      <c r="BC10" s="44"/>
      <c r="BD10" s="44"/>
      <c r="BE10" s="119"/>
      <c r="BF10" s="119"/>
      <c r="BG10" s="49"/>
      <c r="BH10" s="119"/>
      <c r="BI10" s="119"/>
      <c r="BJ10" s="119"/>
      <c r="BK10" s="119"/>
      <c r="BL10" s="119"/>
      <c r="BM10" s="49"/>
      <c r="BN10" s="49"/>
      <c r="BO10" s="119"/>
      <c r="BP10" s="119"/>
      <c r="BQ10" s="119"/>
    </row>
    <row r="11" spans="1:69" ht="14.25" customHeight="1" x14ac:dyDescent="0.15">
      <c r="A11" s="43"/>
      <c r="B11" s="445" t="s">
        <v>22</v>
      </c>
      <c r="C11" s="445"/>
      <c r="D11" s="445" t="s">
        <v>23</v>
      </c>
      <c r="E11" s="445"/>
      <c r="F11" s="445"/>
      <c r="G11" s="445"/>
      <c r="H11" s="445"/>
      <c r="I11" s="445"/>
      <c r="J11" s="445"/>
      <c r="K11" s="445"/>
      <c r="L11" s="445" t="s">
        <v>24</v>
      </c>
      <c r="M11" s="445"/>
      <c r="N11" s="445"/>
      <c r="O11" s="445"/>
      <c r="P11" s="445"/>
      <c r="Q11" s="445"/>
      <c r="R11" s="445"/>
      <c r="S11" s="445"/>
      <c r="T11" s="564" t="s">
        <v>25</v>
      </c>
      <c r="U11" s="446"/>
      <c r="V11" s="446"/>
      <c r="W11" s="447"/>
      <c r="X11" s="564" t="s">
        <v>26</v>
      </c>
      <c r="Y11" s="446"/>
      <c r="Z11" s="447"/>
      <c r="AA11" s="445" t="s">
        <v>27</v>
      </c>
      <c r="AB11" s="445"/>
      <c r="AC11" s="445" t="s">
        <v>29</v>
      </c>
      <c r="AD11" s="445"/>
      <c r="AE11" s="445" t="s">
        <v>37</v>
      </c>
      <c r="AF11" s="445"/>
      <c r="AG11" s="445" t="s">
        <v>38</v>
      </c>
      <c r="AH11" s="445"/>
      <c r="AI11" s="445" t="s">
        <v>39</v>
      </c>
      <c r="AJ11" s="445"/>
      <c r="AK11" s="564" t="s">
        <v>28</v>
      </c>
      <c r="AL11" s="446"/>
      <c r="AM11" s="446"/>
      <c r="AN11" s="447"/>
      <c r="AO11" s="564" t="s">
        <v>30</v>
      </c>
      <c r="AP11" s="446"/>
      <c r="AQ11" s="446"/>
      <c r="AR11" s="446"/>
      <c r="AS11" s="446"/>
      <c r="AT11" s="446"/>
      <c r="AU11" s="446"/>
      <c r="AV11" s="446"/>
      <c r="AW11" s="446"/>
      <c r="AX11" s="446"/>
      <c r="AY11" s="446"/>
      <c r="AZ11" s="446"/>
      <c r="BA11" s="447"/>
      <c r="BB11" s="45"/>
      <c r="BC11" s="44"/>
      <c r="BD11" s="44"/>
      <c r="BE11" s="119"/>
      <c r="BF11" s="119"/>
      <c r="BG11" s="44"/>
      <c r="BH11" s="119"/>
      <c r="BI11" s="119"/>
      <c r="BJ11" s="119"/>
      <c r="BK11" s="119"/>
      <c r="BL11" s="119"/>
      <c r="BM11" s="44"/>
      <c r="BN11" s="44"/>
      <c r="BO11" s="119"/>
      <c r="BP11" s="119"/>
      <c r="BQ11" s="119"/>
    </row>
    <row r="12" spans="1:69" ht="13.5" customHeight="1" x14ac:dyDescent="0.15">
      <c r="A12" s="43"/>
      <c r="B12" s="468">
        <f>ROW()-11</f>
        <v>1</v>
      </c>
      <c r="C12" s="468"/>
      <c r="D12" s="469" t="s">
        <v>42</v>
      </c>
      <c r="E12" s="469"/>
      <c r="F12" s="469"/>
      <c r="G12" s="469"/>
      <c r="H12" s="469"/>
      <c r="I12" s="469"/>
      <c r="J12" s="469"/>
      <c r="K12" s="469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622"/>
      <c r="AB12" s="478"/>
      <c r="AC12" s="477" t="s">
        <v>493</v>
      </c>
      <c r="AD12" s="478"/>
      <c r="AE12" s="478"/>
      <c r="AF12" s="478"/>
      <c r="AG12" s="478"/>
      <c r="AH12" s="478"/>
      <c r="AI12" s="478"/>
      <c r="AJ12" s="478"/>
      <c r="AK12" s="553"/>
      <c r="AL12" s="554"/>
      <c r="AM12" s="554"/>
      <c r="AN12" s="555"/>
      <c r="AO12" s="556"/>
      <c r="AP12" s="557"/>
      <c r="AQ12" s="557"/>
      <c r="AR12" s="557"/>
      <c r="AS12" s="557"/>
      <c r="AT12" s="557"/>
      <c r="AU12" s="557"/>
      <c r="AV12" s="557"/>
      <c r="AW12" s="557"/>
      <c r="AX12" s="557"/>
      <c r="AY12" s="557"/>
      <c r="AZ12" s="557"/>
      <c r="BA12" s="558"/>
      <c r="BB12" s="45"/>
      <c r="BC12" s="44"/>
      <c r="BD12" s="44"/>
      <c r="BE12" s="119"/>
      <c r="BF12" s="119"/>
      <c r="BG12" s="44"/>
      <c r="BH12" s="119"/>
      <c r="BI12" s="119"/>
      <c r="BJ12" s="119"/>
      <c r="BK12" s="119"/>
      <c r="BL12" s="119"/>
      <c r="BM12" s="44"/>
      <c r="BN12" s="44"/>
      <c r="BO12" s="119"/>
      <c r="BP12" s="119"/>
      <c r="BQ12" s="119"/>
    </row>
    <row r="13" spans="1:69" ht="13.5" customHeight="1" x14ac:dyDescent="0.15">
      <c r="A13" s="43"/>
      <c r="B13" s="468">
        <f t="shared" ref="B13:B41" si="0">ROW()-11</f>
        <v>2</v>
      </c>
      <c r="C13" s="468"/>
      <c r="D13" s="469" t="s">
        <v>66</v>
      </c>
      <c r="E13" s="469"/>
      <c r="F13" s="469"/>
      <c r="G13" s="469"/>
      <c r="H13" s="469"/>
      <c r="I13" s="469"/>
      <c r="J13" s="469"/>
      <c r="K13" s="469"/>
      <c r="L13" s="470" t="str">
        <f>IF(D13="", "",VLOOKUP(D13,項目名一覧!$B$4:$E$1002,2,FALSE))</f>
        <v>license_key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varchar</v>
      </c>
      <c r="U13" s="473"/>
      <c r="V13" s="473"/>
      <c r="W13" s="473"/>
      <c r="X13" s="474" t="str">
        <f>IF(D13="","",IF(VLOOKUP(D13,項目名一覧!$B$4:$E$800,4,FALSE)="","",VLOOKUP(D13,項目名一覧!$B$4:$E$800,4,FALSE)))</f>
        <v>20</v>
      </c>
      <c r="Y13" s="475"/>
      <c r="Z13" s="476"/>
      <c r="AA13" s="622"/>
      <c r="AB13" s="478"/>
      <c r="AC13" s="478"/>
      <c r="AD13" s="478"/>
      <c r="AE13" s="477"/>
      <c r="AF13" s="478"/>
      <c r="AG13" s="478"/>
      <c r="AH13" s="478"/>
      <c r="AI13" s="478"/>
      <c r="AJ13" s="478"/>
      <c r="AK13" s="553"/>
      <c r="AL13" s="554"/>
      <c r="AM13" s="554"/>
      <c r="AN13" s="555"/>
      <c r="AO13" s="556"/>
      <c r="AP13" s="557"/>
      <c r="AQ13" s="557"/>
      <c r="AR13" s="557"/>
      <c r="AS13" s="557"/>
      <c r="AT13" s="557"/>
      <c r="AU13" s="557"/>
      <c r="AV13" s="557"/>
      <c r="AW13" s="557"/>
      <c r="AX13" s="557"/>
      <c r="AY13" s="557"/>
      <c r="AZ13" s="557"/>
      <c r="BA13" s="558"/>
      <c r="BB13" s="45"/>
      <c r="BC13" s="49"/>
      <c r="BD13" s="49"/>
      <c r="BE13" s="119"/>
      <c r="BF13" s="119"/>
      <c r="BG13" s="44"/>
      <c r="BH13" s="119"/>
      <c r="BI13" s="119"/>
      <c r="BJ13" s="119"/>
      <c r="BK13" s="119"/>
      <c r="BL13" s="119"/>
      <c r="BM13" s="44"/>
      <c r="BN13" s="44"/>
      <c r="BO13" s="119"/>
      <c r="BP13" s="119"/>
      <c r="BQ13" s="119"/>
    </row>
    <row r="14" spans="1:69" ht="13.5" customHeight="1" x14ac:dyDescent="0.15">
      <c r="A14" s="43"/>
      <c r="B14" s="468">
        <f t="shared" si="0"/>
        <v>3</v>
      </c>
      <c r="C14" s="468"/>
      <c r="D14" s="469" t="s">
        <v>69</v>
      </c>
      <c r="E14" s="469"/>
      <c r="F14" s="469"/>
      <c r="G14" s="469"/>
      <c r="H14" s="469"/>
      <c r="I14" s="469"/>
      <c r="J14" s="469"/>
      <c r="K14" s="469"/>
      <c r="L14" s="470" t="str">
        <f>IF(D14="", "",VLOOKUP(D14,項目名一覧!$B$4:$E$1002,2,FALSE))</f>
        <v>stop_flag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</v>
      </c>
      <c r="Y14" s="475"/>
      <c r="Z14" s="476"/>
      <c r="AA14" s="478"/>
      <c r="AB14" s="478"/>
      <c r="AC14" s="478"/>
      <c r="AD14" s="478"/>
      <c r="AE14" s="478"/>
      <c r="AF14" s="478"/>
      <c r="AG14" s="478"/>
      <c r="AH14" s="478"/>
      <c r="AI14" s="478"/>
      <c r="AJ14" s="478"/>
      <c r="AK14" s="562" t="s">
        <v>311</v>
      </c>
      <c r="AL14" s="554"/>
      <c r="AM14" s="554"/>
      <c r="AN14" s="555"/>
      <c r="AO14" s="556"/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44"/>
      <c r="BD14" s="44"/>
      <c r="BE14" s="119"/>
      <c r="BF14" s="119"/>
      <c r="BG14" s="44"/>
      <c r="BH14" s="119"/>
      <c r="BI14" s="119"/>
      <c r="BJ14" s="119"/>
      <c r="BK14" s="119"/>
      <c r="BL14" s="119"/>
      <c r="BM14" s="44"/>
      <c r="BN14" s="44"/>
      <c r="BO14" s="119"/>
      <c r="BP14" s="119"/>
      <c r="BQ14" s="119"/>
    </row>
    <row r="15" spans="1:69" ht="13.5" customHeight="1" x14ac:dyDescent="0.15">
      <c r="A15" s="43"/>
      <c r="B15" s="468">
        <f t="shared" si="0"/>
        <v>4</v>
      </c>
      <c r="C15" s="468"/>
      <c r="D15" s="469" t="s">
        <v>227</v>
      </c>
      <c r="E15" s="469"/>
      <c r="F15" s="469"/>
      <c r="G15" s="469"/>
      <c r="H15" s="469"/>
      <c r="I15" s="469"/>
      <c r="J15" s="469"/>
      <c r="K15" s="469"/>
      <c r="L15" s="470" t="str">
        <f>IF(D15="", "",VLOOKUP(D15,項目名一覧!$B$4:$E$1002,2,FALSE))</f>
        <v>effective_period_from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78"/>
      <c r="AB15" s="478"/>
      <c r="AC15" s="478"/>
      <c r="AD15" s="478"/>
      <c r="AE15" s="478"/>
      <c r="AF15" s="478"/>
      <c r="AG15" s="478"/>
      <c r="AH15" s="478"/>
      <c r="AI15" s="478"/>
      <c r="AJ15" s="478"/>
      <c r="AK15" s="553"/>
      <c r="AL15" s="554"/>
      <c r="AM15" s="554"/>
      <c r="AN15" s="555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44"/>
      <c r="BD15" s="44"/>
      <c r="BE15" s="119"/>
      <c r="BF15" s="119"/>
      <c r="BG15" s="44"/>
      <c r="BH15" s="119"/>
      <c r="BI15" s="119"/>
      <c r="BJ15" s="119"/>
      <c r="BK15" s="119"/>
      <c r="BL15" s="119"/>
      <c r="BM15" s="44"/>
      <c r="BN15" s="44"/>
      <c r="BO15" s="119"/>
      <c r="BP15" s="119"/>
      <c r="BQ15" s="119"/>
    </row>
    <row r="16" spans="1:69" ht="13.5" customHeight="1" x14ac:dyDescent="0.15">
      <c r="A16" s="43"/>
      <c r="B16" s="468">
        <f t="shared" si="0"/>
        <v>5</v>
      </c>
      <c r="C16" s="468"/>
      <c r="D16" s="469" t="s">
        <v>2203</v>
      </c>
      <c r="E16" s="469"/>
      <c r="F16" s="469"/>
      <c r="G16" s="469"/>
      <c r="H16" s="469"/>
      <c r="I16" s="469"/>
      <c r="J16" s="469"/>
      <c r="K16" s="469"/>
      <c r="L16" s="470" t="str">
        <f>IF(D16="", "",VLOOKUP(D16,項目名一覧!$B$4:$E$1002,2,FALSE))</f>
        <v>effective_period_to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7" t="s">
        <v>493</v>
      </c>
      <c r="AB16" s="478"/>
      <c r="AC16" s="478"/>
      <c r="AD16" s="478"/>
      <c r="AE16" s="478"/>
      <c r="AF16" s="478"/>
      <c r="AG16" s="478"/>
      <c r="AH16" s="478"/>
      <c r="AI16" s="478"/>
      <c r="AJ16" s="478"/>
      <c r="AK16" s="553"/>
      <c r="AL16" s="554"/>
      <c r="AM16" s="554"/>
      <c r="AN16" s="555"/>
      <c r="AO16" s="556"/>
      <c r="AP16" s="557"/>
      <c r="AQ16" s="557"/>
      <c r="AR16" s="557"/>
      <c r="AS16" s="557"/>
      <c r="AT16" s="557"/>
      <c r="AU16" s="557"/>
      <c r="AV16" s="557"/>
      <c r="AW16" s="557"/>
      <c r="AX16" s="557"/>
      <c r="AY16" s="557"/>
      <c r="AZ16" s="557"/>
      <c r="BA16" s="558"/>
      <c r="BB16" s="45"/>
      <c r="BC16" s="44"/>
      <c r="BD16" s="44"/>
      <c r="BE16" s="119"/>
      <c r="BF16" s="119"/>
      <c r="BG16" s="44"/>
      <c r="BH16" s="119"/>
      <c r="BI16" s="119"/>
      <c r="BJ16" s="119"/>
      <c r="BK16" s="119"/>
      <c r="BL16" s="119"/>
      <c r="BM16" s="44"/>
      <c r="BN16" s="44"/>
      <c r="BO16" s="119"/>
      <c r="BP16" s="119"/>
      <c r="BQ16" s="119"/>
    </row>
    <row r="17" spans="1:69" ht="14.25" customHeight="1" x14ac:dyDescent="0.15">
      <c r="A17" s="43"/>
      <c r="B17" s="468">
        <f t="shared" si="0"/>
        <v>6</v>
      </c>
      <c r="C17" s="468"/>
      <c r="D17" s="469" t="s">
        <v>1360</v>
      </c>
      <c r="E17" s="469"/>
      <c r="F17" s="469"/>
      <c r="G17" s="469"/>
      <c r="H17" s="469"/>
      <c r="I17" s="469"/>
      <c r="J17" s="469"/>
      <c r="K17" s="469"/>
      <c r="L17" s="470" t="str">
        <f>IF(D17="", "",VLOOKUP(D17,項目名一覧!$B$4:$E$1002,2,FALSE))</f>
        <v>m_plan_id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8"/>
      <c r="AB17" s="478"/>
      <c r="AC17" s="478"/>
      <c r="AD17" s="478"/>
      <c r="AE17" s="478"/>
      <c r="AF17" s="478"/>
      <c r="AG17" s="478"/>
      <c r="AH17" s="478"/>
      <c r="AI17" s="478"/>
      <c r="AJ17" s="478"/>
      <c r="AK17" s="553"/>
      <c r="AL17" s="554"/>
      <c r="AM17" s="554"/>
      <c r="AN17" s="555"/>
      <c r="AO17" s="563" t="s">
        <v>1362</v>
      </c>
      <c r="AP17" s="557"/>
      <c r="AQ17" s="557"/>
      <c r="AR17" s="557"/>
      <c r="AS17" s="557"/>
      <c r="AT17" s="557"/>
      <c r="AU17" s="557"/>
      <c r="AV17" s="557"/>
      <c r="AW17" s="557"/>
      <c r="AX17" s="557"/>
      <c r="AY17" s="557"/>
      <c r="AZ17" s="557"/>
      <c r="BA17" s="558"/>
      <c r="BB17" s="45"/>
      <c r="BC17" s="52"/>
      <c r="BD17" s="52"/>
      <c r="BE17" s="119"/>
      <c r="BF17" s="119"/>
      <c r="BG17" s="52"/>
      <c r="BH17" s="119"/>
      <c r="BI17" s="119"/>
      <c r="BJ17" s="119"/>
      <c r="BK17" s="119"/>
      <c r="BL17" s="119"/>
      <c r="BM17" s="52"/>
      <c r="BN17" s="52"/>
      <c r="BO17" s="53"/>
      <c r="BP17" s="119"/>
      <c r="BQ17" s="119"/>
    </row>
    <row r="18" spans="1:69" ht="14.25" customHeight="1" x14ac:dyDescent="0.15">
      <c r="A18" s="43"/>
      <c r="B18" s="468">
        <f t="shared" si="0"/>
        <v>7</v>
      </c>
      <c r="C18" s="468"/>
      <c r="D18" s="609"/>
      <c r="E18" s="609"/>
      <c r="F18" s="609"/>
      <c r="G18" s="609"/>
      <c r="H18" s="609"/>
      <c r="I18" s="609"/>
      <c r="J18" s="609"/>
      <c r="K18" s="609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  <c r="AK18" s="603"/>
      <c r="AL18" s="604"/>
      <c r="AM18" s="604"/>
      <c r="AN18" s="605"/>
      <c r="AO18" s="606"/>
      <c r="AP18" s="607"/>
      <c r="AQ18" s="607"/>
      <c r="AR18" s="607"/>
      <c r="AS18" s="607"/>
      <c r="AT18" s="607"/>
      <c r="AU18" s="607"/>
      <c r="AV18" s="607"/>
      <c r="AW18" s="607"/>
      <c r="AX18" s="607"/>
      <c r="AY18" s="607"/>
      <c r="AZ18" s="607"/>
      <c r="BA18" s="608"/>
      <c r="BB18" s="45"/>
      <c r="BC18" s="8"/>
      <c r="BD18" s="52"/>
      <c r="BE18" s="119"/>
      <c r="BF18" s="119"/>
      <c r="BG18" s="52"/>
      <c r="BH18" s="119"/>
      <c r="BI18" s="119"/>
      <c r="BJ18" s="119"/>
      <c r="BK18" s="119"/>
      <c r="BL18" s="119"/>
      <c r="BM18" s="52"/>
      <c r="BN18" s="49"/>
      <c r="BO18" s="51"/>
      <c r="BP18" s="119"/>
      <c r="BQ18" s="119"/>
    </row>
    <row r="19" spans="1:69" ht="14.25" customHeight="1" x14ac:dyDescent="0.15">
      <c r="A19" s="43"/>
      <c r="B19" s="468">
        <f t="shared" si="0"/>
        <v>8</v>
      </c>
      <c r="C19" s="468"/>
      <c r="D19" s="609" t="s">
        <v>113</v>
      </c>
      <c r="E19" s="609"/>
      <c r="F19" s="609"/>
      <c r="G19" s="609"/>
      <c r="H19" s="609"/>
      <c r="I19" s="609"/>
      <c r="J19" s="609"/>
      <c r="K19" s="609"/>
      <c r="L19" s="470" t="str">
        <f>IF(D19="", "",VLOOKUP(D19,項目名一覧!$B$4:$E$1002,2,FALSE))</f>
        <v>check_interval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>4</v>
      </c>
      <c r="Y19" s="475"/>
      <c r="Z19" s="476"/>
      <c r="AA19" s="595"/>
      <c r="AB19" s="595"/>
      <c r="AC19" s="595"/>
      <c r="AD19" s="595"/>
      <c r="AE19" s="595"/>
      <c r="AF19" s="595"/>
      <c r="AG19" s="595"/>
      <c r="AH19" s="595"/>
      <c r="AI19" s="595"/>
      <c r="AJ19" s="595"/>
      <c r="AK19" s="615">
        <f>60*24</f>
        <v>1440</v>
      </c>
      <c r="AL19" s="616"/>
      <c r="AM19" s="616"/>
      <c r="AN19" s="617"/>
      <c r="AO19" s="613" t="s">
        <v>842</v>
      </c>
      <c r="AP19" s="600"/>
      <c r="AQ19" s="600"/>
      <c r="AR19" s="600"/>
      <c r="AS19" s="600"/>
      <c r="AT19" s="600"/>
      <c r="AU19" s="600"/>
      <c r="AV19" s="600"/>
      <c r="AW19" s="600"/>
      <c r="AX19" s="600"/>
      <c r="AY19" s="600"/>
      <c r="AZ19" s="600"/>
      <c r="BA19" s="601"/>
      <c r="BB19" s="45"/>
      <c r="BC19" s="52"/>
      <c r="BD19" s="52"/>
      <c r="BE19" s="119"/>
      <c r="BF19" s="119"/>
      <c r="BG19" s="52"/>
      <c r="BH19" s="119"/>
      <c r="BI19" s="119"/>
      <c r="BJ19" s="119"/>
      <c r="BK19" s="119"/>
      <c r="BL19" s="119"/>
      <c r="BM19" s="52"/>
      <c r="BN19" s="52"/>
      <c r="BO19" s="53"/>
      <c r="BP19" s="119"/>
      <c r="BQ19" s="119"/>
    </row>
    <row r="20" spans="1:69" ht="14.25" customHeight="1" x14ac:dyDescent="0.15">
      <c r="A20" s="43"/>
      <c r="B20" s="468">
        <f t="shared" si="0"/>
        <v>9</v>
      </c>
      <c r="C20" s="468"/>
      <c r="D20" s="609" t="s">
        <v>168</v>
      </c>
      <c r="E20" s="609"/>
      <c r="F20" s="609"/>
      <c r="G20" s="609"/>
      <c r="H20" s="609"/>
      <c r="I20" s="609"/>
      <c r="J20" s="609"/>
      <c r="K20" s="609"/>
      <c r="L20" s="470" t="str">
        <f>IF(D20="", "",VLOOKUP(D20,項目名一覧!$B$4:$E$1002,2,FALSE))</f>
        <v>m_version_id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95"/>
      <c r="AB20" s="595"/>
      <c r="AC20" s="595"/>
      <c r="AD20" s="595"/>
      <c r="AE20" s="595"/>
      <c r="AF20" s="595"/>
      <c r="AG20" s="595"/>
      <c r="AH20" s="595"/>
      <c r="AI20" s="595"/>
      <c r="AJ20" s="595"/>
      <c r="AK20" s="596"/>
      <c r="AL20" s="597"/>
      <c r="AM20" s="597"/>
      <c r="AN20" s="598"/>
      <c r="AO20" s="613" t="s">
        <v>844</v>
      </c>
      <c r="AP20" s="600"/>
      <c r="AQ20" s="600"/>
      <c r="AR20" s="600"/>
      <c r="AS20" s="600"/>
      <c r="AT20" s="600"/>
      <c r="AU20" s="600"/>
      <c r="AV20" s="600"/>
      <c r="AW20" s="600"/>
      <c r="AX20" s="600"/>
      <c r="AY20" s="600"/>
      <c r="AZ20" s="600"/>
      <c r="BA20" s="601"/>
      <c r="BB20" s="45"/>
      <c r="BC20" s="8"/>
      <c r="BD20" s="52"/>
      <c r="BE20" s="119"/>
      <c r="BF20" s="119"/>
      <c r="BG20" s="52"/>
      <c r="BH20" s="119"/>
      <c r="BI20" s="119"/>
      <c r="BJ20" s="119"/>
      <c r="BK20" s="119"/>
      <c r="BL20" s="119"/>
      <c r="BM20" s="52"/>
      <c r="BN20" s="52"/>
      <c r="BO20" s="53"/>
      <c r="BP20" s="119"/>
      <c r="BQ20" s="119"/>
    </row>
    <row r="21" spans="1:69" ht="14.25" customHeight="1" x14ac:dyDescent="0.15">
      <c r="A21" s="43"/>
      <c r="B21" s="468">
        <f t="shared" si="0"/>
        <v>10</v>
      </c>
      <c r="C21" s="468"/>
      <c r="D21" s="609"/>
      <c r="E21" s="609"/>
      <c r="F21" s="609"/>
      <c r="G21" s="609"/>
      <c r="H21" s="609"/>
      <c r="I21" s="609"/>
      <c r="J21" s="609"/>
      <c r="K21" s="609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95"/>
      <c r="AB21" s="595"/>
      <c r="AC21" s="595"/>
      <c r="AD21" s="595"/>
      <c r="AE21" s="595"/>
      <c r="AF21" s="595"/>
      <c r="AG21" s="595"/>
      <c r="AH21" s="595"/>
      <c r="AI21" s="595"/>
      <c r="AJ21" s="595"/>
      <c r="AK21" s="614"/>
      <c r="AL21" s="597"/>
      <c r="AM21" s="597"/>
      <c r="AN21" s="598"/>
      <c r="AO21" s="599"/>
      <c r="AP21" s="600"/>
      <c r="AQ21" s="600"/>
      <c r="AR21" s="600"/>
      <c r="AS21" s="600"/>
      <c r="AT21" s="600"/>
      <c r="AU21" s="600"/>
      <c r="AV21" s="600"/>
      <c r="AW21" s="600"/>
      <c r="AX21" s="600"/>
      <c r="AY21" s="600"/>
      <c r="AZ21" s="600"/>
      <c r="BA21" s="601"/>
      <c r="BB21" s="45"/>
      <c r="BC21" s="52"/>
      <c r="BD21" s="52"/>
      <c r="BE21" s="119"/>
      <c r="BF21" s="119"/>
      <c r="BG21" s="52"/>
      <c r="BH21" s="119"/>
      <c r="BI21" s="119"/>
      <c r="BJ21" s="119"/>
      <c r="BK21" s="119"/>
      <c r="BL21" s="119"/>
      <c r="BM21" s="52"/>
      <c r="BN21" s="52"/>
      <c r="BO21" s="53"/>
      <c r="BP21" s="119"/>
      <c r="BQ21" s="119"/>
    </row>
    <row r="22" spans="1:69" ht="14.25" customHeight="1" x14ac:dyDescent="0.15">
      <c r="A22" s="43"/>
      <c r="B22" s="468">
        <f t="shared" si="0"/>
        <v>11</v>
      </c>
      <c r="C22" s="468"/>
      <c r="D22" s="609"/>
      <c r="E22" s="609"/>
      <c r="F22" s="609"/>
      <c r="G22" s="609"/>
      <c r="H22" s="609"/>
      <c r="I22" s="609"/>
      <c r="J22" s="609"/>
      <c r="K22" s="609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95"/>
      <c r="AB22" s="595"/>
      <c r="AC22" s="595"/>
      <c r="AD22" s="595"/>
      <c r="AE22" s="595"/>
      <c r="AF22" s="595"/>
      <c r="AG22" s="595"/>
      <c r="AH22" s="595"/>
      <c r="AI22" s="595"/>
      <c r="AJ22" s="595"/>
      <c r="AK22" s="596"/>
      <c r="AL22" s="597"/>
      <c r="AM22" s="597"/>
      <c r="AN22" s="598"/>
      <c r="AO22" s="599"/>
      <c r="AP22" s="600"/>
      <c r="AQ22" s="600"/>
      <c r="AR22" s="600"/>
      <c r="AS22" s="600"/>
      <c r="AT22" s="600"/>
      <c r="AU22" s="600"/>
      <c r="AV22" s="600"/>
      <c r="AW22" s="600"/>
      <c r="AX22" s="600"/>
      <c r="AY22" s="600"/>
      <c r="AZ22" s="600"/>
      <c r="BA22" s="601"/>
      <c r="BB22" s="45"/>
      <c r="BC22" s="52"/>
      <c r="BD22" s="52"/>
      <c r="BE22" s="119"/>
      <c r="BF22" s="119"/>
      <c r="BG22" s="52"/>
      <c r="BH22" s="119"/>
      <c r="BI22" s="119"/>
      <c r="BJ22" s="119"/>
      <c r="BK22" s="119"/>
      <c r="BL22" s="119"/>
      <c r="BM22" s="52"/>
      <c r="BN22" s="52"/>
      <c r="BO22" s="53"/>
      <c r="BP22" s="119"/>
      <c r="BQ22" s="119"/>
    </row>
    <row r="23" spans="1:69" ht="14.25" customHeight="1" x14ac:dyDescent="0.15">
      <c r="A23" s="43"/>
      <c r="B23" s="468">
        <f t="shared" si="0"/>
        <v>12</v>
      </c>
      <c r="C23" s="468"/>
      <c r="D23" s="609"/>
      <c r="E23" s="609"/>
      <c r="F23" s="609"/>
      <c r="G23" s="609"/>
      <c r="H23" s="609"/>
      <c r="I23" s="609"/>
      <c r="J23" s="609"/>
      <c r="K23" s="609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95"/>
      <c r="AB23" s="595"/>
      <c r="AC23" s="595"/>
      <c r="AD23" s="595"/>
      <c r="AE23" s="595"/>
      <c r="AF23" s="595"/>
      <c r="AG23" s="595"/>
      <c r="AH23" s="595"/>
      <c r="AI23" s="595"/>
      <c r="AJ23" s="595"/>
      <c r="AK23" s="596"/>
      <c r="AL23" s="597"/>
      <c r="AM23" s="597"/>
      <c r="AN23" s="598"/>
      <c r="AO23" s="599"/>
      <c r="AP23" s="600"/>
      <c r="AQ23" s="600"/>
      <c r="AR23" s="600"/>
      <c r="AS23" s="600"/>
      <c r="AT23" s="600"/>
      <c r="AU23" s="600"/>
      <c r="AV23" s="600"/>
      <c r="AW23" s="600"/>
      <c r="AX23" s="600"/>
      <c r="AY23" s="600"/>
      <c r="AZ23" s="600"/>
      <c r="BA23" s="601"/>
      <c r="BB23" s="45"/>
      <c r="BC23" s="52"/>
      <c r="BD23" s="52"/>
      <c r="BE23" s="119"/>
      <c r="BF23" s="119"/>
      <c r="BG23" s="52"/>
      <c r="BH23" s="119"/>
      <c r="BI23" s="119"/>
      <c r="BJ23" s="119"/>
      <c r="BK23" s="119"/>
      <c r="BL23" s="119"/>
      <c r="BM23" s="52"/>
      <c r="BN23" s="52"/>
      <c r="BO23" s="53"/>
      <c r="BP23" s="119"/>
      <c r="BQ23" s="119"/>
    </row>
    <row r="24" spans="1:69" ht="14.25" customHeight="1" x14ac:dyDescent="0.15">
      <c r="A24" s="43"/>
      <c r="B24" s="468">
        <f t="shared" si="0"/>
        <v>13</v>
      </c>
      <c r="C24" s="468"/>
      <c r="D24" s="609"/>
      <c r="E24" s="609"/>
      <c r="F24" s="609"/>
      <c r="G24" s="609"/>
      <c r="H24" s="609"/>
      <c r="I24" s="609"/>
      <c r="J24" s="609"/>
      <c r="K24" s="609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95"/>
      <c r="AB24" s="595"/>
      <c r="AC24" s="595"/>
      <c r="AD24" s="595"/>
      <c r="AE24" s="595"/>
      <c r="AF24" s="595"/>
      <c r="AG24" s="595"/>
      <c r="AH24" s="595"/>
      <c r="AI24" s="595"/>
      <c r="AJ24" s="595"/>
      <c r="AK24" s="596"/>
      <c r="AL24" s="597"/>
      <c r="AM24" s="597"/>
      <c r="AN24" s="598"/>
      <c r="AO24" s="599"/>
      <c r="AP24" s="600"/>
      <c r="AQ24" s="600"/>
      <c r="AR24" s="600"/>
      <c r="AS24" s="600"/>
      <c r="AT24" s="600"/>
      <c r="AU24" s="600"/>
      <c r="AV24" s="600"/>
      <c r="AW24" s="600"/>
      <c r="AX24" s="600"/>
      <c r="AY24" s="600"/>
      <c r="AZ24" s="600"/>
      <c r="BA24" s="601"/>
      <c r="BB24" s="45"/>
      <c r="BC24" s="52"/>
      <c r="BD24" s="52"/>
      <c r="BE24" s="119"/>
      <c r="BF24" s="119"/>
      <c r="BG24" s="52"/>
      <c r="BH24" s="119"/>
      <c r="BI24" s="119"/>
      <c r="BJ24" s="119"/>
      <c r="BK24" s="119"/>
      <c r="BL24" s="119"/>
      <c r="BM24" s="52"/>
      <c r="BN24" s="52"/>
      <c r="BO24" s="53"/>
      <c r="BP24" s="119"/>
      <c r="BQ24" s="119"/>
    </row>
    <row r="25" spans="1:69" ht="14.25" customHeight="1" x14ac:dyDescent="0.15">
      <c r="A25" s="43"/>
      <c r="B25" s="468">
        <f t="shared" si="0"/>
        <v>14</v>
      </c>
      <c r="C25" s="468"/>
      <c r="D25" s="609"/>
      <c r="E25" s="609"/>
      <c r="F25" s="609"/>
      <c r="G25" s="609"/>
      <c r="H25" s="609"/>
      <c r="I25" s="609"/>
      <c r="J25" s="609"/>
      <c r="K25" s="609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95"/>
      <c r="AB25" s="595"/>
      <c r="AC25" s="595"/>
      <c r="AD25" s="595"/>
      <c r="AE25" s="595"/>
      <c r="AF25" s="595"/>
      <c r="AG25" s="595"/>
      <c r="AH25" s="595"/>
      <c r="AI25" s="595"/>
      <c r="AJ25" s="595"/>
      <c r="AK25" s="596"/>
      <c r="AL25" s="597"/>
      <c r="AM25" s="597"/>
      <c r="AN25" s="598"/>
      <c r="AO25" s="599"/>
      <c r="AP25" s="600"/>
      <c r="AQ25" s="600"/>
      <c r="AR25" s="600"/>
      <c r="AS25" s="600"/>
      <c r="AT25" s="600"/>
      <c r="AU25" s="600"/>
      <c r="AV25" s="600"/>
      <c r="AW25" s="600"/>
      <c r="AX25" s="600"/>
      <c r="AY25" s="600"/>
      <c r="AZ25" s="600"/>
      <c r="BA25" s="601"/>
      <c r="BB25" s="45"/>
      <c r="BC25" s="52"/>
      <c r="BD25" s="52"/>
      <c r="BE25" s="119"/>
      <c r="BF25" s="119"/>
      <c r="BG25" s="52"/>
      <c r="BH25" s="119"/>
      <c r="BI25" s="119"/>
      <c r="BJ25" s="119"/>
      <c r="BK25" s="119"/>
      <c r="BL25" s="119"/>
      <c r="BM25" s="52"/>
      <c r="BN25" s="52"/>
      <c r="BO25" s="53"/>
      <c r="BP25" s="119"/>
      <c r="BQ25" s="119"/>
    </row>
    <row r="26" spans="1:69" ht="14.25" customHeight="1" x14ac:dyDescent="0.15">
      <c r="A26" s="43"/>
      <c r="B26" s="468">
        <f t="shared" si="0"/>
        <v>15</v>
      </c>
      <c r="C26" s="46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595"/>
      <c r="AD26" s="595"/>
      <c r="AE26" s="595"/>
      <c r="AF26" s="595"/>
      <c r="AG26" s="595"/>
      <c r="AH26" s="595"/>
      <c r="AI26" s="595"/>
      <c r="AJ26" s="595"/>
      <c r="AK26" s="596"/>
      <c r="AL26" s="597"/>
      <c r="AM26" s="597"/>
      <c r="AN26" s="598"/>
      <c r="AO26" s="599"/>
      <c r="AP26" s="600"/>
      <c r="AQ26" s="600"/>
      <c r="AR26" s="600"/>
      <c r="AS26" s="600"/>
      <c r="AT26" s="600"/>
      <c r="AU26" s="600"/>
      <c r="AV26" s="600"/>
      <c r="AW26" s="600"/>
      <c r="AX26" s="600"/>
      <c r="AY26" s="600"/>
      <c r="AZ26" s="600"/>
      <c r="BA26" s="601"/>
      <c r="BB26" s="45"/>
      <c r="BC26" s="8"/>
      <c r="BD26" s="52"/>
      <c r="BE26" s="119"/>
      <c r="BF26" s="119"/>
      <c r="BG26" s="52"/>
      <c r="BH26" s="119"/>
      <c r="BI26" s="119"/>
      <c r="BJ26" s="119"/>
      <c r="BK26" s="119"/>
      <c r="BL26" s="119"/>
      <c r="BM26" s="52"/>
      <c r="BN26" s="52"/>
      <c r="BO26" s="53"/>
      <c r="BP26" s="119"/>
      <c r="BQ26" s="119"/>
    </row>
    <row r="27" spans="1:69" ht="14.25" customHeight="1" x14ac:dyDescent="0.15">
      <c r="A27" s="43"/>
      <c r="B27" s="468">
        <f t="shared" si="0"/>
        <v>16</v>
      </c>
      <c r="C27" s="46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595"/>
      <c r="AD27" s="595"/>
      <c r="AE27" s="595"/>
      <c r="AF27" s="595"/>
      <c r="AG27" s="595"/>
      <c r="AH27" s="595"/>
      <c r="AI27" s="595"/>
      <c r="AJ27" s="595"/>
      <c r="AK27" s="596"/>
      <c r="AL27" s="597"/>
      <c r="AM27" s="597"/>
      <c r="AN27" s="598"/>
      <c r="AO27" s="599"/>
      <c r="AP27" s="600"/>
      <c r="AQ27" s="600"/>
      <c r="AR27" s="600"/>
      <c r="AS27" s="600"/>
      <c r="AT27" s="600"/>
      <c r="AU27" s="600"/>
      <c r="AV27" s="600"/>
      <c r="AW27" s="600"/>
      <c r="AX27" s="600"/>
      <c r="AY27" s="600"/>
      <c r="AZ27" s="600"/>
      <c r="BA27" s="601"/>
      <c r="BB27" s="45"/>
      <c r="BC27" s="8"/>
      <c r="BD27" s="52"/>
      <c r="BE27" s="119"/>
      <c r="BF27" s="119"/>
      <c r="BG27" s="52"/>
      <c r="BH27" s="119"/>
      <c r="BI27" s="119"/>
      <c r="BJ27" s="119"/>
      <c r="BK27" s="119"/>
      <c r="BL27" s="119"/>
      <c r="BM27" s="52"/>
      <c r="BN27" s="49"/>
      <c r="BO27" s="51"/>
      <c r="BP27" s="119"/>
      <c r="BQ27" s="119"/>
    </row>
    <row r="28" spans="1:69" x14ac:dyDescent="0.15">
      <c r="A28" s="43"/>
      <c r="B28" s="468">
        <f t="shared" si="0"/>
        <v>17</v>
      </c>
      <c r="C28" s="46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602"/>
      <c r="AD28" s="602"/>
      <c r="AE28" s="602"/>
      <c r="AF28" s="602"/>
      <c r="AG28" s="602"/>
      <c r="AH28" s="602"/>
      <c r="AI28" s="602"/>
      <c r="AJ28" s="602"/>
      <c r="AK28" s="603"/>
      <c r="AL28" s="604"/>
      <c r="AM28" s="604"/>
      <c r="AN28" s="605"/>
      <c r="AO28" s="618"/>
      <c r="AP28" s="619"/>
      <c r="AQ28" s="619"/>
      <c r="AR28" s="619"/>
      <c r="AS28" s="619"/>
      <c r="AT28" s="619"/>
      <c r="AU28" s="619"/>
      <c r="AV28" s="619"/>
      <c r="AW28" s="619"/>
      <c r="AX28" s="619"/>
      <c r="AY28" s="619"/>
      <c r="AZ28" s="619"/>
      <c r="BA28" s="620"/>
      <c r="BB28" s="45"/>
      <c r="BC28" s="50"/>
      <c r="BD28" s="50"/>
      <c r="BE28" s="119"/>
      <c r="BF28" s="119"/>
      <c r="BG28" s="50"/>
      <c r="BH28" s="119"/>
      <c r="BI28" s="119"/>
      <c r="BJ28" s="119"/>
      <c r="BK28" s="119"/>
      <c r="BL28" s="119"/>
      <c r="BM28" s="50"/>
      <c r="BN28" s="50"/>
      <c r="BO28" s="51"/>
      <c r="BP28" s="119"/>
      <c r="BQ28" s="119"/>
    </row>
    <row r="29" spans="1:69" ht="13.5" customHeight="1" x14ac:dyDescent="0.15">
      <c r="A29" s="43"/>
      <c r="B29" s="468">
        <f t="shared" si="0"/>
        <v>18</v>
      </c>
      <c r="C29" s="46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595"/>
      <c r="AD29" s="595"/>
      <c r="AE29" s="595"/>
      <c r="AF29" s="595"/>
      <c r="AG29" s="595"/>
      <c r="AH29" s="595"/>
      <c r="AI29" s="595"/>
      <c r="AJ29" s="595"/>
      <c r="AK29" s="596"/>
      <c r="AL29" s="597"/>
      <c r="AM29" s="597"/>
      <c r="AN29" s="598"/>
      <c r="AO29" s="618"/>
      <c r="AP29" s="619"/>
      <c r="AQ29" s="619"/>
      <c r="AR29" s="619"/>
      <c r="AS29" s="619"/>
      <c r="AT29" s="619"/>
      <c r="AU29" s="619"/>
      <c r="AV29" s="619"/>
      <c r="AW29" s="619"/>
      <c r="AX29" s="619"/>
      <c r="AY29" s="619"/>
      <c r="AZ29" s="619"/>
      <c r="BA29" s="620"/>
      <c r="BB29" s="45"/>
      <c r="BC29" s="50"/>
      <c r="BD29" s="50"/>
      <c r="BE29" s="119"/>
      <c r="BF29" s="119"/>
      <c r="BG29" s="50"/>
      <c r="BH29" s="119"/>
      <c r="BI29" s="119"/>
      <c r="BJ29" s="119"/>
      <c r="BK29" s="119"/>
      <c r="BL29" s="119"/>
      <c r="BM29" s="50"/>
      <c r="BN29" s="50"/>
      <c r="BO29" s="51"/>
      <c r="BP29" s="119"/>
      <c r="BQ29" s="119"/>
    </row>
    <row r="30" spans="1:69" ht="13.5" customHeight="1" x14ac:dyDescent="0.15">
      <c r="A30" s="43"/>
      <c r="B30" s="468">
        <f t="shared" si="0"/>
        <v>19</v>
      </c>
      <c r="C30" s="46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602"/>
      <c r="AD30" s="602"/>
      <c r="AE30" s="602"/>
      <c r="AF30" s="602"/>
      <c r="AG30" s="602"/>
      <c r="AH30" s="602"/>
      <c r="AI30" s="602"/>
      <c r="AJ30" s="602"/>
      <c r="AK30" s="603"/>
      <c r="AL30" s="604"/>
      <c r="AM30" s="604"/>
      <c r="AN30" s="605"/>
      <c r="AO30" s="621"/>
      <c r="AP30" s="611"/>
      <c r="AQ30" s="611"/>
      <c r="AR30" s="611"/>
      <c r="AS30" s="611"/>
      <c r="AT30" s="611"/>
      <c r="AU30" s="611"/>
      <c r="AV30" s="611"/>
      <c r="AW30" s="611"/>
      <c r="AX30" s="611"/>
      <c r="AY30" s="611"/>
      <c r="AZ30" s="611"/>
      <c r="BA30" s="612"/>
      <c r="BB30" s="45"/>
      <c r="BC30" s="44"/>
      <c r="BD30" s="44"/>
      <c r="BE30" s="119"/>
      <c r="BF30" s="119"/>
      <c r="BG30" s="44"/>
      <c r="BH30" s="119"/>
      <c r="BI30" s="119"/>
      <c r="BJ30" s="119"/>
      <c r="BK30" s="119"/>
      <c r="BL30" s="119"/>
      <c r="BM30" s="44"/>
      <c r="BN30" s="44"/>
      <c r="BO30" s="119"/>
      <c r="BP30" s="119"/>
      <c r="BQ30" s="119"/>
    </row>
    <row r="31" spans="1:69" ht="13.5" customHeight="1" x14ac:dyDescent="0.15">
      <c r="A31" s="43"/>
      <c r="B31" s="468">
        <f t="shared" si="0"/>
        <v>20</v>
      </c>
      <c r="C31" s="468"/>
      <c r="D31" s="609"/>
      <c r="E31" s="609"/>
      <c r="F31" s="609"/>
      <c r="G31" s="609"/>
      <c r="H31" s="609"/>
      <c r="I31" s="609"/>
      <c r="J31" s="609"/>
      <c r="K31" s="609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602"/>
      <c r="AB31" s="602"/>
      <c r="AC31" s="602"/>
      <c r="AD31" s="602"/>
      <c r="AE31" s="602"/>
      <c r="AF31" s="602"/>
      <c r="AG31" s="602"/>
      <c r="AH31" s="602"/>
      <c r="AI31" s="602"/>
      <c r="AJ31" s="602"/>
      <c r="AK31" s="603"/>
      <c r="AL31" s="604"/>
      <c r="AM31" s="604"/>
      <c r="AN31" s="605"/>
      <c r="AO31" s="621"/>
      <c r="AP31" s="611"/>
      <c r="AQ31" s="611"/>
      <c r="AR31" s="611"/>
      <c r="AS31" s="611"/>
      <c r="AT31" s="611"/>
      <c r="AU31" s="611"/>
      <c r="AV31" s="611"/>
      <c r="AW31" s="611"/>
      <c r="AX31" s="611"/>
      <c r="AY31" s="611"/>
      <c r="AZ31" s="611"/>
      <c r="BA31" s="612"/>
      <c r="BB31" s="45"/>
      <c r="BC31" s="44"/>
      <c r="BD31" s="44"/>
      <c r="BE31" s="119"/>
      <c r="BF31" s="119"/>
      <c r="BG31" s="49"/>
      <c r="BH31" s="119"/>
      <c r="BI31" s="119"/>
      <c r="BJ31" s="119"/>
      <c r="BK31" s="119"/>
      <c r="BL31" s="119"/>
      <c r="BM31" s="49"/>
      <c r="BN31" s="49"/>
      <c r="BO31" s="119"/>
      <c r="BP31" s="119"/>
      <c r="BQ31" s="119"/>
    </row>
    <row r="32" spans="1:69" ht="14.25" customHeight="1" x14ac:dyDescent="0.15">
      <c r="A32" s="43"/>
      <c r="B32" s="468">
        <f t="shared" si="0"/>
        <v>21</v>
      </c>
      <c r="C32" s="468"/>
      <c r="D32" s="609"/>
      <c r="E32" s="609"/>
      <c r="F32" s="609"/>
      <c r="G32" s="609"/>
      <c r="H32" s="609"/>
      <c r="I32" s="609"/>
      <c r="J32" s="609"/>
      <c r="K32" s="609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95"/>
      <c r="AB32" s="595"/>
      <c r="AC32" s="595"/>
      <c r="AD32" s="595"/>
      <c r="AE32" s="595"/>
      <c r="AF32" s="595"/>
      <c r="AG32" s="595"/>
      <c r="AH32" s="595"/>
      <c r="AI32" s="595"/>
      <c r="AJ32" s="595"/>
      <c r="AK32" s="596"/>
      <c r="AL32" s="597"/>
      <c r="AM32" s="597"/>
      <c r="AN32" s="598"/>
      <c r="AO32" s="610"/>
      <c r="AP32" s="611"/>
      <c r="AQ32" s="611"/>
      <c r="AR32" s="611"/>
      <c r="AS32" s="611"/>
      <c r="AT32" s="611"/>
      <c r="AU32" s="611"/>
      <c r="AV32" s="611"/>
      <c r="AW32" s="611"/>
      <c r="AX32" s="611"/>
      <c r="AY32" s="611"/>
      <c r="AZ32" s="611"/>
      <c r="BA32" s="612"/>
      <c r="BB32" s="45"/>
      <c r="BC32" s="8"/>
      <c r="BD32" s="52"/>
      <c r="BE32" s="119"/>
      <c r="BF32" s="119"/>
      <c r="BG32" s="52"/>
      <c r="BH32" s="119"/>
      <c r="BI32" s="119"/>
      <c r="BJ32" s="119"/>
      <c r="BK32" s="119"/>
      <c r="BL32" s="119"/>
      <c r="BM32" s="52"/>
      <c r="BN32" s="49"/>
      <c r="BO32" s="51"/>
      <c r="BP32" s="119"/>
      <c r="BQ32" s="119"/>
    </row>
    <row r="33" spans="1:69" ht="14.25" customHeight="1" x14ac:dyDescent="0.15">
      <c r="A33" s="43"/>
      <c r="B33" s="468">
        <f t="shared" si="0"/>
        <v>22</v>
      </c>
      <c r="C33" s="468"/>
      <c r="D33" s="469"/>
      <c r="E33" s="469"/>
      <c r="F33" s="469"/>
      <c r="G33" s="469"/>
      <c r="H33" s="469"/>
      <c r="I33" s="469"/>
      <c r="J33" s="469"/>
      <c r="K33" s="469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553"/>
      <c r="AL33" s="554"/>
      <c r="AM33" s="554"/>
      <c r="AN33" s="555"/>
      <c r="AO33" s="556"/>
      <c r="AP33" s="557"/>
      <c r="AQ33" s="557"/>
      <c r="AR33" s="557"/>
      <c r="AS33" s="557"/>
      <c r="AT33" s="557"/>
      <c r="AU33" s="557"/>
      <c r="AV33" s="557"/>
      <c r="AW33" s="557"/>
      <c r="AX33" s="557"/>
      <c r="AY33" s="557"/>
      <c r="AZ33" s="557"/>
      <c r="BA33" s="558"/>
      <c r="BB33" s="45"/>
      <c r="BC33" s="8"/>
      <c r="BD33" s="52"/>
      <c r="BE33" s="119"/>
      <c r="BF33" s="119"/>
      <c r="BG33" s="52"/>
      <c r="BH33" s="119"/>
      <c r="BI33" s="119"/>
      <c r="BJ33" s="119"/>
      <c r="BK33" s="119"/>
      <c r="BL33" s="119"/>
      <c r="BM33" s="52"/>
      <c r="BN33" s="49"/>
      <c r="BO33" s="51"/>
      <c r="BP33" s="119"/>
      <c r="BQ33" s="119"/>
    </row>
    <row r="34" spans="1:69" ht="14.25" x14ac:dyDescent="0.15">
      <c r="A34" s="43"/>
      <c r="B34" s="468">
        <f t="shared" si="0"/>
        <v>23</v>
      </c>
      <c r="C34" s="468"/>
      <c r="D34" s="469"/>
      <c r="E34" s="469"/>
      <c r="F34" s="469"/>
      <c r="G34" s="469"/>
      <c r="H34" s="469"/>
      <c r="I34" s="469"/>
      <c r="J34" s="469"/>
      <c r="K34" s="469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8"/>
      <c r="AB34" s="478"/>
      <c r="AC34" s="478"/>
      <c r="AD34" s="478"/>
      <c r="AE34" s="478"/>
      <c r="AF34" s="478"/>
      <c r="AG34" s="478"/>
      <c r="AH34" s="478"/>
      <c r="AI34" s="478"/>
      <c r="AJ34" s="478"/>
      <c r="AK34" s="553"/>
      <c r="AL34" s="554"/>
      <c r="AM34" s="554"/>
      <c r="AN34" s="555"/>
      <c r="AO34" s="556"/>
      <c r="AP34" s="557"/>
      <c r="AQ34" s="557"/>
      <c r="AR34" s="557"/>
      <c r="AS34" s="557"/>
      <c r="AT34" s="557"/>
      <c r="AU34" s="557"/>
      <c r="AV34" s="557"/>
      <c r="AW34" s="557"/>
      <c r="AX34" s="557"/>
      <c r="AY34" s="557"/>
      <c r="AZ34" s="557"/>
      <c r="BA34" s="558"/>
      <c r="BB34" s="45"/>
      <c r="BC34" s="8"/>
      <c r="BD34" s="8"/>
      <c r="BE34" s="8"/>
      <c r="BF34" s="52"/>
      <c r="BG34" s="52"/>
      <c r="BH34" s="119"/>
      <c r="BI34" s="119"/>
      <c r="BJ34" s="119"/>
      <c r="BK34" s="119"/>
      <c r="BL34" s="119"/>
      <c r="BM34" s="52"/>
      <c r="BN34" s="49"/>
      <c r="BO34" s="51"/>
      <c r="BP34" s="119"/>
      <c r="BQ34" s="119"/>
    </row>
    <row r="35" spans="1:69" ht="14.25" customHeight="1" x14ac:dyDescent="0.15">
      <c r="A35" s="43"/>
      <c r="B35" s="468">
        <f t="shared" si="0"/>
        <v>24</v>
      </c>
      <c r="C35" s="468"/>
      <c r="D35" s="469"/>
      <c r="E35" s="469"/>
      <c r="F35" s="469"/>
      <c r="G35" s="469"/>
      <c r="H35" s="469"/>
      <c r="I35" s="469"/>
      <c r="J35" s="469"/>
      <c r="K35" s="469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8"/>
      <c r="AB35" s="478"/>
      <c r="AC35" s="478"/>
      <c r="AD35" s="478"/>
      <c r="AE35" s="478"/>
      <c r="AF35" s="478"/>
      <c r="AG35" s="478"/>
      <c r="AH35" s="478"/>
      <c r="AI35" s="478"/>
      <c r="AJ35" s="478"/>
      <c r="AK35" s="553"/>
      <c r="AL35" s="554"/>
      <c r="AM35" s="554"/>
      <c r="AN35" s="555"/>
      <c r="AO35" s="556"/>
      <c r="AP35" s="557"/>
      <c r="AQ35" s="557"/>
      <c r="AR35" s="557"/>
      <c r="AS35" s="557"/>
      <c r="AT35" s="557"/>
      <c r="AU35" s="557"/>
      <c r="AV35" s="557"/>
      <c r="AW35" s="557"/>
      <c r="AX35" s="557"/>
      <c r="AY35" s="557"/>
      <c r="AZ35" s="557"/>
      <c r="BA35" s="558"/>
      <c r="BB35" s="45"/>
      <c r="BC35" s="8"/>
      <c r="BD35" s="52"/>
      <c r="BE35" s="119"/>
      <c r="BF35" s="119"/>
      <c r="BG35" s="52"/>
      <c r="BH35" s="119"/>
      <c r="BI35" s="119"/>
      <c r="BJ35" s="119"/>
      <c r="BK35" s="119"/>
      <c r="BL35" s="119"/>
      <c r="BM35" s="52"/>
      <c r="BN35" s="52"/>
      <c r="BO35" s="53"/>
      <c r="BP35" s="119"/>
      <c r="BQ35" s="119"/>
    </row>
    <row r="36" spans="1:69" ht="14.25" customHeight="1" x14ac:dyDescent="0.15">
      <c r="A36" s="43"/>
      <c r="B36" s="468">
        <f t="shared" si="0"/>
        <v>25</v>
      </c>
      <c r="C36" s="468"/>
      <c r="D36" s="469"/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8"/>
      <c r="AB36" s="478"/>
      <c r="AC36" s="478"/>
      <c r="AD36" s="478"/>
      <c r="AE36" s="478"/>
      <c r="AF36" s="478"/>
      <c r="AG36" s="478"/>
      <c r="AH36" s="478"/>
      <c r="AI36" s="478"/>
      <c r="AJ36" s="478"/>
      <c r="AK36" s="553"/>
      <c r="AL36" s="554"/>
      <c r="AM36" s="554"/>
      <c r="AN36" s="555"/>
      <c r="AO36" s="556"/>
      <c r="AP36" s="557"/>
      <c r="AQ36" s="557"/>
      <c r="AR36" s="557"/>
      <c r="AS36" s="557"/>
      <c r="AT36" s="557"/>
      <c r="AU36" s="557"/>
      <c r="AV36" s="557"/>
      <c r="AW36" s="557"/>
      <c r="AX36" s="557"/>
      <c r="AY36" s="557"/>
      <c r="AZ36" s="557"/>
      <c r="BA36" s="558"/>
      <c r="BB36" s="45"/>
      <c r="BC36" s="8"/>
      <c r="BD36" s="52"/>
      <c r="BE36" s="119"/>
      <c r="BF36" s="119"/>
      <c r="BG36" s="52"/>
      <c r="BH36" s="119"/>
      <c r="BI36" s="119"/>
      <c r="BJ36" s="119"/>
      <c r="BK36" s="119"/>
      <c r="BL36" s="119"/>
      <c r="BM36" s="52"/>
      <c r="BN36" s="49"/>
      <c r="BO36" s="51"/>
      <c r="BP36" s="119"/>
      <c r="BQ36" s="119"/>
    </row>
    <row r="37" spans="1:69" ht="14.25" customHeight="1" x14ac:dyDescent="0.15">
      <c r="A37" s="43"/>
      <c r="B37" s="468">
        <f t="shared" si="0"/>
        <v>26</v>
      </c>
      <c r="C37" s="468"/>
      <c r="D37" s="469"/>
      <c r="E37" s="469"/>
      <c r="F37" s="469"/>
      <c r="G37" s="469"/>
      <c r="H37" s="469"/>
      <c r="I37" s="469"/>
      <c r="J37" s="469"/>
      <c r="K37" s="469"/>
      <c r="L37" s="560"/>
      <c r="M37" s="560"/>
      <c r="N37" s="560"/>
      <c r="O37" s="560"/>
      <c r="P37" s="560"/>
      <c r="Q37" s="560"/>
      <c r="R37" s="560"/>
      <c r="S37" s="560"/>
      <c r="T37" s="553"/>
      <c r="U37" s="554"/>
      <c r="V37" s="554"/>
      <c r="W37" s="555"/>
      <c r="X37" s="553"/>
      <c r="Y37" s="554"/>
      <c r="Z37" s="555"/>
      <c r="AA37" s="478"/>
      <c r="AB37" s="478"/>
      <c r="AC37" s="478"/>
      <c r="AD37" s="478"/>
      <c r="AE37" s="478"/>
      <c r="AF37" s="478"/>
      <c r="AG37" s="478"/>
      <c r="AH37" s="478"/>
      <c r="AI37" s="478"/>
      <c r="AJ37" s="478"/>
      <c r="AK37" s="553"/>
      <c r="AL37" s="554"/>
      <c r="AM37" s="554"/>
      <c r="AN37" s="555"/>
      <c r="AO37" s="556"/>
      <c r="AP37" s="557"/>
      <c r="AQ37" s="557"/>
      <c r="AR37" s="557"/>
      <c r="AS37" s="557"/>
      <c r="AT37" s="557"/>
      <c r="AU37" s="557"/>
      <c r="AV37" s="557"/>
      <c r="AW37" s="557"/>
      <c r="AX37" s="557"/>
      <c r="AY37" s="557"/>
      <c r="AZ37" s="557"/>
      <c r="BA37" s="558"/>
      <c r="BB37" s="45"/>
      <c r="BC37" s="8"/>
      <c r="BD37" s="52"/>
      <c r="BE37" s="119"/>
      <c r="BF37" s="119"/>
      <c r="BG37" s="52"/>
      <c r="BH37" s="119"/>
      <c r="BI37" s="119"/>
      <c r="BJ37" s="119"/>
      <c r="BK37" s="119"/>
      <c r="BL37" s="119"/>
      <c r="BM37" s="52"/>
      <c r="BN37" s="52"/>
      <c r="BO37" s="53"/>
      <c r="BP37" s="119"/>
      <c r="BQ37" s="119"/>
    </row>
    <row r="38" spans="1:69" ht="14.25" customHeight="1" x14ac:dyDescent="0.15">
      <c r="A38" s="43"/>
      <c r="B38" s="468">
        <f t="shared" si="0"/>
        <v>27</v>
      </c>
      <c r="C38" s="468"/>
      <c r="D38" s="469"/>
      <c r="E38" s="469"/>
      <c r="F38" s="469"/>
      <c r="G38" s="469"/>
      <c r="H38" s="469"/>
      <c r="I38" s="469"/>
      <c r="J38" s="469"/>
      <c r="K38" s="469"/>
      <c r="L38" s="560"/>
      <c r="M38" s="560"/>
      <c r="N38" s="560"/>
      <c r="O38" s="560"/>
      <c r="P38" s="560"/>
      <c r="Q38" s="560"/>
      <c r="R38" s="560"/>
      <c r="S38" s="560"/>
      <c r="T38" s="553"/>
      <c r="U38" s="554"/>
      <c r="V38" s="554"/>
      <c r="W38" s="555"/>
      <c r="X38" s="553"/>
      <c r="Y38" s="554"/>
      <c r="Z38" s="555"/>
      <c r="AA38" s="478"/>
      <c r="AB38" s="478"/>
      <c r="AC38" s="478"/>
      <c r="AD38" s="478"/>
      <c r="AE38" s="478"/>
      <c r="AF38" s="478"/>
      <c r="AG38" s="478"/>
      <c r="AH38" s="478"/>
      <c r="AI38" s="478"/>
      <c r="AJ38" s="478"/>
      <c r="AK38" s="553"/>
      <c r="AL38" s="554"/>
      <c r="AM38" s="554"/>
      <c r="AN38" s="555"/>
      <c r="AO38" s="556"/>
      <c r="AP38" s="557"/>
      <c r="AQ38" s="557"/>
      <c r="AR38" s="557"/>
      <c r="AS38" s="557"/>
      <c r="AT38" s="557"/>
      <c r="AU38" s="557"/>
      <c r="AV38" s="557"/>
      <c r="AW38" s="557"/>
      <c r="AX38" s="557"/>
      <c r="AY38" s="557"/>
      <c r="AZ38" s="557"/>
      <c r="BA38" s="558"/>
      <c r="BB38" s="45"/>
      <c r="BC38" s="8"/>
      <c r="BD38" s="52"/>
      <c r="BE38" s="119"/>
      <c r="BF38" s="119"/>
      <c r="BG38" s="52"/>
      <c r="BH38" s="119"/>
      <c r="BI38" s="119"/>
      <c r="BJ38" s="119"/>
      <c r="BK38" s="119"/>
      <c r="BL38" s="119"/>
      <c r="BM38" s="52"/>
      <c r="BN38" s="52"/>
      <c r="BO38" s="53"/>
      <c r="BP38" s="119"/>
      <c r="BQ38" s="119"/>
    </row>
    <row r="39" spans="1:69" ht="13.5" customHeight="1" x14ac:dyDescent="0.15">
      <c r="A39" s="43"/>
      <c r="B39" s="468">
        <f t="shared" si="0"/>
        <v>28</v>
      </c>
      <c r="C39" s="468"/>
      <c r="D39" s="469"/>
      <c r="E39" s="469"/>
      <c r="F39" s="469"/>
      <c r="G39" s="469"/>
      <c r="H39" s="469"/>
      <c r="I39" s="469"/>
      <c r="J39" s="469"/>
      <c r="K39" s="469"/>
      <c r="L39" s="560"/>
      <c r="M39" s="560"/>
      <c r="N39" s="560"/>
      <c r="O39" s="560"/>
      <c r="P39" s="560"/>
      <c r="Q39" s="560"/>
      <c r="R39" s="560"/>
      <c r="S39" s="560"/>
      <c r="T39" s="553"/>
      <c r="U39" s="554"/>
      <c r="V39" s="554"/>
      <c r="W39" s="555"/>
      <c r="X39" s="553"/>
      <c r="Y39" s="554"/>
      <c r="Z39" s="555"/>
      <c r="AA39" s="478"/>
      <c r="AB39" s="478"/>
      <c r="AC39" s="478"/>
      <c r="AD39" s="478"/>
      <c r="AE39" s="478"/>
      <c r="AF39" s="478"/>
      <c r="AG39" s="478"/>
      <c r="AH39" s="478"/>
      <c r="AI39" s="478"/>
      <c r="AJ39" s="478"/>
      <c r="AK39" s="553"/>
      <c r="AL39" s="554"/>
      <c r="AM39" s="554"/>
      <c r="AN39" s="555"/>
      <c r="AO39" s="556"/>
      <c r="AP39" s="557"/>
      <c r="AQ39" s="557"/>
      <c r="AR39" s="557"/>
      <c r="AS39" s="557"/>
      <c r="AT39" s="557"/>
      <c r="AU39" s="557"/>
      <c r="AV39" s="557"/>
      <c r="AW39" s="557"/>
      <c r="AX39" s="557"/>
      <c r="AY39" s="557"/>
      <c r="AZ39" s="557"/>
      <c r="BA39" s="558"/>
      <c r="BB39" s="45"/>
      <c r="BC39" s="44"/>
      <c r="BD39" s="44"/>
      <c r="BE39" s="119"/>
      <c r="BF39" s="119"/>
      <c r="BG39" s="44"/>
      <c r="BH39" s="119"/>
      <c r="BI39" s="119"/>
      <c r="BJ39" s="119"/>
      <c r="BK39" s="119"/>
      <c r="BL39" s="119"/>
      <c r="BM39" s="44"/>
      <c r="BN39" s="44"/>
      <c r="BO39" s="119"/>
      <c r="BP39" s="119"/>
      <c r="BQ39" s="119"/>
    </row>
    <row r="40" spans="1:69" ht="13.5" customHeight="1" x14ac:dyDescent="0.15">
      <c r="A40" s="43"/>
      <c r="B40" s="468">
        <f t="shared" si="0"/>
        <v>29</v>
      </c>
      <c r="C40" s="468"/>
      <c r="D40" s="469"/>
      <c r="E40" s="469"/>
      <c r="F40" s="469"/>
      <c r="G40" s="469"/>
      <c r="H40" s="469"/>
      <c r="I40" s="469"/>
      <c r="J40" s="469"/>
      <c r="K40" s="469"/>
      <c r="L40" s="560"/>
      <c r="M40" s="560"/>
      <c r="N40" s="560"/>
      <c r="O40" s="560"/>
      <c r="P40" s="560"/>
      <c r="Q40" s="560"/>
      <c r="R40" s="560"/>
      <c r="S40" s="560"/>
      <c r="T40" s="553"/>
      <c r="U40" s="554"/>
      <c r="V40" s="554"/>
      <c r="W40" s="555"/>
      <c r="X40" s="553"/>
      <c r="Y40" s="554"/>
      <c r="Z40" s="555"/>
      <c r="AA40" s="478"/>
      <c r="AB40" s="478"/>
      <c r="AC40" s="478"/>
      <c r="AD40" s="478"/>
      <c r="AE40" s="478"/>
      <c r="AF40" s="478"/>
      <c r="AG40" s="478"/>
      <c r="AH40" s="478"/>
      <c r="AI40" s="478"/>
      <c r="AJ40" s="478"/>
      <c r="AK40" s="553"/>
      <c r="AL40" s="554"/>
      <c r="AM40" s="554"/>
      <c r="AN40" s="555"/>
      <c r="AO40" s="556"/>
      <c r="AP40" s="557"/>
      <c r="AQ40" s="557"/>
      <c r="AR40" s="557"/>
      <c r="AS40" s="557"/>
      <c r="AT40" s="557"/>
      <c r="AU40" s="557"/>
      <c r="AV40" s="557"/>
      <c r="AW40" s="557"/>
      <c r="AX40" s="557"/>
      <c r="AY40" s="557"/>
      <c r="AZ40" s="557"/>
      <c r="BA40" s="558"/>
      <c r="BB40" s="45"/>
      <c r="BC40" s="44"/>
      <c r="BD40" s="44"/>
      <c r="BE40" s="119"/>
      <c r="BF40" s="119"/>
      <c r="BG40" s="44"/>
      <c r="BH40" s="119"/>
      <c r="BI40" s="119"/>
      <c r="BJ40" s="119"/>
      <c r="BK40" s="119"/>
      <c r="BL40" s="119"/>
      <c r="BM40" s="44"/>
      <c r="BN40" s="44"/>
      <c r="BO40" s="119"/>
      <c r="BP40" s="119"/>
      <c r="BQ40" s="119"/>
    </row>
    <row r="41" spans="1:69" ht="13.5" customHeight="1" x14ac:dyDescent="0.15">
      <c r="A41" s="43"/>
      <c r="B41" s="468">
        <f t="shared" si="0"/>
        <v>30</v>
      </c>
      <c r="C41" s="468"/>
      <c r="D41" s="469"/>
      <c r="E41" s="469"/>
      <c r="F41" s="469"/>
      <c r="G41" s="469"/>
      <c r="H41" s="469"/>
      <c r="I41" s="469"/>
      <c r="J41" s="469"/>
      <c r="K41" s="469"/>
      <c r="L41" s="560"/>
      <c r="M41" s="560"/>
      <c r="N41" s="560"/>
      <c r="O41" s="560"/>
      <c r="P41" s="560"/>
      <c r="Q41" s="560"/>
      <c r="R41" s="560"/>
      <c r="S41" s="560"/>
      <c r="T41" s="553"/>
      <c r="U41" s="554"/>
      <c r="V41" s="554"/>
      <c r="W41" s="555"/>
      <c r="X41" s="553"/>
      <c r="Y41" s="554"/>
      <c r="Z41" s="555"/>
      <c r="AA41" s="478"/>
      <c r="AB41" s="478"/>
      <c r="AC41" s="478"/>
      <c r="AD41" s="478"/>
      <c r="AE41" s="478"/>
      <c r="AF41" s="478"/>
      <c r="AG41" s="478"/>
      <c r="AH41" s="478"/>
      <c r="AI41" s="478"/>
      <c r="AJ41" s="478"/>
      <c r="AK41" s="553"/>
      <c r="AL41" s="554"/>
      <c r="AM41" s="554"/>
      <c r="AN41" s="555"/>
      <c r="AO41" s="556"/>
      <c r="AP41" s="557"/>
      <c r="AQ41" s="557"/>
      <c r="AR41" s="557"/>
      <c r="AS41" s="557"/>
      <c r="AT41" s="557"/>
      <c r="AU41" s="557"/>
      <c r="AV41" s="557"/>
      <c r="AW41" s="557"/>
      <c r="AX41" s="557"/>
      <c r="AY41" s="557"/>
      <c r="AZ41" s="557"/>
      <c r="BA41" s="558"/>
      <c r="BB41" s="45"/>
      <c r="BC41" s="44"/>
      <c r="BD41" s="44"/>
      <c r="BE41" s="134"/>
      <c r="BF41" s="134"/>
      <c r="BG41" s="44"/>
      <c r="BH41" s="134"/>
      <c r="BI41" s="134"/>
      <c r="BJ41" s="134"/>
      <c r="BK41" s="134"/>
      <c r="BL41" s="134"/>
      <c r="BM41" s="44"/>
      <c r="BN41" s="44"/>
      <c r="BO41" s="134"/>
      <c r="BP41" s="134"/>
      <c r="BQ41" s="134"/>
    </row>
    <row r="42" spans="1:69" ht="14.25" x14ac:dyDescent="0.15">
      <c r="A42" s="124"/>
      <c r="B42" s="125"/>
      <c r="C42" s="125"/>
      <c r="D42" s="125"/>
      <c r="E42" s="125"/>
      <c r="F42" s="125"/>
      <c r="G42" s="125"/>
      <c r="H42" s="125"/>
      <c r="I42" s="125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7"/>
      <c r="W42" s="127"/>
      <c r="X42" s="127"/>
      <c r="Y42" s="126"/>
      <c r="Z42" s="131"/>
      <c r="AA42" s="131"/>
      <c r="AB42" s="131"/>
      <c r="AC42" s="131"/>
      <c r="AD42" s="126"/>
      <c r="AE42" s="126"/>
      <c r="AF42" s="552"/>
      <c r="AG42" s="552"/>
      <c r="AH42" s="552"/>
      <c r="AI42" s="552"/>
      <c r="AJ42" s="552"/>
      <c r="AK42" s="552"/>
      <c r="AL42" s="552"/>
      <c r="AM42" s="552"/>
      <c r="AN42" s="552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8"/>
      <c r="AZ42" s="128"/>
      <c r="BA42" s="128"/>
      <c r="BB42" s="129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49"/>
      <c r="BO42" s="51"/>
      <c r="BP42" s="119"/>
      <c r="BQ42" s="119"/>
    </row>
  </sheetData>
  <mergeCells count="398"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F42:AH42"/>
    <mergeCell ref="AI42:AK42"/>
    <mergeCell ref="AL42:AN42"/>
    <mergeCell ref="AC40:AD40"/>
    <mergeCell ref="AE40:AF40"/>
    <mergeCell ref="AG40:AH40"/>
    <mergeCell ref="AI40:AJ40"/>
    <mergeCell ref="AK40:AN40"/>
    <mergeCell ref="AO40:BA40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C99F-3A42-49DB-977A-A8743B160CA8}">
  <sheetPr codeName="Sheet9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44005</v>
      </c>
      <c r="AY1" s="364"/>
      <c r="AZ1" s="364"/>
      <c r="BA1" s="364"/>
      <c r="BB1" s="365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363">
        <v>44067</v>
      </c>
      <c r="AY2" s="364"/>
      <c r="AZ2" s="364"/>
      <c r="BA2" s="364"/>
      <c r="BB2" s="365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3"/>
    </row>
    <row r="3" spans="1:68" ht="14.25" customHeight="1" x14ac:dyDescent="0.15">
      <c r="A3" s="145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146"/>
      <c r="BA3" s="146"/>
      <c r="BB3" s="147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tr">
        <f>基本事項!E23</f>
        <v>契約ライセンス連携マスタ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基本事項!R23</f>
        <v>m_contract_licenses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189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1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59" t="s">
        <v>159</v>
      </c>
      <c r="E14" s="560"/>
      <c r="F14" s="560"/>
      <c r="G14" s="560"/>
      <c r="H14" s="560"/>
      <c r="I14" s="560"/>
      <c r="J14" s="560"/>
      <c r="K14" s="560"/>
      <c r="L14" s="470" t="str">
        <f>IF(D14="", "",VLOOKUP(D14,項目名一覧!$B$4:$E$1002,2,FALSE))</f>
        <v>m_license_id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77"/>
      <c r="AB14" s="478"/>
      <c r="AC14" s="477"/>
      <c r="AD14" s="478"/>
      <c r="AE14" s="478"/>
      <c r="AF14" s="478"/>
      <c r="AG14" s="478"/>
      <c r="AH14" s="478"/>
      <c r="AI14" s="478"/>
      <c r="AJ14" s="478"/>
      <c r="AK14" s="553"/>
      <c r="AL14" s="554"/>
      <c r="AM14" s="554"/>
      <c r="AN14" s="555"/>
      <c r="AO14" s="563" t="s">
        <v>496</v>
      </c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3" t="s">
        <v>2000</v>
      </c>
      <c r="E15" s="543"/>
      <c r="F15" s="543"/>
      <c r="G15" s="543"/>
      <c r="H15" s="543"/>
      <c r="I15" s="543"/>
      <c r="J15" s="543"/>
      <c r="K15" s="543"/>
      <c r="L15" s="470" t="str">
        <f>IF(D15="", "",VLOOKUP(D15,項目名一覧!$B$4:$E$1002,2,FALSE))</f>
        <v>count_creatable_project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44" t="s">
        <v>311</v>
      </c>
      <c r="AL15" s="535"/>
      <c r="AM15" s="535"/>
      <c r="AN15" s="536"/>
      <c r="AO15" s="626" t="s">
        <v>2002</v>
      </c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43"/>
      <c r="E16" s="543"/>
      <c r="F16" s="543"/>
      <c r="G16" s="543"/>
      <c r="H16" s="543"/>
      <c r="I16" s="543"/>
      <c r="J16" s="543"/>
      <c r="K16" s="543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/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/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/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0"/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FF3C-1E86-4EE6-A278-4FED57B33B69}">
  <sheetPr codeName="Sheet10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44005</v>
      </c>
      <c r="AY1" s="364"/>
      <c r="AZ1" s="364"/>
      <c r="BA1" s="364"/>
      <c r="BB1" s="365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363">
        <v>44020</v>
      </c>
      <c r="AY2" s="364"/>
      <c r="AZ2" s="364"/>
      <c r="BA2" s="364"/>
      <c r="BB2" s="365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3"/>
    </row>
    <row r="3" spans="1:68" ht="14.25" customHeight="1" x14ac:dyDescent="0.15">
      <c r="A3" s="145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146"/>
      <c r="BA3" s="146"/>
      <c r="BB3" s="147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tr">
        <f>基本事項!E24</f>
        <v>ライセンスユーザー連携マスタ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基本事項!R24</f>
        <v>m_license_users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206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627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1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159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m_license_id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77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563" t="s">
        <v>496</v>
      </c>
      <c r="AP13" s="557"/>
      <c r="AQ13" s="557"/>
      <c r="AR13" s="557"/>
      <c r="AS13" s="557"/>
      <c r="AT13" s="557"/>
      <c r="AU13" s="557"/>
      <c r="AV13" s="557"/>
      <c r="AW13" s="557"/>
      <c r="AX13" s="557"/>
      <c r="AY13" s="557"/>
      <c r="AZ13" s="557"/>
      <c r="BA13" s="558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158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m_login_users_staff_id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623" t="s">
        <v>501</v>
      </c>
      <c r="AP14" s="624"/>
      <c r="AQ14" s="624"/>
      <c r="AR14" s="624"/>
      <c r="AS14" s="624"/>
      <c r="AT14" s="624"/>
      <c r="AU14" s="624"/>
      <c r="AV14" s="624"/>
      <c r="AW14" s="624"/>
      <c r="AX14" s="624"/>
      <c r="AY14" s="624"/>
      <c r="AZ14" s="624"/>
      <c r="BA14" s="625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3" t="s">
        <v>207</v>
      </c>
      <c r="E15" s="543"/>
      <c r="F15" s="543"/>
      <c r="G15" s="543"/>
      <c r="H15" s="543"/>
      <c r="I15" s="543"/>
      <c r="J15" s="543"/>
      <c r="K15" s="543"/>
      <c r="L15" s="470" t="str">
        <f>IF(D15="", "",VLOOKUP(D15,項目名一覧!$B$4:$E$1002,2,FALSE))</f>
        <v>level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626" t="s">
        <v>841</v>
      </c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4.25" customHeight="1" x14ac:dyDescent="0.15">
      <c r="A16" s="149"/>
      <c r="B16" s="538">
        <f t="shared" si="0"/>
        <v>5</v>
      </c>
      <c r="C16" s="538"/>
      <c r="D16" s="543"/>
      <c r="E16" s="543"/>
      <c r="F16" s="543"/>
      <c r="G16" s="543"/>
      <c r="H16" s="543"/>
      <c r="I16" s="543"/>
      <c r="J16" s="543"/>
      <c r="K16" s="543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/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4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C16" s="153"/>
      <c r="BD16" s="153"/>
      <c r="BG16" s="153"/>
      <c r="BM16" s="153"/>
      <c r="BN16" s="153"/>
      <c r="BO16" s="153"/>
    </row>
    <row r="17" spans="1:67" ht="14.25" customHeight="1" x14ac:dyDescent="0.15">
      <c r="A17" s="149"/>
      <c r="B17" s="538">
        <f t="shared" si="0"/>
        <v>6</v>
      </c>
      <c r="C17" s="538"/>
      <c r="D17" s="543"/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/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  <c r="BC17" s="153"/>
      <c r="BD17" s="153"/>
      <c r="BG17" s="153"/>
      <c r="BM17" s="153"/>
      <c r="BN17" s="153"/>
      <c r="BO17" s="153"/>
    </row>
    <row r="18" spans="1:67" ht="14.2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  <c r="BC18" s="155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5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5"/>
      <c r="BD20" s="153"/>
      <c r="BG20" s="153"/>
      <c r="BM20" s="153"/>
      <c r="BN20" s="153"/>
      <c r="BO20" s="153"/>
    </row>
    <row r="21" spans="1:67" ht="13.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</row>
    <row r="22" spans="1:67" ht="13.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</row>
    <row r="23" spans="1:67" ht="13.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</row>
    <row r="24" spans="1:67" ht="13.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4"/>
      <c r="BD24" s="154"/>
      <c r="BG24" s="154"/>
      <c r="BM24" s="154"/>
      <c r="BN24" s="154"/>
      <c r="BO24" s="153"/>
    </row>
    <row r="25" spans="1:67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4"/>
      <c r="BD25" s="154"/>
      <c r="BG25" s="154"/>
      <c r="BM25" s="154"/>
      <c r="BN25" s="154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6F8E-4A44-436C-A95B-9D9C5D3F2FCA}">
  <sheetPr codeName="Sheet11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44005</v>
      </c>
      <c r="AY1" s="364"/>
      <c r="AZ1" s="364"/>
      <c r="BA1" s="364"/>
      <c r="BB1" s="365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363">
        <v>44020</v>
      </c>
      <c r="AY2" s="364"/>
      <c r="AZ2" s="364"/>
      <c r="BA2" s="364"/>
      <c r="BB2" s="365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3"/>
    </row>
    <row r="3" spans="1:68" ht="14.25" customHeight="1" x14ac:dyDescent="0.15">
      <c r="A3" s="145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146"/>
      <c r="BA3" s="146"/>
      <c r="BB3" s="147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tr">
        <f>基本事項!E25</f>
        <v>バージョンマスタ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基本事項!R25</f>
        <v>m_versions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192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1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193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version_name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varchar</v>
      </c>
      <c r="U13" s="473"/>
      <c r="V13" s="473"/>
      <c r="W13" s="473"/>
      <c r="X13" s="474" t="str">
        <f>IF(D13="","",IF(VLOOKUP(D13,項目名一覧!$B$4:$E$800,4,FALSE)="","",VLOOKUP(D13,項目名一覧!$B$4:$E$800,4,FALSE)))</f>
        <v>20</v>
      </c>
      <c r="Y13" s="475"/>
      <c r="Z13" s="476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534"/>
      <c r="AL13" s="535"/>
      <c r="AM13" s="535"/>
      <c r="AN13" s="536"/>
      <c r="AO13" s="594"/>
      <c r="AP13" s="592"/>
      <c r="AQ13" s="592"/>
      <c r="AR13" s="592"/>
      <c r="AS13" s="592"/>
      <c r="AT13" s="592"/>
      <c r="AU13" s="592"/>
      <c r="AV13" s="592"/>
      <c r="AW13" s="592"/>
      <c r="AX13" s="592"/>
      <c r="AY13" s="592"/>
      <c r="AZ13" s="592"/>
      <c r="BA13" s="593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194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pre_m_version_id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623" t="s">
        <v>195</v>
      </c>
      <c r="AP14" s="624"/>
      <c r="AQ14" s="624"/>
      <c r="AR14" s="624"/>
      <c r="AS14" s="624"/>
      <c r="AT14" s="624"/>
      <c r="AU14" s="624"/>
      <c r="AV14" s="624"/>
      <c r="AW14" s="624"/>
      <c r="AX14" s="624"/>
      <c r="AY14" s="624"/>
      <c r="AZ14" s="624"/>
      <c r="BA14" s="625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196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version_lineage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decimal</v>
      </c>
      <c r="U15" s="473"/>
      <c r="V15" s="473"/>
      <c r="W15" s="473"/>
      <c r="X15" s="474" t="str">
        <f>IF(D15="","",IF(VLOOKUP(D15,項目名一覧!$B$4:$E$800,4,FALSE)="","",VLOOKUP(D15,項目名一覧!$B$4:$E$800,4,FALSE)))</f>
        <v>4,2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832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application_name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30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626" t="s">
        <v>197</v>
      </c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x14ac:dyDescent="0.15">
      <c r="A17" s="149"/>
      <c r="B17" s="538">
        <f t="shared" si="0"/>
        <v>6</v>
      </c>
      <c r="C17" s="538"/>
      <c r="D17" s="539" t="s">
        <v>198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application_path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626" t="s">
        <v>199</v>
      </c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  <c r="BC17" s="154"/>
      <c r="BD17" s="154"/>
      <c r="BG17" s="154"/>
      <c r="BM17" s="154"/>
      <c r="BN17" s="154"/>
      <c r="BO17" s="153"/>
    </row>
    <row r="18" spans="1:67" ht="13.5" customHeight="1" x14ac:dyDescent="0.15">
      <c r="A18" s="149"/>
      <c r="B18" s="538">
        <f t="shared" si="0"/>
        <v>7</v>
      </c>
      <c r="C18" s="538"/>
      <c r="D18" s="543" t="s">
        <v>200</v>
      </c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>delivery_date_start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date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 t="s">
        <v>201</v>
      </c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>delivery_date_end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date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 t="s">
        <v>44</v>
      </c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</row>
    <row r="20" spans="1:67" ht="14.25" customHeight="1" x14ac:dyDescent="0.15">
      <c r="A20" s="149"/>
      <c r="B20" s="538">
        <f t="shared" si="0"/>
        <v>9</v>
      </c>
      <c r="C20" s="538"/>
      <c r="D20" s="539" t="s">
        <v>202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version_upgrade_deadline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date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4"/>
      <c r="AB20" s="536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39" t="s">
        <v>203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undelivered_flag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44" t="s">
        <v>311</v>
      </c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3.5" customHeight="1" x14ac:dyDescent="0.15">
      <c r="A22" s="149"/>
      <c r="B22" s="538">
        <f t="shared" si="0"/>
        <v>11</v>
      </c>
      <c r="C22" s="538"/>
      <c r="D22" s="539" t="s">
        <v>204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overview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4000</v>
      </c>
      <c r="Y22" s="475"/>
      <c r="Z22" s="476"/>
      <c r="AA22" s="533" t="s">
        <v>44</v>
      </c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626" t="s">
        <v>205</v>
      </c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4"/>
      <c r="BD22" s="154"/>
      <c r="BG22" s="154"/>
      <c r="BM22" s="154"/>
      <c r="BN22" s="154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3"/>
      <c r="E23" s="543"/>
      <c r="F23" s="543"/>
      <c r="G23" s="543"/>
      <c r="H23" s="543"/>
      <c r="I23" s="543"/>
      <c r="J23" s="543"/>
      <c r="K23" s="543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4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3"/>
      <c r="E24" s="543"/>
      <c r="F24" s="543"/>
      <c r="G24" s="543"/>
      <c r="H24" s="543"/>
      <c r="I24" s="543"/>
      <c r="J24" s="543"/>
      <c r="K24" s="543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43"/>
      <c r="E25" s="543"/>
      <c r="F25" s="543"/>
      <c r="G25" s="543"/>
      <c r="H25" s="543"/>
      <c r="I25" s="543"/>
      <c r="J25" s="543"/>
      <c r="K25" s="543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63021-FEC5-4165-8E23-E9145671A53C}">
  <sheetPr codeName="Sheet13">
    <tabColor theme="3" tint="0.59999389629810485"/>
  </sheetPr>
  <dimension ref="A1:BQ63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73" t="s">
        <v>12</v>
      </c>
      <c r="Z1" s="374"/>
      <c r="AA1" s="374"/>
      <c r="AB1" s="375"/>
      <c r="AC1" s="376" t="s">
        <v>47</v>
      </c>
      <c r="AD1" s="376"/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 t="s">
        <v>171</v>
      </c>
      <c r="AQ1" s="370"/>
      <c r="AR1" s="370"/>
      <c r="AS1" s="371"/>
      <c r="AT1" s="366" t="s">
        <v>2</v>
      </c>
      <c r="AU1" s="367"/>
      <c r="AV1" s="367"/>
      <c r="AW1" s="372"/>
      <c r="AX1" s="363">
        <v>43997</v>
      </c>
      <c r="AY1" s="364"/>
      <c r="AZ1" s="364"/>
      <c r="BA1" s="364"/>
      <c r="BB1" s="365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  <c r="BO1" s="117"/>
      <c r="BP1" s="119"/>
      <c r="BQ1" s="41"/>
    </row>
    <row r="2" spans="1:69" s="42" customFormat="1" ht="14.25" customHeight="1" x14ac:dyDescent="0.15">
      <c r="A2" s="525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27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586" t="s">
        <v>11</v>
      </c>
      <c r="Z2" s="587"/>
      <c r="AA2" s="587"/>
      <c r="AB2" s="588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44077</v>
      </c>
      <c r="AY2" s="523"/>
      <c r="AZ2" s="523"/>
      <c r="BA2" s="523"/>
      <c r="BB2" s="524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9"/>
      <c r="BQ2" s="41"/>
    </row>
    <row r="3" spans="1:69" ht="14.25" customHeight="1" x14ac:dyDescent="0.15">
      <c r="A3" s="110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2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119"/>
      <c r="BP3" s="119"/>
      <c r="BQ3" s="119"/>
    </row>
    <row r="4" spans="1:69" ht="14.25" x14ac:dyDescent="0.15">
      <c r="A4" s="43"/>
      <c r="B4" s="39" t="s">
        <v>21</v>
      </c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45"/>
      <c r="BC4" s="368"/>
      <c r="BD4" s="368"/>
      <c r="BE4" s="368"/>
      <c r="BF4" s="46"/>
      <c r="BG4" s="47"/>
      <c r="BH4" s="44"/>
      <c r="BI4" s="44"/>
      <c r="BJ4" s="44"/>
      <c r="BK4" s="44"/>
      <c r="BL4" s="44"/>
      <c r="BM4" s="44"/>
      <c r="BN4" s="44"/>
      <c r="BO4" s="119"/>
      <c r="BP4" s="119"/>
      <c r="BQ4" s="119"/>
    </row>
    <row r="5" spans="1:69" x14ac:dyDescent="0.15">
      <c r="A5" s="43"/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45"/>
      <c r="BC5" s="368"/>
      <c r="BD5" s="368"/>
      <c r="BE5" s="368"/>
      <c r="BF5" s="44"/>
      <c r="BG5" s="47"/>
      <c r="BH5" s="44"/>
      <c r="BI5" s="44"/>
      <c r="BJ5" s="44"/>
      <c r="BK5" s="44"/>
      <c r="BL5" s="44"/>
      <c r="BM5" s="44"/>
      <c r="BN5" s="44"/>
      <c r="BO5" s="119"/>
      <c r="BP5" s="119"/>
      <c r="BQ5" s="119"/>
    </row>
    <row r="6" spans="1:69" x14ac:dyDescent="0.15">
      <c r="A6" s="43"/>
      <c r="B6" s="455" t="s">
        <v>351</v>
      </c>
      <c r="C6" s="456"/>
      <c r="D6" s="456"/>
      <c r="E6" s="456"/>
      <c r="F6" s="456"/>
      <c r="G6" s="457"/>
      <c r="H6" s="668" t="str">
        <f>基本事項!E26</f>
        <v>自社情報マスタ</v>
      </c>
      <c r="I6" s="669"/>
      <c r="J6" s="669"/>
      <c r="K6" s="669"/>
      <c r="L6" s="669"/>
      <c r="M6" s="669"/>
      <c r="N6" s="669"/>
      <c r="O6" s="669"/>
      <c r="P6" s="669"/>
      <c r="Q6" s="669"/>
      <c r="R6" s="669"/>
      <c r="S6" s="669"/>
      <c r="T6" s="669"/>
      <c r="U6" s="669"/>
      <c r="V6" s="669"/>
      <c r="W6" s="669"/>
      <c r="X6" s="670"/>
      <c r="Y6" s="455" t="s">
        <v>350</v>
      </c>
      <c r="Z6" s="456"/>
      <c r="AA6" s="456"/>
      <c r="AB6" s="456"/>
      <c r="AC6" s="456"/>
      <c r="AD6" s="457"/>
      <c r="AE6" s="458" t="str">
        <f>基本事項!R26</f>
        <v>m_own_companies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45"/>
      <c r="BC6" s="44"/>
    </row>
    <row r="7" spans="1:69" ht="13.5" customHeight="1" x14ac:dyDescent="0.15">
      <c r="A7" s="43"/>
      <c r="B7" s="568" t="s">
        <v>31</v>
      </c>
      <c r="C7" s="569"/>
      <c r="D7" s="569"/>
      <c r="E7" s="569"/>
      <c r="F7" s="569"/>
      <c r="G7" s="570"/>
      <c r="H7" s="577" t="s">
        <v>131</v>
      </c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9"/>
      <c r="BB7" s="45"/>
      <c r="BC7" s="44"/>
      <c r="BD7" s="44"/>
      <c r="BE7" s="119"/>
      <c r="BF7" s="119"/>
      <c r="BG7" s="49"/>
      <c r="BH7" s="119"/>
      <c r="BI7" s="119"/>
      <c r="BJ7" s="119"/>
      <c r="BK7" s="119"/>
      <c r="BL7" s="119"/>
      <c r="BM7" s="49"/>
      <c r="BN7" s="49"/>
      <c r="BO7" s="119"/>
      <c r="BP7" s="119"/>
      <c r="BQ7" s="119"/>
    </row>
    <row r="8" spans="1:69" ht="13.5" customHeight="1" x14ac:dyDescent="0.15">
      <c r="A8" s="43"/>
      <c r="B8" s="571"/>
      <c r="C8" s="572"/>
      <c r="D8" s="572"/>
      <c r="E8" s="572"/>
      <c r="F8" s="572"/>
      <c r="G8" s="573"/>
      <c r="H8" s="580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81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2"/>
      <c r="BB8" s="45"/>
      <c r="BC8" s="44"/>
      <c r="BD8" s="44"/>
      <c r="BE8" s="119"/>
      <c r="BF8" s="119"/>
      <c r="BG8" s="49"/>
      <c r="BH8" s="119"/>
      <c r="BI8" s="119"/>
      <c r="BJ8" s="119"/>
      <c r="BK8" s="119"/>
      <c r="BL8" s="119"/>
      <c r="BM8" s="49"/>
      <c r="BN8" s="49"/>
      <c r="BO8" s="119"/>
      <c r="BP8" s="119"/>
      <c r="BQ8" s="119"/>
    </row>
    <row r="9" spans="1:69" ht="13.5" customHeight="1" x14ac:dyDescent="0.15">
      <c r="A9" s="43"/>
      <c r="B9" s="574"/>
      <c r="C9" s="575"/>
      <c r="D9" s="575"/>
      <c r="E9" s="575"/>
      <c r="F9" s="575"/>
      <c r="G9" s="576"/>
      <c r="H9" s="583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5"/>
      <c r="BB9" s="45"/>
      <c r="BC9" s="44"/>
      <c r="BD9" s="44"/>
      <c r="BE9" s="119"/>
      <c r="BF9" s="119"/>
      <c r="BG9" s="49"/>
      <c r="BH9" s="119"/>
      <c r="BI9" s="119"/>
      <c r="BJ9" s="119"/>
      <c r="BK9" s="119"/>
      <c r="BL9" s="119"/>
      <c r="BM9" s="49"/>
      <c r="BN9" s="49"/>
      <c r="BO9" s="119"/>
      <c r="BP9" s="119"/>
      <c r="BQ9" s="119"/>
    </row>
    <row r="10" spans="1:69" ht="13.5" customHeight="1" x14ac:dyDescent="0.15">
      <c r="A10" s="43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45"/>
      <c r="BC10" s="44"/>
      <c r="BD10" s="44"/>
      <c r="BE10" s="119"/>
      <c r="BF10" s="119"/>
      <c r="BG10" s="49"/>
      <c r="BH10" s="119"/>
      <c r="BI10" s="119"/>
      <c r="BJ10" s="119"/>
      <c r="BK10" s="119"/>
      <c r="BL10" s="119"/>
      <c r="BM10" s="49"/>
      <c r="BN10" s="49"/>
      <c r="BO10" s="119"/>
      <c r="BP10" s="119"/>
      <c r="BQ10" s="119"/>
    </row>
    <row r="11" spans="1:69" ht="14.25" customHeight="1" x14ac:dyDescent="0.15">
      <c r="A11" s="43"/>
      <c r="B11" s="445" t="s">
        <v>22</v>
      </c>
      <c r="C11" s="445"/>
      <c r="D11" s="445" t="s">
        <v>23</v>
      </c>
      <c r="E11" s="445"/>
      <c r="F11" s="445"/>
      <c r="G11" s="445"/>
      <c r="H11" s="445"/>
      <c r="I11" s="445"/>
      <c r="J11" s="445"/>
      <c r="K11" s="445"/>
      <c r="L11" s="445" t="s">
        <v>24</v>
      </c>
      <c r="M11" s="445"/>
      <c r="N11" s="445"/>
      <c r="O11" s="445"/>
      <c r="P11" s="445"/>
      <c r="Q11" s="445"/>
      <c r="R11" s="445"/>
      <c r="S11" s="445"/>
      <c r="T11" s="564" t="s">
        <v>25</v>
      </c>
      <c r="U11" s="446"/>
      <c r="V11" s="446"/>
      <c r="W11" s="447"/>
      <c r="X11" s="564" t="s">
        <v>26</v>
      </c>
      <c r="Y11" s="446"/>
      <c r="Z11" s="447"/>
      <c r="AA11" s="445" t="s">
        <v>27</v>
      </c>
      <c r="AB11" s="445"/>
      <c r="AC11" s="445" t="s">
        <v>29</v>
      </c>
      <c r="AD11" s="445"/>
      <c r="AE11" s="445" t="s">
        <v>37</v>
      </c>
      <c r="AF11" s="445"/>
      <c r="AG11" s="445" t="s">
        <v>38</v>
      </c>
      <c r="AH11" s="445"/>
      <c r="AI11" s="445" t="s">
        <v>39</v>
      </c>
      <c r="AJ11" s="445"/>
      <c r="AK11" s="564" t="s">
        <v>28</v>
      </c>
      <c r="AL11" s="446"/>
      <c r="AM11" s="446"/>
      <c r="AN11" s="447"/>
      <c r="AO11" s="564" t="s">
        <v>30</v>
      </c>
      <c r="AP11" s="446"/>
      <c r="AQ11" s="446"/>
      <c r="AR11" s="446"/>
      <c r="AS11" s="446"/>
      <c r="AT11" s="446"/>
      <c r="AU11" s="446"/>
      <c r="AV11" s="446"/>
      <c r="AW11" s="446"/>
      <c r="AX11" s="446"/>
      <c r="AY11" s="446"/>
      <c r="AZ11" s="446"/>
      <c r="BA11" s="447"/>
      <c r="BB11" s="45"/>
      <c r="BC11" s="44"/>
      <c r="BD11" s="44"/>
      <c r="BE11" s="119"/>
      <c r="BF11" s="119"/>
      <c r="BG11" s="44"/>
      <c r="BH11" s="119"/>
      <c r="BI11" s="119"/>
      <c r="BJ11" s="119"/>
      <c r="BK11" s="119"/>
      <c r="BL11" s="119"/>
      <c r="BM11" s="44"/>
      <c r="BN11" s="44"/>
      <c r="BO11" s="119"/>
      <c r="BP11" s="119"/>
      <c r="BQ11" s="119"/>
    </row>
    <row r="12" spans="1:69" ht="13.5" customHeight="1" x14ac:dyDescent="0.15">
      <c r="A12" s="43"/>
      <c r="B12" s="468">
        <f>ROW()-11</f>
        <v>1</v>
      </c>
      <c r="C12" s="468"/>
      <c r="D12" s="628" t="s">
        <v>42</v>
      </c>
      <c r="E12" s="629"/>
      <c r="F12" s="629"/>
      <c r="G12" s="629"/>
      <c r="H12" s="629"/>
      <c r="I12" s="629"/>
      <c r="J12" s="629"/>
      <c r="K12" s="629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622"/>
      <c r="AB12" s="478"/>
      <c r="AC12" s="477" t="s">
        <v>493</v>
      </c>
      <c r="AD12" s="478"/>
      <c r="AE12" s="478"/>
      <c r="AF12" s="478"/>
      <c r="AG12" s="478"/>
      <c r="AH12" s="478"/>
      <c r="AI12" s="478"/>
      <c r="AJ12" s="478"/>
      <c r="AK12" s="553"/>
      <c r="AL12" s="554"/>
      <c r="AM12" s="554"/>
      <c r="AN12" s="555"/>
      <c r="AO12" s="556"/>
      <c r="AP12" s="557"/>
      <c r="AQ12" s="557"/>
      <c r="AR12" s="557"/>
      <c r="AS12" s="557"/>
      <c r="AT12" s="557"/>
      <c r="AU12" s="557"/>
      <c r="AV12" s="557"/>
      <c r="AW12" s="557"/>
      <c r="AX12" s="557"/>
      <c r="AY12" s="557"/>
      <c r="AZ12" s="557"/>
      <c r="BA12" s="558"/>
      <c r="BB12" s="45"/>
      <c r="BC12" s="44"/>
      <c r="BD12" s="44"/>
      <c r="BE12" s="134"/>
      <c r="BF12" s="134"/>
      <c r="BG12" s="44"/>
      <c r="BH12" s="134"/>
      <c r="BI12" s="134"/>
      <c r="BJ12" s="134"/>
      <c r="BK12" s="134"/>
      <c r="BL12" s="134"/>
      <c r="BM12" s="44"/>
      <c r="BN12" s="44"/>
      <c r="BO12" s="134"/>
      <c r="BP12" s="134"/>
      <c r="BQ12" s="134"/>
    </row>
    <row r="13" spans="1:69" ht="13.5" customHeight="1" x14ac:dyDescent="0.15">
      <c r="A13" s="43"/>
      <c r="B13" s="468">
        <f t="shared" ref="B13:B61" si="0">ROW()-11</f>
        <v>2</v>
      </c>
      <c r="C13" s="468"/>
      <c r="D13" s="628" t="s">
        <v>181</v>
      </c>
      <c r="E13" s="629"/>
      <c r="F13" s="629"/>
      <c r="G13" s="629"/>
      <c r="H13" s="629"/>
      <c r="I13" s="629"/>
      <c r="J13" s="629"/>
      <c r="K13" s="629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45"/>
      <c r="BC13" s="44"/>
      <c r="BD13" s="44"/>
      <c r="BE13" s="119"/>
      <c r="BF13" s="119"/>
      <c r="BG13" s="44"/>
      <c r="BH13" s="119"/>
      <c r="BI13" s="119"/>
      <c r="BJ13" s="119"/>
      <c r="BK13" s="119"/>
      <c r="BL13" s="119"/>
      <c r="BM13" s="44"/>
      <c r="BN13" s="44"/>
      <c r="BO13" s="119"/>
      <c r="BP13" s="119"/>
      <c r="BQ13" s="119"/>
    </row>
    <row r="14" spans="1:69" ht="13.5" customHeight="1" x14ac:dyDescent="0.15">
      <c r="A14" s="43"/>
      <c r="B14" s="468">
        <f t="shared" si="0"/>
        <v>3</v>
      </c>
      <c r="C14" s="468"/>
      <c r="D14" s="628" t="s">
        <v>52</v>
      </c>
      <c r="E14" s="629"/>
      <c r="F14" s="629"/>
      <c r="G14" s="629"/>
      <c r="H14" s="629"/>
      <c r="I14" s="629"/>
      <c r="J14" s="629"/>
      <c r="K14" s="629"/>
      <c r="L14" s="470" t="str">
        <f>IF(D14="", "",VLOOKUP(D14,項目名一覧!$B$4:$E$1002,2,FALSE))</f>
        <v>company_name_1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50</v>
      </c>
      <c r="Y14" s="475"/>
      <c r="Z14" s="476"/>
      <c r="AA14" s="622"/>
      <c r="AB14" s="478"/>
      <c r="AC14" s="478"/>
      <c r="AD14" s="478"/>
      <c r="AE14" s="477"/>
      <c r="AF14" s="478"/>
      <c r="AG14" s="478"/>
      <c r="AH14" s="478"/>
      <c r="AI14" s="478"/>
      <c r="AJ14" s="478"/>
      <c r="AK14" s="553"/>
      <c r="AL14" s="554"/>
      <c r="AM14" s="554"/>
      <c r="AN14" s="555"/>
      <c r="AO14" s="556"/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49"/>
      <c r="BD14" s="49"/>
      <c r="BE14" s="119"/>
      <c r="BF14" s="119"/>
      <c r="BG14" s="44"/>
      <c r="BH14" s="119"/>
      <c r="BI14" s="119"/>
      <c r="BJ14" s="119"/>
      <c r="BK14" s="119"/>
      <c r="BL14" s="119"/>
      <c r="BM14" s="44"/>
      <c r="BN14" s="44"/>
      <c r="BO14" s="119"/>
      <c r="BP14" s="119"/>
      <c r="BQ14" s="119"/>
    </row>
    <row r="15" spans="1:69" ht="13.5" customHeight="1" x14ac:dyDescent="0.15">
      <c r="A15" s="43"/>
      <c r="B15" s="468">
        <f t="shared" si="0"/>
        <v>4</v>
      </c>
      <c r="C15" s="468"/>
      <c r="D15" s="628" t="s">
        <v>53</v>
      </c>
      <c r="E15" s="629"/>
      <c r="F15" s="629"/>
      <c r="G15" s="629"/>
      <c r="H15" s="629"/>
      <c r="I15" s="629"/>
      <c r="J15" s="629"/>
      <c r="K15" s="629"/>
      <c r="L15" s="470" t="str">
        <f>IF(D15="", "",VLOOKUP(D15,項目名一覧!$B$4:$E$1002,2,FALSE))</f>
        <v>company_name_2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50</v>
      </c>
      <c r="Y15" s="475"/>
      <c r="Z15" s="476"/>
      <c r="AA15" s="477" t="s">
        <v>493</v>
      </c>
      <c r="AB15" s="478"/>
      <c r="AC15" s="478"/>
      <c r="AD15" s="478"/>
      <c r="AE15" s="478"/>
      <c r="AF15" s="478"/>
      <c r="AG15" s="478"/>
      <c r="AH15" s="478"/>
      <c r="AI15" s="478"/>
      <c r="AJ15" s="478"/>
      <c r="AK15" s="553"/>
      <c r="AL15" s="554"/>
      <c r="AM15" s="554"/>
      <c r="AN15" s="555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44"/>
      <c r="BD15" s="44"/>
      <c r="BE15" s="119"/>
      <c r="BF15" s="119"/>
      <c r="BG15" s="44"/>
      <c r="BH15" s="119"/>
      <c r="BI15" s="119"/>
      <c r="BJ15" s="119"/>
      <c r="BK15" s="119"/>
      <c r="BL15" s="119"/>
      <c r="BM15" s="44"/>
      <c r="BN15" s="44"/>
      <c r="BO15" s="119"/>
      <c r="BP15" s="119"/>
      <c r="BQ15" s="119"/>
    </row>
    <row r="16" spans="1:69" ht="13.5" customHeight="1" x14ac:dyDescent="0.15">
      <c r="A16" s="43"/>
      <c r="B16" s="468">
        <f t="shared" si="0"/>
        <v>5</v>
      </c>
      <c r="C16" s="468"/>
      <c r="D16" s="628" t="s">
        <v>54</v>
      </c>
      <c r="E16" s="629"/>
      <c r="F16" s="629"/>
      <c r="G16" s="629"/>
      <c r="H16" s="629"/>
      <c r="I16" s="629"/>
      <c r="J16" s="629"/>
      <c r="K16" s="629"/>
      <c r="L16" s="470" t="str">
        <f>IF(D16="", "",VLOOKUP(D16,項目名一覧!$B$4:$E$1002,2,FALSE))</f>
        <v>company_short_name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478"/>
      <c r="AB16" s="478"/>
      <c r="AC16" s="478"/>
      <c r="AD16" s="478"/>
      <c r="AE16" s="478"/>
      <c r="AF16" s="478"/>
      <c r="AG16" s="478"/>
      <c r="AH16" s="478"/>
      <c r="AI16" s="478"/>
      <c r="AJ16" s="478"/>
      <c r="AK16" s="553"/>
      <c r="AL16" s="554"/>
      <c r="AM16" s="554"/>
      <c r="AN16" s="555"/>
      <c r="AO16" s="556"/>
      <c r="AP16" s="557"/>
      <c r="AQ16" s="557"/>
      <c r="AR16" s="557"/>
      <c r="AS16" s="557"/>
      <c r="AT16" s="557"/>
      <c r="AU16" s="557"/>
      <c r="AV16" s="557"/>
      <c r="AW16" s="557"/>
      <c r="AX16" s="557"/>
      <c r="AY16" s="557"/>
      <c r="AZ16" s="557"/>
      <c r="BA16" s="558"/>
      <c r="BB16" s="45"/>
      <c r="BC16" s="44"/>
      <c r="BD16" s="44"/>
      <c r="BE16" s="119"/>
      <c r="BF16" s="119"/>
      <c r="BG16" s="49"/>
      <c r="BH16" s="119"/>
      <c r="BI16" s="119"/>
      <c r="BJ16" s="119"/>
      <c r="BK16" s="119"/>
      <c r="BL16" s="119"/>
      <c r="BM16" s="49"/>
      <c r="BN16" s="49"/>
      <c r="BO16" s="119"/>
      <c r="BP16" s="119"/>
      <c r="BQ16" s="119"/>
    </row>
    <row r="17" spans="1:69" ht="13.5" customHeight="1" x14ac:dyDescent="0.15">
      <c r="A17" s="43"/>
      <c r="B17" s="468">
        <f t="shared" si="0"/>
        <v>6</v>
      </c>
      <c r="C17" s="468"/>
      <c r="D17" s="628" t="s">
        <v>55</v>
      </c>
      <c r="E17" s="629"/>
      <c r="F17" s="629"/>
      <c r="G17" s="629"/>
      <c r="H17" s="629"/>
      <c r="I17" s="629"/>
      <c r="J17" s="629"/>
      <c r="K17" s="629"/>
      <c r="L17" s="470" t="str">
        <f>IF(D17="", "",VLOOKUP(D17,項目名一覧!$B$4:$E$1002,2,FALSE))</f>
        <v>postal_code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8</v>
      </c>
      <c r="Y17" s="475"/>
      <c r="Z17" s="476"/>
      <c r="AA17" s="478"/>
      <c r="AB17" s="478"/>
      <c r="AC17" s="478"/>
      <c r="AD17" s="478"/>
      <c r="AE17" s="478"/>
      <c r="AF17" s="478"/>
      <c r="AG17" s="478"/>
      <c r="AH17" s="478"/>
      <c r="AI17" s="478"/>
      <c r="AJ17" s="478"/>
      <c r="AK17" s="553"/>
      <c r="AL17" s="554"/>
      <c r="AM17" s="554"/>
      <c r="AN17" s="555"/>
      <c r="AO17" s="556"/>
      <c r="AP17" s="557"/>
      <c r="AQ17" s="557"/>
      <c r="AR17" s="557"/>
      <c r="AS17" s="557"/>
      <c r="AT17" s="557"/>
      <c r="AU17" s="557"/>
      <c r="AV17" s="557"/>
      <c r="AW17" s="557"/>
      <c r="AX17" s="557"/>
      <c r="AY17" s="557"/>
      <c r="AZ17" s="557"/>
      <c r="BA17" s="558"/>
      <c r="BB17" s="45"/>
      <c r="BC17" s="44"/>
      <c r="BD17" s="44"/>
      <c r="BE17" s="119"/>
      <c r="BF17" s="119"/>
      <c r="BG17" s="44"/>
      <c r="BH17" s="119"/>
      <c r="BI17" s="119"/>
      <c r="BJ17" s="119"/>
      <c r="BK17" s="119"/>
      <c r="BL17" s="119"/>
      <c r="BM17" s="44"/>
      <c r="BN17" s="44"/>
      <c r="BO17" s="119"/>
      <c r="BP17" s="119"/>
      <c r="BQ17" s="119"/>
    </row>
    <row r="18" spans="1:69" ht="14.25" customHeight="1" x14ac:dyDescent="0.15">
      <c r="A18" s="43"/>
      <c r="B18" s="468">
        <f t="shared" si="0"/>
        <v>7</v>
      </c>
      <c r="C18" s="468"/>
      <c r="D18" s="628" t="s">
        <v>488</v>
      </c>
      <c r="E18" s="629"/>
      <c r="F18" s="629"/>
      <c r="G18" s="629"/>
      <c r="H18" s="629"/>
      <c r="I18" s="629"/>
      <c r="J18" s="629"/>
      <c r="K18" s="629"/>
      <c r="L18" s="470" t="str">
        <f>IF(D18="", "",VLOOKUP(D18,項目名一覧!$B$4:$E$1002,2,FALSE))</f>
        <v>m_prefecture_id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8"/>
      <c r="AB18" s="478"/>
      <c r="AC18" s="478"/>
      <c r="AD18" s="478"/>
      <c r="AE18" s="478"/>
      <c r="AF18" s="478"/>
      <c r="AG18" s="478"/>
      <c r="AH18" s="478"/>
      <c r="AI18" s="478"/>
      <c r="AJ18" s="478"/>
      <c r="AK18" s="553"/>
      <c r="AL18" s="554"/>
      <c r="AM18" s="554"/>
      <c r="AN18" s="555"/>
      <c r="AO18" s="623" t="s">
        <v>529</v>
      </c>
      <c r="AP18" s="624"/>
      <c r="AQ18" s="624"/>
      <c r="AR18" s="624"/>
      <c r="AS18" s="624"/>
      <c r="AT18" s="624"/>
      <c r="AU18" s="624"/>
      <c r="AV18" s="624"/>
      <c r="AW18" s="624"/>
      <c r="AX18" s="624"/>
      <c r="AY18" s="624"/>
      <c r="AZ18" s="624"/>
      <c r="BA18" s="625"/>
      <c r="BB18" s="45"/>
      <c r="BC18" s="8"/>
      <c r="BD18" s="52"/>
      <c r="BE18" s="119"/>
      <c r="BF18" s="119"/>
      <c r="BG18" s="52"/>
      <c r="BH18" s="119"/>
      <c r="BI18" s="119"/>
      <c r="BJ18" s="119"/>
      <c r="BK18" s="119"/>
      <c r="BL18" s="119"/>
      <c r="BM18" s="52"/>
      <c r="BN18" s="49"/>
      <c r="BO18" s="51"/>
      <c r="BP18" s="119"/>
      <c r="BQ18" s="119"/>
    </row>
    <row r="19" spans="1:69" ht="13.5" customHeight="1" x14ac:dyDescent="0.15">
      <c r="A19" s="43"/>
      <c r="B19" s="468">
        <f t="shared" si="0"/>
        <v>8</v>
      </c>
      <c r="C19" s="468"/>
      <c r="D19" s="628" t="s">
        <v>56</v>
      </c>
      <c r="E19" s="629"/>
      <c r="F19" s="629"/>
      <c r="G19" s="629"/>
      <c r="H19" s="629"/>
      <c r="I19" s="629"/>
      <c r="J19" s="629"/>
      <c r="K19" s="629"/>
      <c r="L19" s="470" t="str">
        <f>IF(D19="", "",VLOOKUP(D19,項目名一覧!$B$4:$E$1002,2,FALSE))</f>
        <v>address_1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255</v>
      </c>
      <c r="Y19" s="475"/>
      <c r="Z19" s="476"/>
      <c r="AA19" s="478"/>
      <c r="AB19" s="478"/>
      <c r="AC19" s="478"/>
      <c r="AD19" s="478"/>
      <c r="AE19" s="478"/>
      <c r="AF19" s="478"/>
      <c r="AG19" s="478"/>
      <c r="AH19" s="478"/>
      <c r="AI19" s="478"/>
      <c r="AJ19" s="478"/>
      <c r="AK19" s="553"/>
      <c r="AL19" s="554"/>
      <c r="AM19" s="554"/>
      <c r="AN19" s="555"/>
      <c r="AO19" s="556"/>
      <c r="AP19" s="557"/>
      <c r="AQ19" s="557"/>
      <c r="AR19" s="557"/>
      <c r="AS19" s="557"/>
      <c r="AT19" s="557"/>
      <c r="AU19" s="557"/>
      <c r="AV19" s="557"/>
      <c r="AW19" s="557"/>
      <c r="AX19" s="557"/>
      <c r="AY19" s="557"/>
      <c r="AZ19" s="557"/>
      <c r="BA19" s="558"/>
      <c r="BB19" s="45"/>
      <c r="BC19" s="44"/>
      <c r="BD19" s="44"/>
      <c r="BE19" s="119"/>
      <c r="BF19" s="119"/>
      <c r="BG19" s="44"/>
      <c r="BH19" s="119"/>
      <c r="BI19" s="119"/>
      <c r="BJ19" s="119"/>
      <c r="BK19" s="119"/>
      <c r="BL19" s="119"/>
      <c r="BM19" s="44"/>
      <c r="BN19" s="44"/>
      <c r="BO19" s="119"/>
      <c r="BP19" s="119"/>
      <c r="BQ19" s="119"/>
    </row>
    <row r="20" spans="1:69" ht="13.5" customHeight="1" x14ac:dyDescent="0.15">
      <c r="A20" s="43"/>
      <c r="B20" s="468">
        <f t="shared" si="0"/>
        <v>9</v>
      </c>
      <c r="C20" s="468"/>
      <c r="D20" s="628" t="s">
        <v>57</v>
      </c>
      <c r="E20" s="629"/>
      <c r="F20" s="629"/>
      <c r="G20" s="629"/>
      <c r="H20" s="629"/>
      <c r="I20" s="629"/>
      <c r="J20" s="629"/>
      <c r="K20" s="629"/>
      <c r="L20" s="470" t="str">
        <f>IF(D20="", "",VLOOKUP(D20,項目名一覧!$B$4:$E$1002,2,FALSE))</f>
        <v>address_2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255</v>
      </c>
      <c r="Y20" s="475"/>
      <c r="Z20" s="476"/>
      <c r="AA20" s="477" t="s">
        <v>493</v>
      </c>
      <c r="AB20" s="478"/>
      <c r="AC20" s="478"/>
      <c r="AD20" s="478"/>
      <c r="AE20" s="478"/>
      <c r="AF20" s="478"/>
      <c r="AG20" s="478"/>
      <c r="AH20" s="478"/>
      <c r="AI20" s="478"/>
      <c r="AJ20" s="478"/>
      <c r="AK20" s="553"/>
      <c r="AL20" s="554"/>
      <c r="AM20" s="554"/>
      <c r="AN20" s="555"/>
      <c r="AO20" s="556"/>
      <c r="AP20" s="557"/>
      <c r="AQ20" s="557"/>
      <c r="AR20" s="557"/>
      <c r="AS20" s="557"/>
      <c r="AT20" s="557"/>
      <c r="AU20" s="557"/>
      <c r="AV20" s="557"/>
      <c r="AW20" s="557"/>
      <c r="AX20" s="557"/>
      <c r="AY20" s="557"/>
      <c r="AZ20" s="557"/>
      <c r="BA20" s="558"/>
      <c r="BB20" s="45"/>
      <c r="BC20" s="44"/>
      <c r="BD20" s="44"/>
      <c r="BE20" s="119"/>
      <c r="BF20" s="119"/>
      <c r="BG20" s="44"/>
      <c r="BH20" s="119"/>
      <c r="BI20" s="119"/>
      <c r="BJ20" s="119"/>
      <c r="BK20" s="119"/>
      <c r="BL20" s="119"/>
      <c r="BM20" s="44"/>
      <c r="BN20" s="44"/>
      <c r="BO20" s="119"/>
      <c r="BP20" s="119"/>
      <c r="BQ20" s="119"/>
    </row>
    <row r="21" spans="1:69" ht="13.5" customHeight="1" x14ac:dyDescent="0.15">
      <c r="A21" s="43"/>
      <c r="B21" s="468">
        <f t="shared" si="0"/>
        <v>10</v>
      </c>
      <c r="C21" s="468"/>
      <c r="D21" s="628" t="s">
        <v>58</v>
      </c>
      <c r="E21" s="629"/>
      <c r="F21" s="629"/>
      <c r="G21" s="629"/>
      <c r="H21" s="629"/>
      <c r="I21" s="629"/>
      <c r="J21" s="629"/>
      <c r="K21" s="629"/>
      <c r="L21" s="470" t="str">
        <f>IF(D21="", "",VLOOKUP(D21,項目名一覧!$B$4:$E$1002,2,FALSE))</f>
        <v>representative_name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40</v>
      </c>
      <c r="Y21" s="475"/>
      <c r="Z21" s="476"/>
      <c r="AA21" s="477" t="s">
        <v>493</v>
      </c>
      <c r="AB21" s="478"/>
      <c r="AC21" s="478"/>
      <c r="AD21" s="478"/>
      <c r="AE21" s="478"/>
      <c r="AF21" s="478"/>
      <c r="AG21" s="478"/>
      <c r="AH21" s="478"/>
      <c r="AI21" s="478"/>
      <c r="AJ21" s="478"/>
      <c r="AK21" s="553"/>
      <c r="AL21" s="554"/>
      <c r="AM21" s="554"/>
      <c r="AN21" s="555"/>
      <c r="AO21" s="556"/>
      <c r="AP21" s="557"/>
      <c r="AQ21" s="557"/>
      <c r="AR21" s="557"/>
      <c r="AS21" s="557"/>
      <c r="AT21" s="557"/>
      <c r="AU21" s="557"/>
      <c r="AV21" s="557"/>
      <c r="AW21" s="557"/>
      <c r="AX21" s="557"/>
      <c r="AY21" s="557"/>
      <c r="AZ21" s="557"/>
      <c r="BA21" s="558"/>
      <c r="BB21" s="45"/>
      <c r="BC21" s="50"/>
      <c r="BD21" s="50"/>
      <c r="BE21" s="119"/>
      <c r="BF21" s="119"/>
      <c r="BG21" s="50"/>
      <c r="BH21" s="119"/>
      <c r="BI21" s="119"/>
      <c r="BJ21" s="119"/>
      <c r="BK21" s="119"/>
      <c r="BL21" s="119"/>
      <c r="BM21" s="50"/>
      <c r="BN21" s="50"/>
      <c r="BO21" s="51"/>
      <c r="BP21" s="119"/>
      <c r="BQ21" s="119"/>
    </row>
    <row r="22" spans="1:69" x14ac:dyDescent="0.15">
      <c r="A22" s="43"/>
      <c r="B22" s="468">
        <f t="shared" si="0"/>
        <v>11</v>
      </c>
      <c r="C22" s="468"/>
      <c r="D22" s="628" t="s">
        <v>59</v>
      </c>
      <c r="E22" s="629"/>
      <c r="F22" s="629"/>
      <c r="G22" s="629"/>
      <c r="H22" s="629"/>
      <c r="I22" s="629"/>
      <c r="J22" s="629"/>
      <c r="K22" s="629"/>
      <c r="L22" s="470" t="str">
        <f>IF(D22="", "",VLOOKUP(D22,項目名一覧!$B$4:$E$1002,2,FALSE))</f>
        <v>tell_number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16</v>
      </c>
      <c r="Y22" s="475"/>
      <c r="Z22" s="476"/>
      <c r="AA22" s="478"/>
      <c r="AB22" s="478"/>
      <c r="AC22" s="478"/>
      <c r="AD22" s="478"/>
      <c r="AE22" s="478"/>
      <c r="AF22" s="478"/>
      <c r="AG22" s="478"/>
      <c r="AH22" s="478"/>
      <c r="AI22" s="478"/>
      <c r="AJ22" s="478"/>
      <c r="AK22" s="553"/>
      <c r="AL22" s="554"/>
      <c r="AM22" s="554"/>
      <c r="AN22" s="555"/>
      <c r="AO22" s="556"/>
      <c r="AP22" s="557"/>
      <c r="AQ22" s="557"/>
      <c r="AR22" s="557"/>
      <c r="AS22" s="557"/>
      <c r="AT22" s="557"/>
      <c r="AU22" s="557"/>
      <c r="AV22" s="557"/>
      <c r="AW22" s="557"/>
      <c r="AX22" s="557"/>
      <c r="AY22" s="557"/>
      <c r="AZ22" s="557"/>
      <c r="BA22" s="558"/>
      <c r="BB22" s="45"/>
      <c r="BC22" s="50"/>
      <c r="BD22" s="50"/>
      <c r="BE22" s="119"/>
      <c r="BF22" s="119"/>
      <c r="BG22" s="50"/>
      <c r="BH22" s="119"/>
      <c r="BI22" s="119"/>
      <c r="BJ22" s="119"/>
      <c r="BK22" s="119"/>
      <c r="BL22" s="119"/>
      <c r="BM22" s="50"/>
      <c r="BN22" s="50"/>
      <c r="BO22" s="51"/>
      <c r="BP22" s="119"/>
      <c r="BQ22" s="119"/>
    </row>
    <row r="23" spans="1:69" ht="14.25" customHeight="1" x14ac:dyDescent="0.15">
      <c r="A23" s="43"/>
      <c r="B23" s="468">
        <f t="shared" si="0"/>
        <v>12</v>
      </c>
      <c r="C23" s="468"/>
      <c r="D23" s="628" t="s">
        <v>60</v>
      </c>
      <c r="E23" s="629"/>
      <c r="F23" s="629"/>
      <c r="G23" s="629"/>
      <c r="H23" s="629"/>
      <c r="I23" s="629"/>
      <c r="J23" s="629"/>
      <c r="K23" s="629"/>
      <c r="L23" s="470" t="str">
        <f>IF(D23="", "",VLOOKUP(D23,項目名一覧!$B$4:$E$1002,2,FALSE))</f>
        <v>fax_number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16</v>
      </c>
      <c r="Y23" s="475"/>
      <c r="Z23" s="476"/>
      <c r="AA23" s="477" t="s">
        <v>493</v>
      </c>
      <c r="AB23" s="478"/>
      <c r="AC23" s="478"/>
      <c r="AD23" s="478"/>
      <c r="AE23" s="478"/>
      <c r="AF23" s="478"/>
      <c r="AG23" s="478"/>
      <c r="AH23" s="478"/>
      <c r="AI23" s="478"/>
      <c r="AJ23" s="478"/>
      <c r="AK23" s="553"/>
      <c r="AL23" s="554"/>
      <c r="AM23" s="554"/>
      <c r="AN23" s="555"/>
      <c r="AO23" s="556"/>
      <c r="AP23" s="557"/>
      <c r="AQ23" s="557"/>
      <c r="AR23" s="557"/>
      <c r="AS23" s="557"/>
      <c r="AT23" s="557"/>
      <c r="AU23" s="557"/>
      <c r="AV23" s="557"/>
      <c r="AW23" s="557"/>
      <c r="AX23" s="557"/>
      <c r="AY23" s="557"/>
      <c r="AZ23" s="557"/>
      <c r="BA23" s="558"/>
      <c r="BB23" s="45"/>
      <c r="BC23" s="52"/>
      <c r="BD23" s="52"/>
      <c r="BE23" s="119"/>
      <c r="BF23" s="119"/>
      <c r="BG23" s="52"/>
      <c r="BH23" s="119"/>
      <c r="BI23" s="119"/>
      <c r="BJ23" s="119"/>
      <c r="BK23" s="119"/>
      <c r="BL23" s="119"/>
      <c r="BM23" s="52"/>
      <c r="BN23" s="52"/>
      <c r="BO23" s="53"/>
      <c r="BP23" s="119"/>
      <c r="BQ23" s="119"/>
    </row>
    <row r="24" spans="1:69" ht="14.25" customHeight="1" x14ac:dyDescent="0.15">
      <c r="A24" s="43"/>
      <c r="B24" s="630">
        <f t="shared" si="0"/>
        <v>13</v>
      </c>
      <c r="C24" s="630"/>
      <c r="D24" s="664" t="s">
        <v>61</v>
      </c>
      <c r="E24" s="665"/>
      <c r="F24" s="665"/>
      <c r="G24" s="665"/>
      <c r="H24" s="665"/>
      <c r="I24" s="665"/>
      <c r="J24" s="665"/>
      <c r="K24" s="665"/>
      <c r="L24" s="651" t="str">
        <f>IF(D24="", "",VLOOKUP(D24,項目名一覧!$B$4:$E$1002,2,FALSE))</f>
        <v>bank_1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varchar</v>
      </c>
      <c r="U24" s="654"/>
      <c r="V24" s="654"/>
      <c r="W24" s="654"/>
      <c r="X24" s="655" t="str">
        <f>IF(D24="","",IF(VLOOKUP(D24,項目名一覧!$B$4:$E$800,4,FALSE)="","",VLOOKUP(D24,項目名一覧!$B$4:$E$800,4,FALSE)))</f>
        <v>50</v>
      </c>
      <c r="Y24" s="656"/>
      <c r="Z24" s="657"/>
      <c r="AA24" s="659"/>
      <c r="AB24" s="659"/>
      <c r="AC24" s="659"/>
      <c r="AD24" s="659"/>
      <c r="AE24" s="660"/>
      <c r="AF24" s="660"/>
      <c r="AG24" s="660"/>
      <c r="AH24" s="660"/>
      <c r="AI24" s="660"/>
      <c r="AJ24" s="660"/>
      <c r="AK24" s="661"/>
      <c r="AL24" s="662"/>
      <c r="AM24" s="662"/>
      <c r="AN24" s="663"/>
      <c r="AO24" s="667" t="s">
        <v>1793</v>
      </c>
      <c r="AP24" s="646"/>
      <c r="AQ24" s="646"/>
      <c r="AR24" s="646"/>
      <c r="AS24" s="646"/>
      <c r="AT24" s="646"/>
      <c r="AU24" s="646"/>
      <c r="AV24" s="646"/>
      <c r="AW24" s="646"/>
      <c r="AX24" s="646"/>
      <c r="AY24" s="646"/>
      <c r="AZ24" s="646"/>
      <c r="BA24" s="647"/>
      <c r="BB24" s="45"/>
      <c r="BC24" s="52"/>
      <c r="BD24" s="52"/>
      <c r="BE24" s="119"/>
      <c r="BF24" s="119"/>
      <c r="BG24" s="52"/>
      <c r="BH24" s="119"/>
      <c r="BI24" s="119"/>
      <c r="BJ24" s="119"/>
      <c r="BK24" s="119"/>
      <c r="BL24" s="119"/>
      <c r="BM24" s="52"/>
      <c r="BN24" s="52"/>
      <c r="BO24" s="53"/>
      <c r="BP24" s="119"/>
      <c r="BQ24" s="119"/>
    </row>
    <row r="25" spans="1:69" ht="14.25" customHeight="1" x14ac:dyDescent="0.15">
      <c r="A25" s="43"/>
      <c r="B25" s="630">
        <f t="shared" si="0"/>
        <v>14</v>
      </c>
      <c r="C25" s="630"/>
      <c r="D25" s="664" t="s">
        <v>1753</v>
      </c>
      <c r="E25" s="665"/>
      <c r="F25" s="665"/>
      <c r="G25" s="665"/>
      <c r="H25" s="665"/>
      <c r="I25" s="665"/>
      <c r="J25" s="665"/>
      <c r="K25" s="665"/>
      <c r="L25" s="651" t="str">
        <f>IF(D25="", "",VLOOKUP(D25,項目名一覧!$B$4:$E$1002,2,FALSE))</f>
        <v>deposit_type_1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int</v>
      </c>
      <c r="U25" s="654"/>
      <c r="V25" s="654"/>
      <c r="W25" s="654"/>
      <c r="X25" s="655" t="str">
        <f>IF(D25="","",IF(VLOOKUP(D25,項目名一覧!$B$4:$E$800,4,FALSE)="","",VLOOKUP(D25,項目名一覧!$B$4:$E$800,4,FALSE)))</f>
        <v>1</v>
      </c>
      <c r="Y25" s="656"/>
      <c r="Z25" s="657"/>
      <c r="AA25" s="659"/>
      <c r="AB25" s="659"/>
      <c r="AC25" s="659"/>
      <c r="AD25" s="659"/>
      <c r="AE25" s="660"/>
      <c r="AF25" s="660"/>
      <c r="AG25" s="660"/>
      <c r="AH25" s="660"/>
      <c r="AI25" s="660"/>
      <c r="AJ25" s="660"/>
      <c r="AK25" s="661"/>
      <c r="AL25" s="662"/>
      <c r="AM25" s="662"/>
      <c r="AN25" s="663"/>
      <c r="AO25" s="648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50"/>
      <c r="BB25" s="45"/>
      <c r="BC25" s="52"/>
      <c r="BD25" s="52"/>
      <c r="BE25" s="134"/>
      <c r="BF25" s="134"/>
      <c r="BG25" s="52"/>
      <c r="BH25" s="134"/>
      <c r="BI25" s="134"/>
      <c r="BJ25" s="134"/>
      <c r="BK25" s="134"/>
      <c r="BL25" s="134"/>
      <c r="BM25" s="52"/>
      <c r="BN25" s="52"/>
      <c r="BO25" s="53"/>
      <c r="BP25" s="134"/>
      <c r="BQ25" s="134"/>
    </row>
    <row r="26" spans="1:69" ht="14.25" customHeight="1" x14ac:dyDescent="0.15">
      <c r="A26" s="43"/>
      <c r="B26" s="630">
        <f t="shared" si="0"/>
        <v>15</v>
      </c>
      <c r="C26" s="630"/>
      <c r="D26" s="664" t="s">
        <v>62</v>
      </c>
      <c r="E26" s="665"/>
      <c r="F26" s="665"/>
      <c r="G26" s="665"/>
      <c r="H26" s="665"/>
      <c r="I26" s="665"/>
      <c r="J26" s="665"/>
      <c r="K26" s="665"/>
      <c r="L26" s="651" t="str">
        <f>IF(D26="", "",VLOOKUP(D26,項目名一覧!$B$4:$E$1002,2,FALSE))</f>
        <v>transfer_account_1</v>
      </c>
      <c r="M26" s="652"/>
      <c r="N26" s="652"/>
      <c r="O26" s="652"/>
      <c r="P26" s="652"/>
      <c r="Q26" s="652"/>
      <c r="R26" s="652"/>
      <c r="S26" s="652"/>
      <c r="T26" s="653" t="str">
        <f>IF(D26="", "",VLOOKUP(D26,項目名一覧!$B$4:$E$800,3,FALSE))</f>
        <v>varchar</v>
      </c>
      <c r="U26" s="654"/>
      <c r="V26" s="654"/>
      <c r="W26" s="654"/>
      <c r="X26" s="655" t="str">
        <f>IF(D26="","",IF(VLOOKUP(D26,項目名一覧!$B$4:$E$800,4,FALSE)="","",VLOOKUP(D26,項目名一覧!$B$4:$E$800,4,FALSE)))</f>
        <v>20</v>
      </c>
      <c r="Y26" s="656"/>
      <c r="Z26" s="657"/>
      <c r="AA26" s="659"/>
      <c r="AB26" s="659"/>
      <c r="AC26" s="659"/>
      <c r="AD26" s="659"/>
      <c r="AE26" s="660"/>
      <c r="AF26" s="660"/>
      <c r="AG26" s="660"/>
      <c r="AH26" s="660"/>
      <c r="AI26" s="660"/>
      <c r="AJ26" s="660"/>
      <c r="AK26" s="661"/>
      <c r="AL26" s="662"/>
      <c r="AM26" s="662"/>
      <c r="AN26" s="663"/>
      <c r="AO26" s="648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50"/>
      <c r="BB26" s="45"/>
      <c r="BC26" s="52"/>
      <c r="BD26" s="52"/>
      <c r="BE26" s="119"/>
      <c r="BF26" s="119"/>
      <c r="BG26" s="52"/>
      <c r="BH26" s="119"/>
      <c r="BI26" s="119"/>
      <c r="BJ26" s="119"/>
      <c r="BK26" s="119"/>
      <c r="BL26" s="119"/>
      <c r="BM26" s="52"/>
      <c r="BN26" s="52"/>
      <c r="BO26" s="53"/>
      <c r="BP26" s="119"/>
      <c r="BQ26" s="119"/>
    </row>
    <row r="27" spans="1:69" ht="14.25" customHeight="1" x14ac:dyDescent="0.15">
      <c r="A27" s="43"/>
      <c r="B27" s="630">
        <f t="shared" si="0"/>
        <v>16</v>
      </c>
      <c r="C27" s="630"/>
      <c r="D27" s="664" t="s">
        <v>63</v>
      </c>
      <c r="E27" s="665"/>
      <c r="F27" s="665"/>
      <c r="G27" s="665"/>
      <c r="H27" s="665"/>
      <c r="I27" s="665"/>
      <c r="J27" s="665"/>
      <c r="K27" s="665"/>
      <c r="L27" s="651" t="str">
        <f>IF(D27="", "",VLOOKUP(D27,項目名一覧!$B$4:$E$1002,2,FALSE))</f>
        <v>nominee_1</v>
      </c>
      <c r="M27" s="652"/>
      <c r="N27" s="652"/>
      <c r="O27" s="652"/>
      <c r="P27" s="652"/>
      <c r="Q27" s="652"/>
      <c r="R27" s="652"/>
      <c r="S27" s="652"/>
      <c r="T27" s="653" t="str">
        <f>IF(D27="", "",VLOOKUP(D27,項目名一覧!$B$4:$E$800,3,FALSE))</f>
        <v>varchar</v>
      </c>
      <c r="U27" s="654"/>
      <c r="V27" s="654"/>
      <c r="W27" s="654"/>
      <c r="X27" s="655" t="str">
        <f>IF(D27="","",IF(VLOOKUP(D27,項目名一覧!$B$4:$E$800,4,FALSE)="","",VLOOKUP(D27,項目名一覧!$B$4:$E$800,4,FALSE)))</f>
        <v>30</v>
      </c>
      <c r="Y27" s="656"/>
      <c r="Z27" s="657"/>
      <c r="AA27" s="659"/>
      <c r="AB27" s="659"/>
      <c r="AC27" s="659"/>
      <c r="AD27" s="659"/>
      <c r="AE27" s="660"/>
      <c r="AF27" s="660"/>
      <c r="AG27" s="660"/>
      <c r="AH27" s="660"/>
      <c r="AI27" s="660"/>
      <c r="AJ27" s="660"/>
      <c r="AK27" s="661"/>
      <c r="AL27" s="662"/>
      <c r="AM27" s="662"/>
      <c r="AN27" s="663"/>
      <c r="AO27" s="648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50"/>
      <c r="BB27" s="45"/>
      <c r="BC27" s="52"/>
      <c r="BD27" s="52"/>
      <c r="BE27" s="119"/>
      <c r="BF27" s="119"/>
      <c r="BG27" s="52"/>
      <c r="BH27" s="119"/>
      <c r="BI27" s="119"/>
      <c r="BJ27" s="119"/>
      <c r="BK27" s="119"/>
      <c r="BL27" s="119"/>
      <c r="BM27" s="52"/>
      <c r="BN27" s="52"/>
      <c r="BO27" s="53"/>
      <c r="BP27" s="119"/>
      <c r="BQ27" s="119"/>
    </row>
    <row r="28" spans="1:69" ht="14.25" customHeight="1" x14ac:dyDescent="0.15">
      <c r="A28" s="43"/>
      <c r="B28" s="630">
        <f t="shared" si="0"/>
        <v>17</v>
      </c>
      <c r="C28" s="630"/>
      <c r="D28" s="664" t="s">
        <v>64</v>
      </c>
      <c r="E28" s="665"/>
      <c r="F28" s="665"/>
      <c r="G28" s="665"/>
      <c r="H28" s="665"/>
      <c r="I28" s="665"/>
      <c r="J28" s="665"/>
      <c r="K28" s="665"/>
      <c r="L28" s="651" t="str">
        <f>IF(D28="", "",VLOOKUP(D28,項目名一覧!$B$4:$E$1002,2,FALSE))</f>
        <v>bank_2</v>
      </c>
      <c r="M28" s="652"/>
      <c r="N28" s="652"/>
      <c r="O28" s="652"/>
      <c r="P28" s="652"/>
      <c r="Q28" s="652"/>
      <c r="R28" s="652"/>
      <c r="S28" s="652"/>
      <c r="T28" s="653" t="str">
        <f>IF(D28="", "",VLOOKUP(D28,項目名一覧!$B$4:$E$800,3,FALSE))</f>
        <v>varchar</v>
      </c>
      <c r="U28" s="654"/>
      <c r="V28" s="654"/>
      <c r="W28" s="654"/>
      <c r="X28" s="655" t="str">
        <f>IF(D28="","",IF(VLOOKUP(D28,項目名一覧!$B$4:$E$800,4,FALSE)="","",VLOOKUP(D28,項目名一覧!$B$4:$E$800,4,FALSE)))</f>
        <v>50</v>
      </c>
      <c r="Y28" s="656"/>
      <c r="Z28" s="657"/>
      <c r="AA28" s="658" t="s">
        <v>493</v>
      </c>
      <c r="AB28" s="659"/>
      <c r="AC28" s="659"/>
      <c r="AD28" s="659"/>
      <c r="AE28" s="660"/>
      <c r="AF28" s="660"/>
      <c r="AG28" s="660"/>
      <c r="AH28" s="660"/>
      <c r="AI28" s="660"/>
      <c r="AJ28" s="660"/>
      <c r="AK28" s="661"/>
      <c r="AL28" s="662"/>
      <c r="AM28" s="662"/>
      <c r="AN28" s="663"/>
      <c r="AO28" s="648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50"/>
      <c r="BB28" s="45"/>
      <c r="BC28" s="52"/>
      <c r="BD28" s="52"/>
      <c r="BE28" s="119"/>
      <c r="BF28" s="119"/>
      <c r="BG28" s="52"/>
      <c r="BH28" s="119"/>
      <c r="BI28" s="119"/>
      <c r="BJ28" s="119"/>
      <c r="BK28" s="119"/>
      <c r="BL28" s="119"/>
      <c r="BM28" s="52"/>
      <c r="BN28" s="52"/>
      <c r="BO28" s="53"/>
      <c r="BP28" s="119"/>
      <c r="BQ28" s="119"/>
    </row>
    <row r="29" spans="1:69" ht="14.25" customHeight="1" x14ac:dyDescent="0.15">
      <c r="A29" s="43"/>
      <c r="B29" s="630">
        <f t="shared" si="0"/>
        <v>18</v>
      </c>
      <c r="C29" s="630"/>
      <c r="D29" s="664" t="s">
        <v>1757</v>
      </c>
      <c r="E29" s="665"/>
      <c r="F29" s="665"/>
      <c r="G29" s="665"/>
      <c r="H29" s="665"/>
      <c r="I29" s="665"/>
      <c r="J29" s="665"/>
      <c r="K29" s="665"/>
      <c r="L29" s="651" t="str">
        <f>IF(D29="", "",VLOOKUP(D29,項目名一覧!$B$4:$E$1002,2,FALSE))</f>
        <v>deposit_type_2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int</v>
      </c>
      <c r="U29" s="654"/>
      <c r="V29" s="654"/>
      <c r="W29" s="654"/>
      <c r="X29" s="655" t="str">
        <f>IF(D29="","",IF(VLOOKUP(D29,項目名一覧!$B$4:$E$800,4,FALSE)="","",VLOOKUP(D29,項目名一覧!$B$4:$E$800,4,FALSE)))</f>
        <v>1</v>
      </c>
      <c r="Y29" s="656"/>
      <c r="Z29" s="657"/>
      <c r="AA29" s="659"/>
      <c r="AB29" s="659"/>
      <c r="AC29" s="659"/>
      <c r="AD29" s="659"/>
      <c r="AE29" s="660"/>
      <c r="AF29" s="660"/>
      <c r="AG29" s="660"/>
      <c r="AH29" s="660"/>
      <c r="AI29" s="660"/>
      <c r="AJ29" s="660"/>
      <c r="AK29" s="661"/>
      <c r="AL29" s="662"/>
      <c r="AM29" s="662"/>
      <c r="AN29" s="663"/>
      <c r="AO29" s="648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50"/>
      <c r="BB29" s="45"/>
      <c r="BC29" s="52"/>
      <c r="BD29" s="52"/>
      <c r="BE29" s="134"/>
      <c r="BF29" s="134"/>
      <c r="BG29" s="52"/>
      <c r="BH29" s="134"/>
      <c r="BI29" s="134"/>
      <c r="BJ29" s="134"/>
      <c r="BK29" s="134"/>
      <c r="BL29" s="134"/>
      <c r="BM29" s="52"/>
      <c r="BN29" s="52"/>
      <c r="BO29" s="53"/>
      <c r="BP29" s="134"/>
      <c r="BQ29" s="134"/>
    </row>
    <row r="30" spans="1:69" ht="14.25" customHeight="1" x14ac:dyDescent="0.15">
      <c r="A30" s="43"/>
      <c r="B30" s="630">
        <f t="shared" si="0"/>
        <v>19</v>
      </c>
      <c r="C30" s="630"/>
      <c r="D30" s="664" t="s">
        <v>1755</v>
      </c>
      <c r="E30" s="665"/>
      <c r="F30" s="665"/>
      <c r="G30" s="665"/>
      <c r="H30" s="665"/>
      <c r="I30" s="665"/>
      <c r="J30" s="665"/>
      <c r="K30" s="665"/>
      <c r="L30" s="651" t="str">
        <f>IF(D30="", "",VLOOKUP(D30,項目名一覧!$B$4:$E$1002,2,FALSE))</f>
        <v>transfer_account_2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varchar</v>
      </c>
      <c r="U30" s="654"/>
      <c r="V30" s="654"/>
      <c r="W30" s="654"/>
      <c r="X30" s="655" t="str">
        <f>IF(D30="","",IF(VLOOKUP(D30,項目名一覧!$B$4:$E$800,4,FALSE)="","",VLOOKUP(D30,項目名一覧!$B$4:$E$800,4,FALSE)))</f>
        <v>20</v>
      </c>
      <c r="Y30" s="656"/>
      <c r="Z30" s="657"/>
      <c r="AA30" s="658" t="s">
        <v>493</v>
      </c>
      <c r="AB30" s="659"/>
      <c r="AC30" s="659"/>
      <c r="AD30" s="659"/>
      <c r="AE30" s="660"/>
      <c r="AF30" s="660"/>
      <c r="AG30" s="660"/>
      <c r="AH30" s="660"/>
      <c r="AI30" s="660"/>
      <c r="AJ30" s="660"/>
      <c r="AK30" s="661"/>
      <c r="AL30" s="662"/>
      <c r="AM30" s="662"/>
      <c r="AN30" s="663"/>
      <c r="AO30" s="648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50"/>
      <c r="BB30" s="45"/>
      <c r="BC30" s="52"/>
      <c r="BD30" s="52"/>
      <c r="BE30" s="119"/>
      <c r="BF30" s="119"/>
      <c r="BG30" s="52"/>
      <c r="BH30" s="119"/>
      <c r="BI30" s="119"/>
      <c r="BJ30" s="119"/>
      <c r="BK30" s="119"/>
      <c r="BL30" s="119"/>
      <c r="BM30" s="52"/>
      <c r="BN30" s="52"/>
      <c r="BO30" s="53"/>
      <c r="BP30" s="119"/>
      <c r="BQ30" s="119"/>
    </row>
    <row r="31" spans="1:69" ht="14.25" customHeight="1" x14ac:dyDescent="0.15">
      <c r="A31" s="43"/>
      <c r="B31" s="630">
        <f t="shared" si="0"/>
        <v>20</v>
      </c>
      <c r="C31" s="630"/>
      <c r="D31" s="664" t="s">
        <v>65</v>
      </c>
      <c r="E31" s="665"/>
      <c r="F31" s="665"/>
      <c r="G31" s="665"/>
      <c r="H31" s="665"/>
      <c r="I31" s="665"/>
      <c r="J31" s="665"/>
      <c r="K31" s="665"/>
      <c r="L31" s="651" t="str">
        <f>IF(D31="", "",VLOOKUP(D31,項目名一覧!$B$4:$E$1002,2,FALSE))</f>
        <v>nominee_2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varchar</v>
      </c>
      <c r="U31" s="654"/>
      <c r="V31" s="654"/>
      <c r="W31" s="654"/>
      <c r="X31" s="655" t="str">
        <f>IF(D31="","",IF(VLOOKUP(D31,項目名一覧!$B$4:$E$800,4,FALSE)="","",VLOOKUP(D31,項目名一覧!$B$4:$E$800,4,FALSE)))</f>
        <v>30</v>
      </c>
      <c r="Y31" s="656"/>
      <c r="Z31" s="657"/>
      <c r="AA31" s="658" t="s">
        <v>493</v>
      </c>
      <c r="AB31" s="659"/>
      <c r="AC31" s="659"/>
      <c r="AD31" s="659"/>
      <c r="AE31" s="660"/>
      <c r="AF31" s="660"/>
      <c r="AG31" s="660"/>
      <c r="AH31" s="660"/>
      <c r="AI31" s="660"/>
      <c r="AJ31" s="660"/>
      <c r="AK31" s="661"/>
      <c r="AL31" s="662"/>
      <c r="AM31" s="662"/>
      <c r="AN31" s="663"/>
      <c r="AO31" s="648"/>
      <c r="AP31" s="649"/>
      <c r="AQ31" s="649"/>
      <c r="AR31" s="649"/>
      <c r="AS31" s="649"/>
      <c r="AT31" s="649"/>
      <c r="AU31" s="649"/>
      <c r="AV31" s="649"/>
      <c r="AW31" s="649"/>
      <c r="AX31" s="649"/>
      <c r="AY31" s="649"/>
      <c r="AZ31" s="649"/>
      <c r="BA31" s="650"/>
      <c r="BB31" s="45"/>
      <c r="BC31" s="52"/>
      <c r="BD31" s="52"/>
      <c r="BE31" s="119"/>
      <c r="BF31" s="119"/>
      <c r="BG31" s="52"/>
      <c r="BH31" s="119"/>
      <c r="BI31" s="119"/>
      <c r="BJ31" s="119"/>
      <c r="BK31" s="119"/>
      <c r="BL31" s="119"/>
      <c r="BM31" s="52"/>
      <c r="BN31" s="52"/>
      <c r="BO31" s="53"/>
      <c r="BP31" s="119"/>
      <c r="BQ31" s="119"/>
    </row>
    <row r="32" spans="1:69" ht="14.25" customHeight="1" x14ac:dyDescent="0.15">
      <c r="A32" s="43"/>
      <c r="B32" s="630">
        <f t="shared" si="0"/>
        <v>21</v>
      </c>
      <c r="C32" s="630"/>
      <c r="D32" s="664" t="s">
        <v>70</v>
      </c>
      <c r="E32" s="665"/>
      <c r="F32" s="665"/>
      <c r="G32" s="665"/>
      <c r="H32" s="665"/>
      <c r="I32" s="665"/>
      <c r="J32" s="665"/>
      <c r="K32" s="665"/>
      <c r="L32" s="651" t="str">
        <f>IF(D32="", "",VLOOKUP(D32,項目名一覧!$B$4:$E$1002,2,FALSE))</f>
        <v>bank_3</v>
      </c>
      <c r="M32" s="652"/>
      <c r="N32" s="652"/>
      <c r="O32" s="652"/>
      <c r="P32" s="652"/>
      <c r="Q32" s="652"/>
      <c r="R32" s="652"/>
      <c r="S32" s="652"/>
      <c r="T32" s="653" t="str">
        <f>IF(D32="", "",VLOOKUP(D32,項目名一覧!$B$4:$E$800,3,FALSE))</f>
        <v>varchar</v>
      </c>
      <c r="U32" s="654"/>
      <c r="V32" s="654"/>
      <c r="W32" s="654"/>
      <c r="X32" s="655" t="str">
        <f>IF(D32="","",IF(VLOOKUP(D32,項目名一覧!$B$4:$E$800,4,FALSE)="","",VLOOKUP(D32,項目名一覧!$B$4:$E$800,4,FALSE)))</f>
        <v>50</v>
      </c>
      <c r="Y32" s="656"/>
      <c r="Z32" s="657"/>
      <c r="AA32" s="658" t="s">
        <v>493</v>
      </c>
      <c r="AB32" s="659"/>
      <c r="AC32" s="659"/>
      <c r="AD32" s="659"/>
      <c r="AE32" s="660"/>
      <c r="AF32" s="660"/>
      <c r="AG32" s="660"/>
      <c r="AH32" s="660"/>
      <c r="AI32" s="660"/>
      <c r="AJ32" s="660"/>
      <c r="AK32" s="661"/>
      <c r="AL32" s="662"/>
      <c r="AM32" s="662"/>
      <c r="AN32" s="663"/>
      <c r="AO32" s="648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50"/>
      <c r="BB32" s="45"/>
      <c r="BC32" s="8"/>
      <c r="BD32" s="52"/>
      <c r="BE32" s="119"/>
      <c r="BF32" s="119"/>
      <c r="BG32" s="52"/>
      <c r="BH32" s="119"/>
      <c r="BI32" s="119"/>
      <c r="BJ32" s="119"/>
      <c r="BK32" s="119"/>
      <c r="BL32" s="119"/>
      <c r="BM32" s="52"/>
      <c r="BN32" s="52"/>
      <c r="BO32" s="53"/>
      <c r="BP32" s="119"/>
      <c r="BQ32" s="119"/>
    </row>
    <row r="33" spans="1:69" ht="14.25" customHeight="1" x14ac:dyDescent="0.15">
      <c r="A33" s="43"/>
      <c r="B33" s="630">
        <f t="shared" si="0"/>
        <v>22</v>
      </c>
      <c r="C33" s="630"/>
      <c r="D33" s="664" t="s">
        <v>1758</v>
      </c>
      <c r="E33" s="665"/>
      <c r="F33" s="665"/>
      <c r="G33" s="665"/>
      <c r="H33" s="665"/>
      <c r="I33" s="665"/>
      <c r="J33" s="665"/>
      <c r="K33" s="665"/>
      <c r="L33" s="651" t="str">
        <f>IF(D33="", "",VLOOKUP(D33,項目名一覧!$B$4:$E$1002,2,FALSE))</f>
        <v>deposit_type_3</v>
      </c>
      <c r="M33" s="652"/>
      <c r="N33" s="652"/>
      <c r="O33" s="652"/>
      <c r="P33" s="652"/>
      <c r="Q33" s="652"/>
      <c r="R33" s="652"/>
      <c r="S33" s="652"/>
      <c r="T33" s="653" t="str">
        <f>IF(D33="", "",VLOOKUP(D33,項目名一覧!$B$4:$E$800,3,FALSE))</f>
        <v>int</v>
      </c>
      <c r="U33" s="654"/>
      <c r="V33" s="654"/>
      <c r="W33" s="654"/>
      <c r="X33" s="655" t="str">
        <f>IF(D33="","",IF(VLOOKUP(D33,項目名一覧!$B$4:$E$800,4,FALSE)="","",VLOOKUP(D33,項目名一覧!$B$4:$E$800,4,FALSE)))</f>
        <v>1</v>
      </c>
      <c r="Y33" s="656"/>
      <c r="Z33" s="657"/>
      <c r="AA33" s="659"/>
      <c r="AB33" s="659"/>
      <c r="AC33" s="659"/>
      <c r="AD33" s="659"/>
      <c r="AE33" s="660"/>
      <c r="AF33" s="660"/>
      <c r="AG33" s="660"/>
      <c r="AH33" s="660"/>
      <c r="AI33" s="660"/>
      <c r="AJ33" s="660"/>
      <c r="AK33" s="661"/>
      <c r="AL33" s="662"/>
      <c r="AM33" s="662"/>
      <c r="AN33" s="663"/>
      <c r="AO33" s="648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50"/>
      <c r="BB33" s="45"/>
      <c r="BC33" s="52"/>
      <c r="BD33" s="52"/>
      <c r="BE33" s="134"/>
      <c r="BF33" s="134"/>
      <c r="BG33" s="52"/>
      <c r="BH33" s="134"/>
      <c r="BI33" s="134"/>
      <c r="BJ33" s="134"/>
      <c r="BK33" s="134"/>
      <c r="BL33" s="134"/>
      <c r="BM33" s="52"/>
      <c r="BN33" s="52"/>
      <c r="BO33" s="53"/>
      <c r="BP33" s="134"/>
      <c r="BQ33" s="134"/>
    </row>
    <row r="34" spans="1:69" ht="14.25" customHeight="1" x14ac:dyDescent="0.15">
      <c r="A34" s="43"/>
      <c r="B34" s="630">
        <f t="shared" si="0"/>
        <v>23</v>
      </c>
      <c r="C34" s="630"/>
      <c r="D34" s="664" t="s">
        <v>71</v>
      </c>
      <c r="E34" s="665"/>
      <c r="F34" s="665"/>
      <c r="G34" s="665"/>
      <c r="H34" s="665"/>
      <c r="I34" s="665"/>
      <c r="J34" s="665"/>
      <c r="K34" s="665"/>
      <c r="L34" s="651" t="str">
        <f>IF(D34="", "",VLOOKUP(D34,項目名一覧!$B$4:$E$1002,2,FALSE))</f>
        <v>transfer_account_3</v>
      </c>
      <c r="M34" s="652"/>
      <c r="N34" s="652"/>
      <c r="O34" s="652"/>
      <c r="P34" s="652"/>
      <c r="Q34" s="652"/>
      <c r="R34" s="652"/>
      <c r="S34" s="652"/>
      <c r="T34" s="653" t="str">
        <f>IF(D34="", "",VLOOKUP(D34,項目名一覧!$B$4:$E$800,3,FALSE))</f>
        <v>varchar</v>
      </c>
      <c r="U34" s="654"/>
      <c r="V34" s="654"/>
      <c r="W34" s="654"/>
      <c r="X34" s="655" t="str">
        <f>IF(D34="","",IF(VLOOKUP(D34,項目名一覧!$B$4:$E$800,4,FALSE)="","",VLOOKUP(D34,項目名一覧!$B$4:$E$800,4,FALSE)))</f>
        <v>20</v>
      </c>
      <c r="Y34" s="656"/>
      <c r="Z34" s="657"/>
      <c r="AA34" s="658" t="s">
        <v>493</v>
      </c>
      <c r="AB34" s="659"/>
      <c r="AC34" s="659"/>
      <c r="AD34" s="659"/>
      <c r="AE34" s="660"/>
      <c r="AF34" s="660"/>
      <c r="AG34" s="660"/>
      <c r="AH34" s="660"/>
      <c r="AI34" s="660"/>
      <c r="AJ34" s="660"/>
      <c r="AK34" s="661"/>
      <c r="AL34" s="662"/>
      <c r="AM34" s="662"/>
      <c r="AN34" s="663"/>
      <c r="AO34" s="648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50"/>
      <c r="BB34" s="45"/>
      <c r="BC34" s="8"/>
      <c r="BD34" s="52"/>
      <c r="BE34" s="119"/>
      <c r="BF34" s="119"/>
      <c r="BG34" s="52"/>
      <c r="BH34" s="119"/>
      <c r="BI34" s="119"/>
      <c r="BJ34" s="119"/>
      <c r="BK34" s="119"/>
      <c r="BL34" s="119"/>
      <c r="BM34" s="52"/>
      <c r="BN34" s="52"/>
      <c r="BO34" s="53"/>
      <c r="BP34" s="119"/>
      <c r="BQ34" s="119"/>
    </row>
    <row r="35" spans="1:69" ht="14.25" customHeight="1" x14ac:dyDescent="0.15">
      <c r="A35" s="43"/>
      <c r="B35" s="630">
        <f t="shared" si="0"/>
        <v>24</v>
      </c>
      <c r="C35" s="630"/>
      <c r="D35" s="664" t="s">
        <v>72</v>
      </c>
      <c r="E35" s="665"/>
      <c r="F35" s="665"/>
      <c r="G35" s="665"/>
      <c r="H35" s="665"/>
      <c r="I35" s="665"/>
      <c r="J35" s="665"/>
      <c r="K35" s="665"/>
      <c r="L35" s="651" t="str">
        <f>IF(D35="", "",VLOOKUP(D35,項目名一覧!$B$4:$E$1002,2,FALSE))</f>
        <v>nominee_3</v>
      </c>
      <c r="M35" s="652"/>
      <c r="N35" s="652"/>
      <c r="O35" s="652"/>
      <c r="P35" s="652"/>
      <c r="Q35" s="652"/>
      <c r="R35" s="652"/>
      <c r="S35" s="652"/>
      <c r="T35" s="653" t="str">
        <f>IF(D35="", "",VLOOKUP(D35,項目名一覧!$B$4:$E$800,3,FALSE))</f>
        <v>varchar</v>
      </c>
      <c r="U35" s="654"/>
      <c r="V35" s="654"/>
      <c r="W35" s="654"/>
      <c r="X35" s="655" t="str">
        <f>IF(D35="","",IF(VLOOKUP(D35,項目名一覧!$B$4:$E$800,4,FALSE)="","",VLOOKUP(D35,項目名一覧!$B$4:$E$800,4,FALSE)))</f>
        <v>30</v>
      </c>
      <c r="Y35" s="656"/>
      <c r="Z35" s="657"/>
      <c r="AA35" s="658" t="s">
        <v>493</v>
      </c>
      <c r="AB35" s="659"/>
      <c r="AC35" s="659"/>
      <c r="AD35" s="659"/>
      <c r="AE35" s="660"/>
      <c r="AF35" s="660"/>
      <c r="AG35" s="660"/>
      <c r="AH35" s="660"/>
      <c r="AI35" s="660"/>
      <c r="AJ35" s="660"/>
      <c r="AK35" s="661"/>
      <c r="AL35" s="662"/>
      <c r="AM35" s="662"/>
      <c r="AN35" s="663"/>
      <c r="AO35" s="648"/>
      <c r="AP35" s="649"/>
      <c r="AQ35" s="649"/>
      <c r="AR35" s="649"/>
      <c r="AS35" s="649"/>
      <c r="AT35" s="649"/>
      <c r="AU35" s="649"/>
      <c r="AV35" s="649"/>
      <c r="AW35" s="649"/>
      <c r="AX35" s="649"/>
      <c r="AY35" s="649"/>
      <c r="AZ35" s="649"/>
      <c r="BA35" s="650"/>
      <c r="BB35" s="45"/>
      <c r="BC35" s="8"/>
      <c r="BD35" s="52"/>
      <c r="BE35" s="119"/>
      <c r="BF35" s="119"/>
      <c r="BG35" s="52"/>
      <c r="BH35" s="119"/>
      <c r="BI35" s="119"/>
      <c r="BJ35" s="119"/>
      <c r="BK35" s="119"/>
      <c r="BL35" s="119"/>
      <c r="BM35" s="52"/>
      <c r="BN35" s="49"/>
      <c r="BO35" s="51"/>
      <c r="BP35" s="119"/>
      <c r="BQ35" s="119"/>
    </row>
    <row r="36" spans="1:69" ht="14.25" customHeight="1" x14ac:dyDescent="0.15">
      <c r="A36" s="43"/>
      <c r="B36" s="468">
        <f t="shared" si="0"/>
        <v>25</v>
      </c>
      <c r="C36" s="468"/>
      <c r="D36" s="628" t="s">
        <v>73</v>
      </c>
      <c r="E36" s="629"/>
      <c r="F36" s="629"/>
      <c r="G36" s="629"/>
      <c r="H36" s="629"/>
      <c r="I36" s="629"/>
      <c r="J36" s="629"/>
      <c r="K36" s="629"/>
      <c r="L36" s="470" t="str">
        <f>IF(D36="", "",VLOOKUP(D36,項目名一覧!$B$4:$E$1002,2,FALSE))</f>
        <v>email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varchar</v>
      </c>
      <c r="U36" s="473"/>
      <c r="V36" s="473"/>
      <c r="W36" s="473"/>
      <c r="X36" s="474" t="str">
        <f>IF(D36="","",IF(VLOOKUP(D36,項目名一覧!$B$4:$E$800,4,FALSE)="","",VLOOKUP(D36,項目名一覧!$B$4:$E$800,4,FALSE)))</f>
        <v>256</v>
      </c>
      <c r="Y36" s="475"/>
      <c r="Z36" s="476"/>
      <c r="AA36" s="477" t="s">
        <v>493</v>
      </c>
      <c r="AB36" s="478"/>
      <c r="AC36" s="478"/>
      <c r="AD36" s="478"/>
      <c r="AE36" s="478"/>
      <c r="AF36" s="478"/>
      <c r="AG36" s="478"/>
      <c r="AH36" s="478"/>
      <c r="AI36" s="478"/>
      <c r="AJ36" s="478"/>
      <c r="AK36" s="553"/>
      <c r="AL36" s="554"/>
      <c r="AM36" s="554"/>
      <c r="AN36" s="555"/>
      <c r="AO36" s="556"/>
      <c r="AP36" s="557"/>
      <c r="AQ36" s="557"/>
      <c r="AR36" s="557"/>
      <c r="AS36" s="557"/>
      <c r="AT36" s="557"/>
      <c r="AU36" s="557"/>
      <c r="AV36" s="557"/>
      <c r="AW36" s="557"/>
      <c r="AX36" s="557"/>
      <c r="AY36" s="557"/>
      <c r="AZ36" s="557"/>
      <c r="BA36" s="558"/>
      <c r="BB36" s="45"/>
      <c r="BC36" s="8"/>
      <c r="BD36" s="52"/>
      <c r="BE36" s="119"/>
      <c r="BF36" s="119"/>
      <c r="BG36" s="52"/>
      <c r="BH36" s="119"/>
      <c r="BI36" s="119"/>
      <c r="BJ36" s="119"/>
      <c r="BK36" s="119"/>
      <c r="BL36" s="119"/>
      <c r="BM36" s="52"/>
      <c r="BN36" s="49"/>
      <c r="BO36" s="51"/>
      <c r="BP36" s="119"/>
      <c r="BQ36" s="119"/>
    </row>
    <row r="37" spans="1:69" ht="14.25" customHeight="1" x14ac:dyDescent="0.15">
      <c r="A37" s="43"/>
      <c r="B37" s="468">
        <f t="shared" si="0"/>
        <v>26</v>
      </c>
      <c r="C37" s="468"/>
      <c r="D37" s="628" t="s">
        <v>74</v>
      </c>
      <c r="E37" s="629"/>
      <c r="F37" s="629"/>
      <c r="G37" s="629"/>
      <c r="H37" s="629"/>
      <c r="I37" s="629"/>
      <c r="J37" s="629"/>
      <c r="K37" s="629"/>
      <c r="L37" s="470" t="str">
        <f>IF(D37="", "",VLOOKUP(D37,項目名一覧!$B$4:$E$1002,2,FALSE))</f>
        <v>url_address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varchar</v>
      </c>
      <c r="U37" s="473"/>
      <c r="V37" s="473"/>
      <c r="W37" s="473"/>
      <c r="X37" s="474" t="str">
        <f>IF(D37="","",IF(VLOOKUP(D37,項目名一覧!$B$4:$E$800,4,FALSE)="","",VLOOKUP(D37,項目名一覧!$B$4:$E$800,4,FALSE)))</f>
        <v>256</v>
      </c>
      <c r="Y37" s="475"/>
      <c r="Z37" s="476"/>
      <c r="AA37" s="477" t="s">
        <v>493</v>
      </c>
      <c r="AB37" s="478"/>
      <c r="AC37" s="478"/>
      <c r="AD37" s="478"/>
      <c r="AE37" s="478"/>
      <c r="AF37" s="478"/>
      <c r="AG37" s="478"/>
      <c r="AH37" s="478"/>
      <c r="AI37" s="478"/>
      <c r="AJ37" s="478"/>
      <c r="AK37" s="553"/>
      <c r="AL37" s="554"/>
      <c r="AM37" s="554"/>
      <c r="AN37" s="555"/>
      <c r="AO37" s="556"/>
      <c r="AP37" s="557"/>
      <c r="AQ37" s="557"/>
      <c r="AR37" s="557"/>
      <c r="AS37" s="557"/>
      <c r="AT37" s="557"/>
      <c r="AU37" s="557"/>
      <c r="AV37" s="557"/>
      <c r="AW37" s="557"/>
      <c r="AX37" s="557"/>
      <c r="AY37" s="557"/>
      <c r="AZ37" s="557"/>
      <c r="BA37" s="558"/>
      <c r="BB37" s="45"/>
      <c r="BC37" s="8"/>
      <c r="BD37" s="52"/>
      <c r="BE37" s="119"/>
      <c r="BF37" s="119"/>
      <c r="BG37" s="52"/>
      <c r="BH37" s="119"/>
      <c r="BI37" s="119"/>
      <c r="BJ37" s="119"/>
      <c r="BK37" s="119"/>
      <c r="BL37" s="119"/>
      <c r="BM37" s="52"/>
      <c r="BN37" s="49"/>
      <c r="BO37" s="51"/>
      <c r="BP37" s="119"/>
      <c r="BQ37" s="119"/>
    </row>
    <row r="38" spans="1:69" ht="14.25" x14ac:dyDescent="0.15">
      <c r="A38" s="43"/>
      <c r="B38" s="468">
        <f t="shared" si="0"/>
        <v>27</v>
      </c>
      <c r="C38" s="468"/>
      <c r="D38" s="628" t="s">
        <v>1889</v>
      </c>
      <c r="E38" s="629"/>
      <c r="F38" s="629"/>
      <c r="G38" s="629"/>
      <c r="H38" s="629"/>
      <c r="I38" s="629"/>
      <c r="J38" s="629"/>
      <c r="K38" s="629"/>
      <c r="L38" s="470" t="str">
        <f>IF(D38="", "",VLOOKUP(D38,項目名一覧!$B$4:$E$1002,2,FALSE))</f>
        <v>receivable_cclosing_month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tinyint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41" t="s">
        <v>493</v>
      </c>
      <c r="AB38" s="533"/>
      <c r="AC38" s="477"/>
      <c r="AD38" s="478"/>
      <c r="AE38" s="478"/>
      <c r="AF38" s="478"/>
      <c r="AG38" s="478"/>
      <c r="AH38" s="478"/>
      <c r="AI38" s="478"/>
      <c r="AJ38" s="478"/>
      <c r="AK38" s="553"/>
      <c r="AL38" s="554"/>
      <c r="AM38" s="554"/>
      <c r="AN38" s="555"/>
      <c r="AO38" s="556"/>
      <c r="AP38" s="557"/>
      <c r="AQ38" s="557"/>
      <c r="AR38" s="557"/>
      <c r="AS38" s="557"/>
      <c r="AT38" s="557"/>
      <c r="AU38" s="557"/>
      <c r="AV38" s="557"/>
      <c r="AW38" s="557"/>
      <c r="AX38" s="557"/>
      <c r="AY38" s="557"/>
      <c r="AZ38" s="557"/>
      <c r="BA38" s="558"/>
      <c r="BB38" s="45"/>
      <c r="BC38" s="8"/>
      <c r="BD38" s="8"/>
      <c r="BE38" s="8"/>
      <c r="BF38" s="52"/>
      <c r="BG38" s="52"/>
      <c r="BH38" s="119"/>
      <c r="BI38" s="119"/>
      <c r="BJ38" s="119"/>
      <c r="BK38" s="119"/>
      <c r="BL38" s="119"/>
      <c r="BM38" s="52"/>
      <c r="BN38" s="49"/>
      <c r="BO38" s="51"/>
      <c r="BP38" s="119"/>
      <c r="BQ38" s="119"/>
    </row>
    <row r="39" spans="1:69" ht="14.25" customHeight="1" x14ac:dyDescent="0.15">
      <c r="A39" s="43"/>
      <c r="B39" s="468">
        <f t="shared" si="0"/>
        <v>28</v>
      </c>
      <c r="C39" s="468"/>
      <c r="D39" s="628" t="s">
        <v>665</v>
      </c>
      <c r="E39" s="629"/>
      <c r="F39" s="629"/>
      <c r="G39" s="629"/>
      <c r="H39" s="629"/>
      <c r="I39" s="629"/>
      <c r="J39" s="629"/>
      <c r="K39" s="629"/>
      <c r="L39" s="470" t="str">
        <f>IF(D39="", "",VLOOKUP(D39,項目名一覧!$B$4:$E$1002,2,FALSE))</f>
        <v>closing_date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41" t="s">
        <v>493</v>
      </c>
      <c r="AB39" s="533"/>
      <c r="AC39" s="477"/>
      <c r="AD39" s="478"/>
      <c r="AE39" s="478"/>
      <c r="AF39" s="478"/>
      <c r="AG39" s="478"/>
      <c r="AH39" s="478"/>
      <c r="AI39" s="478"/>
      <c r="AJ39" s="478"/>
      <c r="AK39" s="553"/>
      <c r="AL39" s="554"/>
      <c r="AM39" s="554"/>
      <c r="AN39" s="555"/>
      <c r="AO39" s="626" t="s">
        <v>775</v>
      </c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45"/>
      <c r="BC39" s="8"/>
      <c r="BD39" s="52"/>
      <c r="BE39" s="119"/>
      <c r="BF39" s="119"/>
      <c r="BG39" s="52"/>
      <c r="BH39" s="119"/>
      <c r="BI39" s="119"/>
      <c r="BJ39" s="119"/>
      <c r="BK39" s="119"/>
      <c r="BL39" s="119"/>
      <c r="BM39" s="52"/>
      <c r="BN39" s="52"/>
      <c r="BO39" s="53"/>
      <c r="BP39" s="119"/>
      <c r="BQ39" s="119"/>
    </row>
    <row r="40" spans="1:69" ht="14.25" customHeight="1" x14ac:dyDescent="0.15">
      <c r="A40" s="43"/>
      <c r="B40" s="468">
        <f t="shared" si="0"/>
        <v>29</v>
      </c>
      <c r="C40" s="468"/>
      <c r="D40" s="628" t="s">
        <v>781</v>
      </c>
      <c r="E40" s="629"/>
      <c r="F40" s="629"/>
      <c r="G40" s="629"/>
      <c r="H40" s="629"/>
      <c r="I40" s="629"/>
      <c r="J40" s="629"/>
      <c r="K40" s="629"/>
      <c r="L40" s="470" t="str">
        <f>IF(D40="", "",VLOOKUP(D40,項目名一覧!$B$4:$E$1002,2,FALSE))</f>
        <v>payment_month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tinyint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41" t="s">
        <v>493</v>
      </c>
      <c r="AB40" s="533"/>
      <c r="AC40" s="477"/>
      <c r="AD40" s="478"/>
      <c r="AE40" s="478"/>
      <c r="AF40" s="478"/>
      <c r="AG40" s="478"/>
      <c r="AH40" s="478"/>
      <c r="AI40" s="478"/>
      <c r="AJ40" s="478"/>
      <c r="AK40" s="553"/>
      <c r="AL40" s="554"/>
      <c r="AM40" s="554"/>
      <c r="AN40" s="555"/>
      <c r="AO40" s="626" t="s">
        <v>776</v>
      </c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45"/>
      <c r="BC40" s="8"/>
      <c r="BD40" s="52"/>
      <c r="BE40" s="134"/>
      <c r="BF40" s="134"/>
      <c r="BG40" s="52"/>
      <c r="BH40" s="134"/>
      <c r="BI40" s="134"/>
      <c r="BJ40" s="134"/>
      <c r="BK40" s="134"/>
      <c r="BL40" s="134"/>
      <c r="BM40" s="52"/>
      <c r="BN40" s="52"/>
      <c r="BO40" s="53"/>
      <c r="BP40" s="134"/>
      <c r="BQ40" s="134"/>
    </row>
    <row r="41" spans="1:69" ht="14.25" customHeight="1" x14ac:dyDescent="0.15">
      <c r="A41" s="43"/>
      <c r="B41" s="468">
        <f t="shared" si="0"/>
        <v>30</v>
      </c>
      <c r="C41" s="468"/>
      <c r="D41" s="628" t="s">
        <v>76</v>
      </c>
      <c r="E41" s="629"/>
      <c r="F41" s="629"/>
      <c r="G41" s="629"/>
      <c r="H41" s="629"/>
      <c r="I41" s="629"/>
      <c r="J41" s="629"/>
      <c r="K41" s="629"/>
      <c r="L41" s="470" t="str">
        <f>IF(D41="", "",VLOOKUP(D41,項目名一覧!$B$4:$E$1002,2,FALSE))</f>
        <v>payment_day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tinyint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41" t="s">
        <v>493</v>
      </c>
      <c r="AB41" s="533"/>
      <c r="AC41" s="477"/>
      <c r="AD41" s="478"/>
      <c r="AE41" s="478"/>
      <c r="AF41" s="478"/>
      <c r="AG41" s="478"/>
      <c r="AH41" s="478"/>
      <c r="AI41" s="478"/>
      <c r="AJ41" s="478"/>
      <c r="AK41" s="553"/>
      <c r="AL41" s="554"/>
      <c r="AM41" s="554"/>
      <c r="AN41" s="555"/>
      <c r="AO41" s="626" t="s">
        <v>777</v>
      </c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45"/>
      <c r="BC41" s="8"/>
      <c r="BD41" s="52"/>
      <c r="BE41" s="119"/>
      <c r="BF41" s="119"/>
      <c r="BG41" s="52"/>
      <c r="BH41" s="119"/>
      <c r="BI41" s="119"/>
      <c r="BJ41" s="119"/>
      <c r="BK41" s="119"/>
      <c r="BL41" s="119"/>
      <c r="BM41" s="52"/>
      <c r="BN41" s="52"/>
      <c r="BO41" s="53"/>
      <c r="BP41" s="119"/>
      <c r="BQ41" s="119"/>
    </row>
    <row r="42" spans="1:69" ht="13.5" customHeight="1" x14ac:dyDescent="0.15">
      <c r="A42" s="43"/>
      <c r="B42" s="468">
        <f t="shared" si="0"/>
        <v>31</v>
      </c>
      <c r="C42" s="468"/>
      <c r="D42" s="628" t="s">
        <v>793</v>
      </c>
      <c r="E42" s="629"/>
      <c r="F42" s="629"/>
      <c r="G42" s="629"/>
      <c r="H42" s="629"/>
      <c r="I42" s="629"/>
      <c r="J42" s="629"/>
      <c r="K42" s="629"/>
      <c r="L42" s="470" t="str">
        <f>IF(D42="", "",VLOOKUP(D42,項目名一覧!$B$4:$E$1002,2,FALSE))</f>
        <v>sales_gross_profit_rate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decimal</v>
      </c>
      <c r="U42" s="473"/>
      <c r="V42" s="473"/>
      <c r="W42" s="473"/>
      <c r="X42" s="474" t="str">
        <f>IF(D42="","",IF(VLOOKUP(D42,項目名一覧!$B$4:$E$800,4,FALSE)="","",VLOOKUP(D42,項目名一覧!$B$4:$E$800,4,FALSE)))</f>
        <v>5,2</v>
      </c>
      <c r="Y42" s="475"/>
      <c r="Z42" s="476"/>
      <c r="AA42" s="541" t="s">
        <v>493</v>
      </c>
      <c r="AB42" s="533"/>
      <c r="AC42" s="478"/>
      <c r="AD42" s="478"/>
      <c r="AE42" s="478"/>
      <c r="AF42" s="478"/>
      <c r="AG42" s="478"/>
      <c r="AH42" s="478"/>
      <c r="AI42" s="478"/>
      <c r="AJ42" s="478"/>
      <c r="AK42" s="553"/>
      <c r="AL42" s="554"/>
      <c r="AM42" s="554"/>
      <c r="AN42" s="555"/>
      <c r="AO42" s="556"/>
      <c r="AP42" s="557"/>
      <c r="AQ42" s="557"/>
      <c r="AR42" s="557"/>
      <c r="AS42" s="557"/>
      <c r="AT42" s="557"/>
      <c r="AU42" s="557"/>
      <c r="AV42" s="557"/>
      <c r="AW42" s="557"/>
      <c r="AX42" s="557"/>
      <c r="AY42" s="557"/>
      <c r="AZ42" s="557"/>
      <c r="BA42" s="558"/>
      <c r="BB42" s="45"/>
      <c r="BC42" s="44"/>
      <c r="BD42" s="44"/>
      <c r="BE42" s="134"/>
      <c r="BF42" s="134"/>
      <c r="BG42" s="44"/>
      <c r="BH42" s="134"/>
      <c r="BI42" s="134"/>
      <c r="BJ42" s="134"/>
      <c r="BK42" s="134"/>
      <c r="BL42" s="134"/>
      <c r="BM42" s="44"/>
      <c r="BN42" s="44"/>
      <c r="BO42" s="134"/>
      <c r="BP42" s="134"/>
      <c r="BQ42" s="134"/>
    </row>
    <row r="43" spans="1:69" ht="13.5" customHeight="1" x14ac:dyDescent="0.15">
      <c r="A43" s="43"/>
      <c r="B43" s="468">
        <f t="shared" si="0"/>
        <v>32</v>
      </c>
      <c r="C43" s="468"/>
      <c r="D43" s="628" t="s">
        <v>1761</v>
      </c>
      <c r="E43" s="629"/>
      <c r="F43" s="629"/>
      <c r="G43" s="629"/>
      <c r="H43" s="629"/>
      <c r="I43" s="629"/>
      <c r="J43" s="629"/>
      <c r="K43" s="629"/>
      <c r="L43" s="470" t="str">
        <f>IF(D43="", "",VLOOKUP(D43,項目名一覧!$B$4:$E$1002,2,FALSE))</f>
        <v>trading_condition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varchar</v>
      </c>
      <c r="U43" s="473"/>
      <c r="V43" s="473"/>
      <c r="W43" s="473"/>
      <c r="X43" s="474" t="str">
        <f>IF(D43="","",IF(VLOOKUP(D43,項目名一覧!$B$4:$E$800,4,FALSE)="","",VLOOKUP(D43,項目名一覧!$B$4:$E$800,4,FALSE)))</f>
        <v>50</v>
      </c>
      <c r="Y43" s="475"/>
      <c r="Z43" s="476"/>
      <c r="AA43" s="541" t="s">
        <v>1763</v>
      </c>
      <c r="AB43" s="533"/>
      <c r="AC43" s="478"/>
      <c r="AD43" s="478"/>
      <c r="AE43" s="478"/>
      <c r="AF43" s="478"/>
      <c r="AG43" s="478"/>
      <c r="AH43" s="478"/>
      <c r="AI43" s="478"/>
      <c r="AJ43" s="478"/>
      <c r="AK43" s="553"/>
      <c r="AL43" s="554"/>
      <c r="AM43" s="554"/>
      <c r="AN43" s="555"/>
      <c r="AO43" s="556"/>
      <c r="AP43" s="557"/>
      <c r="AQ43" s="557"/>
      <c r="AR43" s="557"/>
      <c r="AS43" s="557"/>
      <c r="AT43" s="557"/>
      <c r="AU43" s="557"/>
      <c r="AV43" s="557"/>
      <c r="AW43" s="557"/>
      <c r="AX43" s="557"/>
      <c r="AY43" s="557"/>
      <c r="AZ43" s="557"/>
      <c r="BA43" s="558"/>
      <c r="BB43" s="45"/>
      <c r="BC43" s="44"/>
      <c r="BD43" s="44"/>
      <c r="BE43" s="119"/>
      <c r="BF43" s="119"/>
      <c r="BG43" s="44"/>
      <c r="BH43" s="119"/>
      <c r="BI43" s="119"/>
      <c r="BJ43" s="119"/>
      <c r="BK43" s="119"/>
      <c r="BL43" s="119"/>
      <c r="BM43" s="44"/>
      <c r="BN43" s="44"/>
      <c r="BO43" s="119"/>
      <c r="BP43" s="119"/>
      <c r="BQ43" s="119"/>
    </row>
    <row r="44" spans="1:69" s="143" customFormat="1" ht="14.25" x14ac:dyDescent="0.15">
      <c r="A44" s="149"/>
      <c r="B44" s="630">
        <f t="shared" si="0"/>
        <v>33</v>
      </c>
      <c r="C44" s="630"/>
      <c r="D44" s="631" t="s">
        <v>783</v>
      </c>
      <c r="E44" s="632"/>
      <c r="F44" s="632"/>
      <c r="G44" s="632"/>
      <c r="H44" s="632"/>
      <c r="I44" s="632"/>
      <c r="J44" s="632"/>
      <c r="K44" s="632"/>
      <c r="L44" s="633" t="str">
        <f>IF(D44="", "",VLOOKUP(D44,項目名一覧!$B$4:$E$1002,2,FALSE))</f>
        <v>tax_classification</v>
      </c>
      <c r="M44" s="634"/>
      <c r="N44" s="634"/>
      <c r="O44" s="634"/>
      <c r="P44" s="634"/>
      <c r="Q44" s="634"/>
      <c r="R44" s="634"/>
      <c r="S44" s="634"/>
      <c r="T44" s="635" t="str">
        <f>IF(D44="", "",VLOOKUP(D44,項目名一覧!$B$4:$E$800,3,FALSE))</f>
        <v>tinyint</v>
      </c>
      <c r="U44" s="636"/>
      <c r="V44" s="636"/>
      <c r="W44" s="636"/>
      <c r="X44" s="637" t="str">
        <f>IF(D44="","",IF(VLOOKUP(D44,項目名一覧!$B$4:$E$800,4,FALSE)="","",VLOOKUP(D44,項目名一覧!$B$4:$E$800,4,FALSE)))</f>
        <v/>
      </c>
      <c r="Y44" s="638"/>
      <c r="Z44" s="639"/>
      <c r="AA44" s="644" t="s">
        <v>493</v>
      </c>
      <c r="AB44" s="640"/>
      <c r="AC44" s="640"/>
      <c r="AD44" s="640"/>
      <c r="AE44" s="640"/>
      <c r="AF44" s="640"/>
      <c r="AG44" s="640"/>
      <c r="AH44" s="640"/>
      <c r="AI44" s="640"/>
      <c r="AJ44" s="640"/>
      <c r="AK44" s="641"/>
      <c r="AL44" s="642"/>
      <c r="AM44" s="642"/>
      <c r="AN44" s="643"/>
      <c r="AO44" s="645" t="s">
        <v>751</v>
      </c>
      <c r="AP44" s="646"/>
      <c r="AQ44" s="646"/>
      <c r="AR44" s="646"/>
      <c r="AS44" s="646"/>
      <c r="AT44" s="646"/>
      <c r="AU44" s="646"/>
      <c r="AV44" s="646"/>
      <c r="AW44" s="646"/>
      <c r="AX44" s="646"/>
      <c r="AY44" s="646"/>
      <c r="AZ44" s="646"/>
      <c r="BA44" s="647"/>
      <c r="BB44" s="152"/>
      <c r="BC44" s="155"/>
      <c r="BD44" s="155"/>
      <c r="BE44" s="155"/>
      <c r="BF44" s="153"/>
      <c r="BG44" s="153"/>
      <c r="BM44" s="153"/>
      <c r="BN44" s="153"/>
      <c r="BO44" s="153"/>
    </row>
    <row r="45" spans="1:69" s="143" customFormat="1" ht="14.25" x14ac:dyDescent="0.15">
      <c r="A45" s="149"/>
      <c r="B45" s="630">
        <f t="shared" si="0"/>
        <v>34</v>
      </c>
      <c r="C45" s="630"/>
      <c r="D45" s="631" t="s">
        <v>784</v>
      </c>
      <c r="E45" s="632"/>
      <c r="F45" s="632"/>
      <c r="G45" s="632"/>
      <c r="H45" s="632"/>
      <c r="I45" s="632"/>
      <c r="J45" s="632"/>
      <c r="K45" s="632"/>
      <c r="L45" s="633" t="str">
        <f>IF(D45="", "",VLOOKUP(D45,項目名一覧!$B$4:$E$1002,2,FALSE))</f>
        <v>taxable_unit</v>
      </c>
      <c r="M45" s="634"/>
      <c r="N45" s="634"/>
      <c r="O45" s="634"/>
      <c r="P45" s="634"/>
      <c r="Q45" s="634"/>
      <c r="R45" s="634"/>
      <c r="S45" s="634"/>
      <c r="T45" s="635" t="str">
        <f>IF(D45="", "",VLOOKUP(D45,項目名一覧!$B$4:$E$800,3,FALSE))</f>
        <v>tinyint</v>
      </c>
      <c r="U45" s="636"/>
      <c r="V45" s="636"/>
      <c r="W45" s="636"/>
      <c r="X45" s="637" t="str">
        <f>IF(D45="","",IF(VLOOKUP(D45,項目名一覧!$B$4:$E$800,4,FALSE)="","",VLOOKUP(D45,項目名一覧!$B$4:$E$800,4,FALSE)))</f>
        <v/>
      </c>
      <c r="Y45" s="638"/>
      <c r="Z45" s="639"/>
      <c r="AA45" s="644" t="s">
        <v>493</v>
      </c>
      <c r="AB45" s="640"/>
      <c r="AC45" s="640"/>
      <c r="AD45" s="640"/>
      <c r="AE45" s="640"/>
      <c r="AF45" s="640"/>
      <c r="AG45" s="640"/>
      <c r="AH45" s="640"/>
      <c r="AI45" s="640"/>
      <c r="AJ45" s="640"/>
      <c r="AK45" s="641"/>
      <c r="AL45" s="642"/>
      <c r="AM45" s="642"/>
      <c r="AN45" s="643"/>
      <c r="AO45" s="645" t="s">
        <v>752</v>
      </c>
      <c r="AP45" s="646"/>
      <c r="AQ45" s="646"/>
      <c r="AR45" s="646"/>
      <c r="AS45" s="646"/>
      <c r="AT45" s="646"/>
      <c r="AU45" s="646"/>
      <c r="AV45" s="646"/>
      <c r="AW45" s="646"/>
      <c r="AX45" s="646"/>
      <c r="AY45" s="646"/>
      <c r="AZ45" s="646"/>
      <c r="BA45" s="647"/>
      <c r="BB45" s="152"/>
      <c r="BC45" s="155"/>
      <c r="BD45" s="155"/>
      <c r="BE45" s="155"/>
      <c r="BF45" s="153"/>
      <c r="BG45" s="153"/>
      <c r="BM45" s="153"/>
      <c r="BN45" s="153"/>
      <c r="BO45" s="153"/>
    </row>
    <row r="46" spans="1:69" s="143" customFormat="1" ht="14.25" x14ac:dyDescent="0.15">
      <c r="A46" s="149"/>
      <c r="B46" s="630">
        <f t="shared" si="0"/>
        <v>35</v>
      </c>
      <c r="C46" s="630"/>
      <c r="D46" s="631" t="s">
        <v>785</v>
      </c>
      <c r="E46" s="632"/>
      <c r="F46" s="632"/>
      <c r="G46" s="632"/>
      <c r="H46" s="632"/>
      <c r="I46" s="632"/>
      <c r="J46" s="632"/>
      <c r="K46" s="632"/>
      <c r="L46" s="633" t="str">
        <f>IF(D46="", "",VLOOKUP(D46,項目名一覧!$B$4:$E$1002,2,FALSE))</f>
        <v>tax_fraction_processing</v>
      </c>
      <c r="M46" s="634"/>
      <c r="N46" s="634"/>
      <c r="O46" s="634"/>
      <c r="P46" s="634"/>
      <c r="Q46" s="634"/>
      <c r="R46" s="634"/>
      <c r="S46" s="634"/>
      <c r="T46" s="635" t="str">
        <f>IF(D46="", "",VLOOKUP(D46,項目名一覧!$B$4:$E$800,3,FALSE))</f>
        <v>tinyint</v>
      </c>
      <c r="U46" s="636"/>
      <c r="V46" s="636"/>
      <c r="W46" s="636"/>
      <c r="X46" s="637" t="str">
        <f>IF(D46="","",IF(VLOOKUP(D46,項目名一覧!$B$4:$E$800,4,FALSE)="","",VLOOKUP(D46,項目名一覧!$B$4:$E$800,4,FALSE)))</f>
        <v/>
      </c>
      <c r="Y46" s="638"/>
      <c r="Z46" s="639"/>
      <c r="AA46" s="644" t="s">
        <v>493</v>
      </c>
      <c r="AB46" s="640"/>
      <c r="AC46" s="640"/>
      <c r="AD46" s="640"/>
      <c r="AE46" s="640"/>
      <c r="AF46" s="640"/>
      <c r="AG46" s="640"/>
      <c r="AH46" s="640"/>
      <c r="AI46" s="640"/>
      <c r="AJ46" s="640"/>
      <c r="AK46" s="641"/>
      <c r="AL46" s="642"/>
      <c r="AM46" s="642"/>
      <c r="AN46" s="643"/>
      <c r="AO46" s="645" t="s">
        <v>753</v>
      </c>
      <c r="AP46" s="646"/>
      <c r="AQ46" s="646"/>
      <c r="AR46" s="646"/>
      <c r="AS46" s="646"/>
      <c r="AT46" s="646"/>
      <c r="AU46" s="646"/>
      <c r="AV46" s="646"/>
      <c r="AW46" s="646"/>
      <c r="AX46" s="646"/>
      <c r="AY46" s="646"/>
      <c r="AZ46" s="646"/>
      <c r="BA46" s="647"/>
      <c r="BB46" s="152"/>
      <c r="BC46" s="155"/>
      <c r="BD46" s="155"/>
      <c r="BE46" s="155"/>
      <c r="BF46" s="153"/>
      <c r="BG46" s="153"/>
      <c r="BM46" s="153"/>
      <c r="BN46" s="153"/>
      <c r="BO46" s="153"/>
    </row>
    <row r="47" spans="1:69" s="143" customFormat="1" ht="14.25" x14ac:dyDescent="0.15">
      <c r="A47" s="149"/>
      <c r="B47" s="630">
        <f t="shared" si="0"/>
        <v>36</v>
      </c>
      <c r="C47" s="630"/>
      <c r="D47" s="631" t="s">
        <v>786</v>
      </c>
      <c r="E47" s="632"/>
      <c r="F47" s="632"/>
      <c r="G47" s="632"/>
      <c r="H47" s="632"/>
      <c r="I47" s="632"/>
      <c r="J47" s="632"/>
      <c r="K47" s="632"/>
      <c r="L47" s="633" t="str">
        <f>IF(D47="", "",VLOOKUP(D47,項目名一覧!$B$4:$E$1002,2,FALSE))</f>
        <v>rounding_fractional</v>
      </c>
      <c r="M47" s="634"/>
      <c r="N47" s="634"/>
      <c r="O47" s="634"/>
      <c r="P47" s="634"/>
      <c r="Q47" s="634"/>
      <c r="R47" s="634"/>
      <c r="S47" s="634"/>
      <c r="T47" s="635" t="str">
        <f>IF(D47="", "",VLOOKUP(D47,項目名一覧!$B$4:$E$800,3,FALSE))</f>
        <v>tinyint</v>
      </c>
      <c r="U47" s="636"/>
      <c r="V47" s="636"/>
      <c r="W47" s="636"/>
      <c r="X47" s="637" t="str">
        <f>IF(D47="","",IF(VLOOKUP(D47,項目名一覧!$B$4:$E$800,4,FALSE)="","",VLOOKUP(D47,項目名一覧!$B$4:$E$800,4,FALSE)))</f>
        <v/>
      </c>
      <c r="Y47" s="638"/>
      <c r="Z47" s="639"/>
      <c r="AA47" s="644" t="s">
        <v>493</v>
      </c>
      <c r="AB47" s="640"/>
      <c r="AC47" s="640"/>
      <c r="AD47" s="640"/>
      <c r="AE47" s="640"/>
      <c r="AF47" s="640"/>
      <c r="AG47" s="640"/>
      <c r="AH47" s="640"/>
      <c r="AI47" s="640"/>
      <c r="AJ47" s="640"/>
      <c r="AK47" s="641"/>
      <c r="AL47" s="642"/>
      <c r="AM47" s="642"/>
      <c r="AN47" s="643"/>
      <c r="AO47" s="645" t="s">
        <v>759</v>
      </c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7"/>
      <c r="BB47" s="152"/>
      <c r="BC47" s="155"/>
      <c r="BD47" s="155"/>
      <c r="BE47" s="155"/>
      <c r="BF47" s="153"/>
      <c r="BG47" s="153"/>
      <c r="BM47" s="153"/>
      <c r="BN47" s="153"/>
      <c r="BO47" s="153"/>
    </row>
    <row r="48" spans="1:69" s="143" customFormat="1" ht="14.25" x14ac:dyDescent="0.15">
      <c r="A48" s="149"/>
      <c r="B48" s="630">
        <f t="shared" si="0"/>
        <v>37</v>
      </c>
      <c r="C48" s="630"/>
      <c r="D48" s="631" t="s">
        <v>787</v>
      </c>
      <c r="E48" s="632"/>
      <c r="F48" s="632"/>
      <c r="G48" s="632"/>
      <c r="H48" s="632"/>
      <c r="I48" s="632"/>
      <c r="J48" s="632"/>
      <c r="K48" s="632"/>
      <c r="L48" s="633" t="str">
        <f>IF(D48="", "",VLOOKUP(D48,項目名一覧!$B$4:$E$1002,2,FALSE))</f>
        <v>fractional_processing</v>
      </c>
      <c r="M48" s="634"/>
      <c r="N48" s="634"/>
      <c r="O48" s="634"/>
      <c r="P48" s="634"/>
      <c r="Q48" s="634"/>
      <c r="R48" s="634"/>
      <c r="S48" s="634"/>
      <c r="T48" s="635" t="str">
        <f>IF(D48="", "",VLOOKUP(D48,項目名一覧!$B$4:$E$800,3,FALSE))</f>
        <v>tinyint</v>
      </c>
      <c r="U48" s="636"/>
      <c r="V48" s="636"/>
      <c r="W48" s="636"/>
      <c r="X48" s="637" t="str">
        <f>IF(D48="","",IF(VLOOKUP(D48,項目名一覧!$B$4:$E$800,4,FALSE)="","",VLOOKUP(D48,項目名一覧!$B$4:$E$800,4,FALSE)))</f>
        <v/>
      </c>
      <c r="Y48" s="638"/>
      <c r="Z48" s="639"/>
      <c r="AA48" s="644" t="s">
        <v>493</v>
      </c>
      <c r="AB48" s="640"/>
      <c r="AC48" s="640"/>
      <c r="AD48" s="640"/>
      <c r="AE48" s="640"/>
      <c r="AF48" s="640"/>
      <c r="AG48" s="640"/>
      <c r="AH48" s="640"/>
      <c r="AI48" s="640"/>
      <c r="AJ48" s="640"/>
      <c r="AK48" s="641"/>
      <c r="AL48" s="642"/>
      <c r="AM48" s="642"/>
      <c r="AN48" s="643"/>
      <c r="AO48" s="645" t="s">
        <v>754</v>
      </c>
      <c r="AP48" s="646"/>
      <c r="AQ48" s="646"/>
      <c r="AR48" s="646"/>
      <c r="AS48" s="646"/>
      <c r="AT48" s="646"/>
      <c r="AU48" s="646"/>
      <c r="AV48" s="646"/>
      <c r="AW48" s="646"/>
      <c r="AX48" s="646"/>
      <c r="AY48" s="646"/>
      <c r="AZ48" s="646"/>
      <c r="BA48" s="647"/>
      <c r="BB48" s="152"/>
      <c r="BC48" s="155"/>
      <c r="BD48" s="155"/>
      <c r="BE48" s="155"/>
      <c r="BF48" s="153"/>
      <c r="BG48" s="153"/>
      <c r="BM48" s="153"/>
      <c r="BN48" s="153"/>
      <c r="BO48" s="153"/>
    </row>
    <row r="49" spans="1:69" s="143" customFormat="1" ht="14.25" x14ac:dyDescent="0.15">
      <c r="A49" s="149"/>
      <c r="B49" s="468">
        <f t="shared" si="0"/>
        <v>38</v>
      </c>
      <c r="C49" s="468"/>
      <c r="D49" s="485" t="s">
        <v>301</v>
      </c>
      <c r="E49" s="480"/>
      <c r="F49" s="480"/>
      <c r="G49" s="480"/>
      <c r="H49" s="480"/>
      <c r="I49" s="480"/>
      <c r="J49" s="480"/>
      <c r="K49" s="480"/>
      <c r="L49" s="470" t="str">
        <f>IF(D49="", "",VLOOKUP(D49,項目名一覧!$B$4:$E$1002,2,FALSE))</f>
        <v>operation_date_start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date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41" t="s">
        <v>493</v>
      </c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626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5"/>
      <c r="BE49" s="155"/>
      <c r="BF49" s="153"/>
      <c r="BG49" s="153"/>
      <c r="BM49" s="153"/>
      <c r="BN49" s="153"/>
      <c r="BO49" s="153"/>
    </row>
    <row r="50" spans="1:69" s="143" customFormat="1" ht="14.25" x14ac:dyDescent="0.15">
      <c r="A50" s="149"/>
      <c r="B50" s="468">
        <f t="shared" si="0"/>
        <v>39</v>
      </c>
      <c r="C50" s="468"/>
      <c r="D50" s="485" t="s">
        <v>794</v>
      </c>
      <c r="E50" s="480"/>
      <c r="F50" s="480"/>
      <c r="G50" s="480"/>
      <c r="H50" s="480"/>
      <c r="I50" s="480"/>
      <c r="J50" s="480"/>
      <c r="K50" s="480"/>
      <c r="L50" s="470" t="str">
        <f>IF(D50="", "",VLOOKUP(D50,項目名一覧!$B$4:$E$1002,2,FALSE))</f>
        <v>registration_number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varchar</v>
      </c>
      <c r="U50" s="473"/>
      <c r="V50" s="473"/>
      <c r="W50" s="473"/>
      <c r="X50" s="474" t="str">
        <f>IF(D50="","",IF(VLOOKUP(D50,項目名一覧!$B$4:$E$800,4,FALSE)="","",VLOOKUP(D50,項目名一覧!$B$4:$E$800,4,FALSE)))</f>
        <v>20</v>
      </c>
      <c r="Y50" s="475"/>
      <c r="Z50" s="476"/>
      <c r="AA50" s="541" t="s">
        <v>493</v>
      </c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626"/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5"/>
      <c r="BE50" s="155"/>
      <c r="BF50" s="153"/>
      <c r="BG50" s="153"/>
      <c r="BM50" s="153"/>
      <c r="BN50" s="153"/>
      <c r="BO50" s="153"/>
    </row>
    <row r="51" spans="1:69" ht="14.25" customHeight="1" x14ac:dyDescent="0.15">
      <c r="A51" s="43"/>
      <c r="B51" s="468">
        <f t="shared" si="0"/>
        <v>40</v>
      </c>
      <c r="C51" s="468"/>
      <c r="D51" s="628" t="s">
        <v>75</v>
      </c>
      <c r="E51" s="629"/>
      <c r="F51" s="629"/>
      <c r="G51" s="629"/>
      <c r="H51" s="629"/>
      <c r="I51" s="629"/>
      <c r="J51" s="629"/>
      <c r="K51" s="629"/>
      <c r="L51" s="470" t="str">
        <f>IF(D51="", "",VLOOKUP(D51,項目名一覧!$B$4:$E$1002,2,FALSE))</f>
        <v>logo_image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varchar</v>
      </c>
      <c r="U51" s="473"/>
      <c r="V51" s="473"/>
      <c r="W51" s="473"/>
      <c r="X51" s="474" t="str">
        <f>IF(D51="","",IF(VLOOKUP(D51,項目名一覧!$B$4:$E$800,4,FALSE)="","",VLOOKUP(D51,項目名一覧!$B$4:$E$800,4,FALSE)))</f>
        <v>256</v>
      </c>
      <c r="Y51" s="475"/>
      <c r="Z51" s="476"/>
      <c r="AA51" s="477" t="s">
        <v>493</v>
      </c>
      <c r="AB51" s="478"/>
      <c r="AC51" s="478"/>
      <c r="AD51" s="478"/>
      <c r="AE51" s="478"/>
      <c r="AF51" s="478"/>
      <c r="AG51" s="478"/>
      <c r="AH51" s="478"/>
      <c r="AI51" s="478"/>
      <c r="AJ51" s="478"/>
      <c r="AK51" s="553"/>
      <c r="AL51" s="554"/>
      <c r="AM51" s="554"/>
      <c r="AN51" s="555"/>
      <c r="AO51" s="556"/>
      <c r="AP51" s="557"/>
      <c r="AQ51" s="557"/>
      <c r="AR51" s="557"/>
      <c r="AS51" s="557"/>
      <c r="AT51" s="557"/>
      <c r="AU51" s="557"/>
      <c r="AV51" s="557"/>
      <c r="AW51" s="557"/>
      <c r="AX51" s="557"/>
      <c r="AY51" s="557"/>
      <c r="AZ51" s="557"/>
      <c r="BA51" s="558"/>
      <c r="BB51" s="45"/>
      <c r="BC51" s="8"/>
      <c r="BD51" s="52"/>
      <c r="BE51" s="119"/>
      <c r="BF51" s="119"/>
      <c r="BG51" s="52"/>
      <c r="BH51" s="119"/>
      <c r="BI51" s="119"/>
      <c r="BJ51" s="119"/>
      <c r="BK51" s="119"/>
      <c r="BL51" s="119"/>
      <c r="BM51" s="52"/>
      <c r="BN51" s="49"/>
      <c r="BO51" s="51"/>
      <c r="BP51" s="119"/>
      <c r="BQ51" s="119"/>
    </row>
    <row r="52" spans="1:69" ht="14.25" customHeight="1" x14ac:dyDescent="0.15">
      <c r="A52" s="43"/>
      <c r="B52" s="468">
        <f t="shared" si="0"/>
        <v>41</v>
      </c>
      <c r="C52" s="468"/>
      <c r="D52" s="469" t="s">
        <v>1585</v>
      </c>
      <c r="E52" s="469"/>
      <c r="F52" s="469"/>
      <c r="G52" s="469"/>
      <c r="H52" s="469"/>
      <c r="I52" s="469"/>
      <c r="J52" s="469"/>
      <c r="K52" s="469"/>
      <c r="L52" s="470" t="str">
        <f>IF(D52="", "",VLOOKUP(D52,項目名一覧!$B$4:$E$1002,2,FALSE))</f>
        <v>last_application_time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datetime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477" t="s">
        <v>493</v>
      </c>
      <c r="AB52" s="478"/>
      <c r="AC52" s="478"/>
      <c r="AD52" s="478"/>
      <c r="AE52" s="478"/>
      <c r="AF52" s="478"/>
      <c r="AG52" s="478"/>
      <c r="AH52" s="478"/>
      <c r="AI52" s="478"/>
      <c r="AJ52" s="478"/>
      <c r="AK52" s="562"/>
      <c r="AL52" s="554"/>
      <c r="AM52" s="554"/>
      <c r="AN52" s="555"/>
      <c r="AO52" s="556"/>
      <c r="AP52" s="557"/>
      <c r="AQ52" s="557"/>
      <c r="AR52" s="557"/>
      <c r="AS52" s="557"/>
      <c r="AT52" s="557"/>
      <c r="AU52" s="557"/>
      <c r="AV52" s="557"/>
      <c r="AW52" s="557"/>
      <c r="AX52" s="557"/>
      <c r="AY52" s="557"/>
      <c r="AZ52" s="557"/>
      <c r="BA52" s="558"/>
      <c r="BB52" s="45"/>
      <c r="BC52" s="52"/>
      <c r="BD52" s="52"/>
      <c r="BE52" s="123"/>
      <c r="BF52" s="123"/>
      <c r="BG52" s="52"/>
      <c r="BH52" s="123"/>
      <c r="BI52" s="123"/>
      <c r="BJ52" s="123"/>
      <c r="BK52" s="123"/>
      <c r="BL52" s="123"/>
      <c r="BM52" s="52"/>
      <c r="BN52" s="52"/>
      <c r="BO52" s="53"/>
      <c r="BP52" s="123"/>
      <c r="BQ52" s="123"/>
    </row>
    <row r="53" spans="1:69" ht="14.25" customHeight="1" x14ac:dyDescent="0.15">
      <c r="A53" s="43"/>
      <c r="B53" s="468">
        <f t="shared" si="0"/>
        <v>42</v>
      </c>
      <c r="C53" s="468"/>
      <c r="D53" s="469" t="s">
        <v>1897</v>
      </c>
      <c r="E53" s="469"/>
      <c r="F53" s="469"/>
      <c r="G53" s="469"/>
      <c r="H53" s="469"/>
      <c r="I53" s="469"/>
      <c r="J53" s="469"/>
      <c r="K53" s="469"/>
      <c r="L53" s="470" t="str">
        <f>IF(D53="", "",VLOOKUP(D53,項目名一覧!$B$4:$E$1002,2,FALSE))</f>
        <v>average_labor_cost_amount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decimal</v>
      </c>
      <c r="U53" s="473"/>
      <c r="V53" s="473"/>
      <c r="W53" s="473"/>
      <c r="X53" s="474" t="str">
        <f>IF(D53="","",IF(VLOOKUP(D53,項目名一覧!$B$4:$E$800,4,FALSE)="","",VLOOKUP(D53,項目名一覧!$B$4:$E$800,4,FALSE)))</f>
        <v>5,2</v>
      </c>
      <c r="Y53" s="475"/>
      <c r="Z53" s="476"/>
      <c r="AA53" s="477" t="s">
        <v>493</v>
      </c>
      <c r="AB53" s="478"/>
      <c r="AC53" s="478"/>
      <c r="AD53" s="478"/>
      <c r="AE53" s="478"/>
      <c r="AF53" s="478"/>
      <c r="AG53" s="478"/>
      <c r="AH53" s="478"/>
      <c r="AI53" s="478"/>
      <c r="AJ53" s="478"/>
      <c r="AK53" s="562"/>
      <c r="AL53" s="554"/>
      <c r="AM53" s="554"/>
      <c r="AN53" s="555"/>
      <c r="AO53" s="556"/>
      <c r="AP53" s="557"/>
      <c r="AQ53" s="557"/>
      <c r="AR53" s="557"/>
      <c r="AS53" s="557"/>
      <c r="AT53" s="557"/>
      <c r="AU53" s="557"/>
      <c r="AV53" s="557"/>
      <c r="AW53" s="557"/>
      <c r="AX53" s="557"/>
      <c r="AY53" s="557"/>
      <c r="AZ53" s="557"/>
      <c r="BA53" s="558"/>
      <c r="BB53" s="45"/>
      <c r="BC53" s="52"/>
      <c r="BD53" s="52"/>
      <c r="BE53" s="134"/>
      <c r="BF53" s="134"/>
      <c r="BG53" s="52"/>
      <c r="BH53" s="134"/>
      <c r="BI53" s="134"/>
      <c r="BJ53" s="134"/>
      <c r="BK53" s="134"/>
      <c r="BL53" s="134"/>
      <c r="BM53" s="52"/>
      <c r="BN53" s="52"/>
      <c r="BO53" s="53"/>
      <c r="BP53" s="134"/>
      <c r="BQ53" s="134"/>
    </row>
    <row r="54" spans="1:69" ht="14.25" customHeight="1" x14ac:dyDescent="0.15">
      <c r="A54" s="43"/>
      <c r="B54" s="468">
        <f t="shared" si="0"/>
        <v>43</v>
      </c>
      <c r="C54" s="468"/>
      <c r="D54" s="469" t="s">
        <v>1898</v>
      </c>
      <c r="E54" s="469"/>
      <c r="F54" s="469"/>
      <c r="G54" s="469"/>
      <c r="H54" s="469"/>
      <c r="I54" s="469"/>
      <c r="J54" s="469"/>
      <c r="K54" s="469"/>
      <c r="L54" s="470" t="str">
        <f>IF(D54="", "",VLOOKUP(D54,項目名一覧!$B$4:$E$1002,2,FALSE))</f>
        <v>average_productivity_rate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decimal</v>
      </c>
      <c r="U54" s="473"/>
      <c r="V54" s="473"/>
      <c r="W54" s="473"/>
      <c r="X54" s="474" t="str">
        <f>IF(D54="","",IF(VLOOKUP(D54,項目名一覧!$B$4:$E$800,4,FALSE)="","",VLOOKUP(D54,項目名一覧!$B$4:$E$800,4,FALSE)))</f>
        <v>5,2</v>
      </c>
      <c r="Y54" s="475"/>
      <c r="Z54" s="476"/>
      <c r="AA54" s="477" t="s">
        <v>493</v>
      </c>
      <c r="AB54" s="478"/>
      <c r="AC54" s="478"/>
      <c r="AD54" s="478"/>
      <c r="AE54" s="478"/>
      <c r="AF54" s="478"/>
      <c r="AG54" s="478"/>
      <c r="AH54" s="478"/>
      <c r="AI54" s="478"/>
      <c r="AJ54" s="478"/>
      <c r="AK54" s="562"/>
      <c r="AL54" s="554"/>
      <c r="AM54" s="554"/>
      <c r="AN54" s="555"/>
      <c r="AO54" s="556"/>
      <c r="AP54" s="557"/>
      <c r="AQ54" s="557"/>
      <c r="AR54" s="557"/>
      <c r="AS54" s="557"/>
      <c r="AT54" s="557"/>
      <c r="AU54" s="557"/>
      <c r="AV54" s="557"/>
      <c r="AW54" s="557"/>
      <c r="AX54" s="557"/>
      <c r="AY54" s="557"/>
      <c r="AZ54" s="557"/>
      <c r="BA54" s="558"/>
      <c r="BB54" s="45"/>
      <c r="BC54" s="52"/>
      <c r="BD54" s="52"/>
      <c r="BE54" s="134"/>
      <c r="BF54" s="134"/>
      <c r="BG54" s="52"/>
      <c r="BH54" s="134"/>
      <c r="BI54" s="134"/>
      <c r="BJ54" s="134"/>
      <c r="BK54" s="134"/>
      <c r="BL54" s="134"/>
      <c r="BM54" s="52"/>
      <c r="BN54" s="52"/>
      <c r="BO54" s="53"/>
      <c r="BP54" s="134"/>
      <c r="BQ54" s="134"/>
    </row>
    <row r="55" spans="1:69" ht="14.25" customHeight="1" x14ac:dyDescent="0.15">
      <c r="A55" s="43"/>
      <c r="B55" s="468">
        <f t="shared" si="0"/>
        <v>44</v>
      </c>
      <c r="C55" s="468"/>
      <c r="D55" s="469" t="s">
        <v>1901</v>
      </c>
      <c r="E55" s="469"/>
      <c r="F55" s="469"/>
      <c r="G55" s="469"/>
      <c r="H55" s="469"/>
      <c r="I55" s="469"/>
      <c r="J55" s="469"/>
      <c r="K55" s="469"/>
      <c r="L55" s="470" t="str">
        <f>IF(D55="", "",VLOOKUP(D55,項目名一覧!$B$4:$E$1002,2,FALSE))</f>
        <v>social_insurance_charge_rate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decimal</v>
      </c>
      <c r="U55" s="473"/>
      <c r="V55" s="473"/>
      <c r="W55" s="473"/>
      <c r="X55" s="474" t="str">
        <f>IF(D55="","",IF(VLOOKUP(D55,項目名一覧!$B$4:$E$800,4,FALSE)="","",VLOOKUP(D55,項目名一覧!$B$4:$E$800,4,FALSE)))</f>
        <v>5,2</v>
      </c>
      <c r="Y55" s="475"/>
      <c r="Z55" s="476"/>
      <c r="AA55" s="477" t="s">
        <v>493</v>
      </c>
      <c r="AB55" s="478"/>
      <c r="AC55" s="478"/>
      <c r="AD55" s="478"/>
      <c r="AE55" s="478"/>
      <c r="AF55" s="478"/>
      <c r="AG55" s="478"/>
      <c r="AH55" s="478"/>
      <c r="AI55" s="478"/>
      <c r="AJ55" s="478"/>
      <c r="AK55" s="562"/>
      <c r="AL55" s="554"/>
      <c r="AM55" s="554"/>
      <c r="AN55" s="555"/>
      <c r="AO55" s="556"/>
      <c r="AP55" s="557"/>
      <c r="AQ55" s="557"/>
      <c r="AR55" s="557"/>
      <c r="AS55" s="557"/>
      <c r="AT55" s="557"/>
      <c r="AU55" s="557"/>
      <c r="AV55" s="557"/>
      <c r="AW55" s="557"/>
      <c r="AX55" s="557"/>
      <c r="AY55" s="557"/>
      <c r="AZ55" s="557"/>
      <c r="BA55" s="558"/>
      <c r="BB55" s="45"/>
      <c r="BC55" s="52"/>
      <c r="BD55" s="52"/>
      <c r="BE55" s="134"/>
      <c r="BF55" s="134"/>
      <c r="BG55" s="52"/>
      <c r="BH55" s="134"/>
      <c r="BI55" s="134"/>
      <c r="BJ55" s="134"/>
      <c r="BK55" s="134"/>
      <c r="BL55" s="134"/>
      <c r="BM55" s="52"/>
      <c r="BN55" s="52"/>
      <c r="BO55" s="53"/>
      <c r="BP55" s="134"/>
      <c r="BQ55" s="134"/>
    </row>
    <row r="56" spans="1:69" ht="14.25" customHeight="1" x14ac:dyDescent="0.15">
      <c r="A56" s="43"/>
      <c r="B56" s="468">
        <f t="shared" si="0"/>
        <v>45</v>
      </c>
      <c r="C56" s="468"/>
      <c r="D56" s="469" t="s">
        <v>114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created_user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int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478"/>
      <c r="AD56" s="478"/>
      <c r="AE56" s="478"/>
      <c r="AF56" s="478"/>
      <c r="AG56" s="478"/>
      <c r="AH56" s="478"/>
      <c r="AI56" s="478"/>
      <c r="AJ56" s="478"/>
      <c r="AK56" s="562"/>
      <c r="AL56" s="554"/>
      <c r="AM56" s="554"/>
      <c r="AN56" s="555"/>
      <c r="AO56" s="556"/>
      <c r="AP56" s="557"/>
      <c r="AQ56" s="557"/>
      <c r="AR56" s="557"/>
      <c r="AS56" s="557"/>
      <c r="AT56" s="557"/>
      <c r="AU56" s="557"/>
      <c r="AV56" s="557"/>
      <c r="AW56" s="557"/>
      <c r="AX56" s="557"/>
      <c r="AY56" s="557"/>
      <c r="AZ56" s="557"/>
      <c r="BA56" s="558"/>
      <c r="BB56" s="45"/>
      <c r="BC56" s="52"/>
      <c r="BD56" s="52"/>
      <c r="BE56" s="134"/>
      <c r="BF56" s="134"/>
      <c r="BG56" s="52"/>
      <c r="BH56" s="134"/>
      <c r="BI56" s="134"/>
      <c r="BJ56" s="134"/>
      <c r="BK56" s="134"/>
      <c r="BL56" s="134"/>
      <c r="BM56" s="52"/>
      <c r="BN56" s="52"/>
      <c r="BO56" s="53"/>
      <c r="BP56" s="134"/>
      <c r="BQ56" s="134"/>
    </row>
    <row r="57" spans="1:69" ht="14.25" customHeight="1" x14ac:dyDescent="0.15">
      <c r="A57" s="43"/>
      <c r="B57" s="468">
        <f t="shared" si="0"/>
        <v>46</v>
      </c>
      <c r="C57" s="468"/>
      <c r="D57" s="469" t="s">
        <v>94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created_at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478"/>
      <c r="AD57" s="478"/>
      <c r="AE57" s="478"/>
      <c r="AF57" s="478"/>
      <c r="AG57" s="478"/>
      <c r="AH57" s="478"/>
      <c r="AI57" s="478"/>
      <c r="AJ57" s="478"/>
      <c r="AK57" s="562"/>
      <c r="AL57" s="554"/>
      <c r="AM57" s="554"/>
      <c r="AN57" s="555"/>
      <c r="AO57" s="556"/>
      <c r="AP57" s="557"/>
      <c r="AQ57" s="557"/>
      <c r="AR57" s="557"/>
      <c r="AS57" s="557"/>
      <c r="AT57" s="557"/>
      <c r="AU57" s="557"/>
      <c r="AV57" s="557"/>
      <c r="AW57" s="557"/>
      <c r="AX57" s="557"/>
      <c r="AY57" s="557"/>
      <c r="AZ57" s="557"/>
      <c r="BA57" s="558"/>
      <c r="BB57" s="45"/>
      <c r="BC57" s="52"/>
      <c r="BD57" s="52"/>
      <c r="BE57" s="134"/>
      <c r="BF57" s="134"/>
      <c r="BG57" s="52"/>
      <c r="BH57" s="134"/>
      <c r="BI57" s="134"/>
      <c r="BJ57" s="134"/>
      <c r="BK57" s="134"/>
      <c r="BL57" s="134"/>
      <c r="BM57" s="52"/>
      <c r="BN57" s="52"/>
      <c r="BO57" s="53"/>
      <c r="BP57" s="134"/>
      <c r="BQ57" s="134"/>
    </row>
    <row r="58" spans="1:69" ht="14.25" customHeight="1" x14ac:dyDescent="0.15">
      <c r="A58" s="43"/>
      <c r="B58" s="468">
        <f t="shared" si="0"/>
        <v>47</v>
      </c>
      <c r="C58" s="468"/>
      <c r="D58" s="469" t="s">
        <v>95</v>
      </c>
      <c r="E58" s="469"/>
      <c r="F58" s="469"/>
      <c r="G58" s="469"/>
      <c r="H58" s="469"/>
      <c r="I58" s="469"/>
      <c r="J58" s="469"/>
      <c r="K58" s="469"/>
      <c r="L58" s="470" t="str">
        <f>IF(D58="", "",VLOOKUP(D58,項目名一覧!$B$4:$E$1002,2,FALSE))</f>
        <v>updated_user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int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477" t="s">
        <v>493</v>
      </c>
      <c r="AB58" s="478"/>
      <c r="AC58" s="478"/>
      <c r="AD58" s="478"/>
      <c r="AE58" s="478"/>
      <c r="AF58" s="478"/>
      <c r="AG58" s="478"/>
      <c r="AH58" s="478"/>
      <c r="AI58" s="478"/>
      <c r="AJ58" s="478"/>
      <c r="AK58" s="553"/>
      <c r="AL58" s="554"/>
      <c r="AM58" s="554"/>
      <c r="AN58" s="555"/>
      <c r="AO58" s="556"/>
      <c r="AP58" s="557"/>
      <c r="AQ58" s="557"/>
      <c r="AR58" s="557"/>
      <c r="AS58" s="557"/>
      <c r="AT58" s="557"/>
      <c r="AU58" s="557"/>
      <c r="AV58" s="557"/>
      <c r="AW58" s="557"/>
      <c r="AX58" s="557"/>
      <c r="AY58" s="557"/>
      <c r="AZ58" s="557"/>
      <c r="BA58" s="558"/>
      <c r="BB58" s="45"/>
      <c r="BC58" s="8"/>
      <c r="BD58" s="52"/>
      <c r="BE58" s="119"/>
      <c r="BF58" s="119"/>
      <c r="BG58" s="52"/>
      <c r="BH58" s="119"/>
      <c r="BI58" s="119"/>
      <c r="BJ58" s="119"/>
      <c r="BK58" s="119"/>
      <c r="BL58" s="119"/>
      <c r="BM58" s="52"/>
      <c r="BN58" s="52"/>
      <c r="BO58" s="53"/>
      <c r="BP58" s="119"/>
      <c r="BQ58" s="119"/>
    </row>
    <row r="59" spans="1:69" ht="14.25" customHeight="1" x14ac:dyDescent="0.15">
      <c r="A59" s="43"/>
      <c r="B59" s="468">
        <f t="shared" si="0"/>
        <v>48</v>
      </c>
      <c r="C59" s="468"/>
      <c r="D59" s="469" t="s">
        <v>96</v>
      </c>
      <c r="E59" s="469"/>
      <c r="F59" s="469"/>
      <c r="G59" s="469"/>
      <c r="H59" s="469"/>
      <c r="I59" s="469"/>
      <c r="J59" s="469"/>
      <c r="K59" s="469"/>
      <c r="L59" s="470" t="str">
        <f>IF(D59="", "",VLOOKUP(D59,項目名一覧!$B$4:$E$1002,2,FALSE))</f>
        <v>updated_at</v>
      </c>
      <c r="M59" s="471"/>
      <c r="N59" s="471"/>
      <c r="O59" s="471"/>
      <c r="P59" s="471"/>
      <c r="Q59" s="471"/>
      <c r="R59" s="471"/>
      <c r="S59" s="471"/>
      <c r="T59" s="472" t="str">
        <f>IF(D59="", "",VLOOKUP(D59,項目名一覧!$B$4:$E$800,3,FALSE))</f>
        <v>datetime</v>
      </c>
      <c r="U59" s="473"/>
      <c r="V59" s="473"/>
      <c r="W59" s="473"/>
      <c r="X59" s="474" t="str">
        <f>IF(D59="","",IF(VLOOKUP(D59,項目名一覧!$B$4:$E$800,4,FALSE)="","",VLOOKUP(D59,項目名一覧!$B$4:$E$800,4,FALSE)))</f>
        <v/>
      </c>
      <c r="Y59" s="475"/>
      <c r="Z59" s="476"/>
      <c r="AA59" s="477" t="s">
        <v>493</v>
      </c>
      <c r="AB59" s="478"/>
      <c r="AC59" s="478"/>
      <c r="AD59" s="478"/>
      <c r="AE59" s="478"/>
      <c r="AF59" s="478"/>
      <c r="AG59" s="478"/>
      <c r="AH59" s="478"/>
      <c r="AI59" s="478"/>
      <c r="AJ59" s="478"/>
      <c r="AK59" s="553"/>
      <c r="AL59" s="554"/>
      <c r="AM59" s="554"/>
      <c r="AN59" s="555"/>
      <c r="AO59" s="556"/>
      <c r="AP59" s="557"/>
      <c r="AQ59" s="557"/>
      <c r="AR59" s="557"/>
      <c r="AS59" s="557"/>
      <c r="AT59" s="557"/>
      <c r="AU59" s="557"/>
      <c r="AV59" s="557"/>
      <c r="AW59" s="557"/>
      <c r="AX59" s="557"/>
      <c r="AY59" s="557"/>
      <c r="AZ59" s="557"/>
      <c r="BA59" s="558"/>
      <c r="BB59" s="45"/>
      <c r="BC59" s="8"/>
      <c r="BD59" s="52"/>
      <c r="BE59" s="119"/>
      <c r="BF59" s="119"/>
      <c r="BG59" s="52"/>
      <c r="BH59" s="119"/>
      <c r="BI59" s="119"/>
      <c r="BJ59" s="119"/>
      <c r="BK59" s="119"/>
      <c r="BL59" s="119"/>
      <c r="BM59" s="52"/>
      <c r="BN59" s="52"/>
      <c r="BO59" s="53"/>
      <c r="BP59" s="119"/>
      <c r="BQ59" s="119"/>
    </row>
    <row r="60" spans="1:69" ht="14.25" customHeight="1" x14ac:dyDescent="0.15">
      <c r="A60" s="43"/>
      <c r="B60" s="468">
        <f t="shared" si="0"/>
        <v>49</v>
      </c>
      <c r="C60" s="468"/>
      <c r="D60" s="469" t="s">
        <v>1278</v>
      </c>
      <c r="E60" s="469"/>
      <c r="F60" s="469"/>
      <c r="G60" s="469"/>
      <c r="H60" s="469"/>
      <c r="I60" s="469"/>
      <c r="J60" s="469"/>
      <c r="K60" s="469"/>
      <c r="L60" s="470" t="str">
        <f>IF(D60="", "",VLOOKUP(D60,項目名一覧!$B$4:$E$1002,2,FALSE))</f>
        <v>deleted_at</v>
      </c>
      <c r="M60" s="471"/>
      <c r="N60" s="471"/>
      <c r="O60" s="471"/>
      <c r="P60" s="471"/>
      <c r="Q60" s="471"/>
      <c r="R60" s="471"/>
      <c r="S60" s="471"/>
      <c r="T60" s="472" t="str">
        <f>IF(D60="", "",VLOOKUP(D60,項目名一覧!$B$4:$E$800,3,FALSE))</f>
        <v>datetime</v>
      </c>
      <c r="U60" s="473"/>
      <c r="V60" s="473"/>
      <c r="W60" s="473"/>
      <c r="X60" s="474" t="str">
        <f>IF(D60="","",IF(VLOOKUP(D60,項目名一覧!$B$4:$E$800,4,FALSE)="","",VLOOKUP(D60,項目名一覧!$B$4:$E$800,4,FALSE)))</f>
        <v/>
      </c>
      <c r="Y60" s="475"/>
      <c r="Z60" s="476"/>
      <c r="AA60" s="477" t="s">
        <v>493</v>
      </c>
      <c r="AB60" s="478"/>
      <c r="AC60" s="478"/>
      <c r="AD60" s="478"/>
      <c r="AE60" s="478"/>
      <c r="AF60" s="478"/>
      <c r="AG60" s="478"/>
      <c r="AH60" s="478"/>
      <c r="AI60" s="478"/>
      <c r="AJ60" s="478"/>
      <c r="AK60" s="553"/>
      <c r="AL60" s="554"/>
      <c r="AM60" s="554"/>
      <c r="AN60" s="555"/>
      <c r="AO60" s="556"/>
      <c r="AP60" s="557"/>
      <c r="AQ60" s="557"/>
      <c r="AR60" s="557"/>
      <c r="AS60" s="557"/>
      <c r="AT60" s="557"/>
      <c r="AU60" s="557"/>
      <c r="AV60" s="557"/>
      <c r="AW60" s="557"/>
      <c r="AX60" s="557"/>
      <c r="AY60" s="557"/>
      <c r="AZ60" s="557"/>
      <c r="BA60" s="558"/>
      <c r="BB60" s="45"/>
      <c r="BC60" s="8"/>
      <c r="BD60" s="52"/>
      <c r="BE60" s="119"/>
      <c r="BF60" s="119"/>
      <c r="BG60" s="52"/>
      <c r="BH60" s="119"/>
      <c r="BI60" s="119"/>
      <c r="BJ60" s="119"/>
      <c r="BK60" s="119"/>
      <c r="BL60" s="119"/>
      <c r="BM60" s="52"/>
      <c r="BN60" s="49"/>
      <c r="BO60" s="51"/>
      <c r="BP60" s="119"/>
      <c r="BQ60" s="119"/>
    </row>
    <row r="61" spans="1:69" ht="14.25" customHeight="1" x14ac:dyDescent="0.15">
      <c r="A61" s="43"/>
      <c r="B61" s="468">
        <f t="shared" si="0"/>
        <v>50</v>
      </c>
      <c r="C61" s="468"/>
      <c r="D61" s="469"/>
      <c r="E61" s="469"/>
      <c r="F61" s="469"/>
      <c r="G61" s="469"/>
      <c r="H61" s="469"/>
      <c r="I61" s="469"/>
      <c r="J61" s="469"/>
      <c r="K61" s="469"/>
      <c r="L61" s="628"/>
      <c r="M61" s="629"/>
      <c r="N61" s="629"/>
      <c r="O61" s="629"/>
      <c r="P61" s="629"/>
      <c r="Q61" s="629"/>
      <c r="R61" s="629"/>
      <c r="S61" s="629"/>
      <c r="T61" s="562"/>
      <c r="U61" s="554"/>
      <c r="V61" s="554"/>
      <c r="W61" s="555"/>
      <c r="X61" s="553"/>
      <c r="Y61" s="554"/>
      <c r="Z61" s="555"/>
      <c r="AA61" s="478"/>
      <c r="AB61" s="478"/>
      <c r="AC61" s="478"/>
      <c r="AD61" s="478"/>
      <c r="AE61" s="478"/>
      <c r="AF61" s="478"/>
      <c r="AG61" s="478"/>
      <c r="AH61" s="478"/>
      <c r="AI61" s="478"/>
      <c r="AJ61" s="478"/>
      <c r="AK61" s="553"/>
      <c r="AL61" s="554"/>
      <c r="AM61" s="554"/>
      <c r="AN61" s="555"/>
      <c r="AO61" s="556"/>
      <c r="AP61" s="557"/>
      <c r="AQ61" s="557"/>
      <c r="AR61" s="557"/>
      <c r="AS61" s="557"/>
      <c r="AT61" s="557"/>
      <c r="AU61" s="557"/>
      <c r="AV61" s="557"/>
      <c r="AW61" s="557"/>
      <c r="AX61" s="557"/>
      <c r="AY61" s="557"/>
      <c r="AZ61" s="557"/>
      <c r="BA61" s="558"/>
      <c r="BB61" s="45"/>
      <c r="BC61" s="8"/>
      <c r="BD61" s="52"/>
      <c r="BE61" s="119"/>
      <c r="BF61" s="119"/>
      <c r="BG61" s="52"/>
      <c r="BH61" s="119"/>
      <c r="BI61" s="119"/>
      <c r="BJ61" s="119"/>
      <c r="BK61" s="119"/>
      <c r="BL61" s="119"/>
      <c r="BM61" s="52"/>
      <c r="BN61" s="49"/>
      <c r="BO61" s="51"/>
      <c r="BP61" s="119"/>
      <c r="BQ61" s="119"/>
    </row>
    <row r="62" spans="1:69" x14ac:dyDescent="0.15">
      <c r="A62" s="54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6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49"/>
      <c r="BO62" s="51"/>
      <c r="BP62" s="119"/>
      <c r="BQ62" s="119"/>
    </row>
    <row r="63" spans="1:69" ht="14.25" x14ac:dyDescent="0.15">
      <c r="A63" s="51"/>
      <c r="B63" s="57"/>
      <c r="C63" s="57"/>
      <c r="D63" s="57"/>
      <c r="E63" s="57"/>
      <c r="F63" s="57"/>
      <c r="G63" s="57"/>
      <c r="H63" s="57"/>
      <c r="I63" s="5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10"/>
      <c r="W63" s="10"/>
      <c r="X63" s="10"/>
      <c r="Y63" s="47"/>
      <c r="Z63" s="119"/>
      <c r="AA63" s="119"/>
      <c r="AB63" s="119"/>
      <c r="AC63" s="119"/>
      <c r="AD63" s="47"/>
      <c r="AE63" s="47"/>
      <c r="AF63" s="666"/>
      <c r="AG63" s="666"/>
      <c r="AH63" s="666"/>
      <c r="AI63" s="666"/>
      <c r="AJ63" s="666"/>
      <c r="AK63" s="666"/>
      <c r="AL63" s="666"/>
      <c r="AM63" s="666"/>
      <c r="AN63" s="666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49"/>
      <c r="BO63" s="51"/>
      <c r="BP63" s="119"/>
      <c r="BQ63" s="119"/>
    </row>
  </sheetData>
  <mergeCells count="638"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I25:AJ25"/>
    <mergeCell ref="AK25:AN25"/>
    <mergeCell ref="AO25:BA25"/>
    <mergeCell ref="B29:C29"/>
    <mergeCell ref="D29:K29"/>
    <mergeCell ref="L29:S29"/>
    <mergeCell ref="T29:W29"/>
    <mergeCell ref="X29:Z29"/>
    <mergeCell ref="AA29:AB29"/>
    <mergeCell ref="AC29:AD29"/>
    <mergeCell ref="AE29:AF29"/>
    <mergeCell ref="AG29:AH29"/>
    <mergeCell ref="AI29:AJ29"/>
    <mergeCell ref="AK29:AN29"/>
    <mergeCell ref="AO29:BA29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K30:AN30"/>
    <mergeCell ref="AO30:BA30"/>
    <mergeCell ref="B30:C30"/>
    <mergeCell ref="D30:K30"/>
    <mergeCell ref="L30:S30"/>
    <mergeCell ref="T30:W30"/>
    <mergeCell ref="X30:Z30"/>
    <mergeCell ref="AA30:AB30"/>
    <mergeCell ref="AO28:BA28"/>
    <mergeCell ref="B28:C28"/>
    <mergeCell ref="D28:K28"/>
    <mergeCell ref="L28:S28"/>
    <mergeCell ref="T28:W28"/>
    <mergeCell ref="X28:Z28"/>
    <mergeCell ref="AA28:AB28"/>
    <mergeCell ref="B32:C32"/>
    <mergeCell ref="D32:K32"/>
    <mergeCell ref="L32:S32"/>
    <mergeCell ref="T32:W32"/>
    <mergeCell ref="X32:Z32"/>
    <mergeCell ref="AC30:AD30"/>
    <mergeCell ref="AE30:AF30"/>
    <mergeCell ref="AG30:AH30"/>
    <mergeCell ref="AI30:AJ30"/>
    <mergeCell ref="AA32:AB32"/>
    <mergeCell ref="AC32:AD32"/>
    <mergeCell ref="AE32:AF32"/>
    <mergeCell ref="AG32:AH32"/>
    <mergeCell ref="AO31:BA31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31:AJ31"/>
    <mergeCell ref="AK31:AN31"/>
    <mergeCell ref="AO18:BA18"/>
    <mergeCell ref="AI32:AJ32"/>
    <mergeCell ref="AK32:AN32"/>
    <mergeCell ref="AO32:BA32"/>
    <mergeCell ref="B34:C34"/>
    <mergeCell ref="D34:K34"/>
    <mergeCell ref="AF63:AH63"/>
    <mergeCell ref="AI63:AK63"/>
    <mergeCell ref="AL63:AN63"/>
    <mergeCell ref="D58:K58"/>
    <mergeCell ref="L58:S58"/>
    <mergeCell ref="T58:W58"/>
    <mergeCell ref="X58:Z58"/>
    <mergeCell ref="AA58:AB58"/>
    <mergeCell ref="AC58:AD58"/>
    <mergeCell ref="AE58:AF58"/>
    <mergeCell ref="AG58:AH58"/>
    <mergeCell ref="AI58:AJ58"/>
    <mergeCell ref="AK58:AN58"/>
    <mergeCell ref="D61:K61"/>
    <mergeCell ref="L61:S61"/>
    <mergeCell ref="T61:W61"/>
    <mergeCell ref="X61:Z61"/>
    <mergeCell ref="L59:S59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  <mergeCell ref="AI18:AJ18"/>
    <mergeCell ref="AK18:AN18"/>
    <mergeCell ref="T59:W59"/>
    <mergeCell ref="X59:Z59"/>
    <mergeCell ref="AC28:AD28"/>
    <mergeCell ref="AE28:AF28"/>
    <mergeCell ref="AG28:AH28"/>
    <mergeCell ref="AI28:AJ28"/>
    <mergeCell ref="AK28:AN28"/>
    <mergeCell ref="AC26:AD26"/>
    <mergeCell ref="AE26:AF26"/>
    <mergeCell ref="AG26:AH26"/>
    <mergeCell ref="AI38:AJ38"/>
    <mergeCell ref="AK38:AN38"/>
    <mergeCell ref="AE35:AF35"/>
    <mergeCell ref="AG35:AH35"/>
    <mergeCell ref="AI35:AJ35"/>
    <mergeCell ref="AK35:AN35"/>
    <mergeCell ref="AI36:AJ36"/>
    <mergeCell ref="AK36:AN36"/>
    <mergeCell ref="AA43:AB43"/>
    <mergeCell ref="AC43:AD43"/>
    <mergeCell ref="AE43:AF43"/>
    <mergeCell ref="AG43:AH43"/>
    <mergeCell ref="AO60:BA60"/>
    <mergeCell ref="D52:K52"/>
    <mergeCell ref="L52:S52"/>
    <mergeCell ref="T52:W52"/>
    <mergeCell ref="X52:Z52"/>
    <mergeCell ref="AA52:AB52"/>
    <mergeCell ref="AC52:AD52"/>
    <mergeCell ref="AE52:AF52"/>
    <mergeCell ref="AG52:AH52"/>
    <mergeCell ref="AO58:BA58"/>
    <mergeCell ref="D59:K59"/>
    <mergeCell ref="AI52:AJ52"/>
    <mergeCell ref="AK52:AN52"/>
    <mergeCell ref="AO52:BA52"/>
    <mergeCell ref="AO59:BA59"/>
    <mergeCell ref="AA59:AB59"/>
    <mergeCell ref="AC59:AD59"/>
    <mergeCell ref="AE59:AF59"/>
    <mergeCell ref="D60:K60"/>
    <mergeCell ref="L60:S60"/>
    <mergeCell ref="T60:W60"/>
    <mergeCell ref="X60:Z60"/>
    <mergeCell ref="AG59:AH59"/>
    <mergeCell ref="AI59:AJ59"/>
    <mergeCell ref="AO61:BA61"/>
    <mergeCell ref="AA61:AB61"/>
    <mergeCell ref="AC61:AD61"/>
    <mergeCell ref="AE61:AF61"/>
    <mergeCell ref="AG61:AH61"/>
    <mergeCell ref="AI61:AJ61"/>
    <mergeCell ref="AK61:AN61"/>
    <mergeCell ref="B35:C35"/>
    <mergeCell ref="D35:K35"/>
    <mergeCell ref="L35:S35"/>
    <mergeCell ref="T35:W35"/>
    <mergeCell ref="X35:Z35"/>
    <mergeCell ref="AO35:BA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A35:AB35"/>
    <mergeCell ref="AC35:AD35"/>
    <mergeCell ref="AO34:BA34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  <mergeCell ref="L34:S34"/>
    <mergeCell ref="T34:W34"/>
    <mergeCell ref="X34:Z34"/>
    <mergeCell ref="AA34:AB34"/>
    <mergeCell ref="AC34:AD34"/>
    <mergeCell ref="AE34:AF34"/>
    <mergeCell ref="AG34:AH34"/>
    <mergeCell ref="AI34:AJ34"/>
    <mergeCell ref="AK34:AN34"/>
    <mergeCell ref="B40:C40"/>
    <mergeCell ref="D40:K40"/>
    <mergeCell ref="L40:S40"/>
    <mergeCell ref="T40:W40"/>
    <mergeCell ref="X40:Z40"/>
    <mergeCell ref="AO36:BA36"/>
    <mergeCell ref="AI37:AJ37"/>
    <mergeCell ref="AK37:AN37"/>
    <mergeCell ref="AO37:BA37"/>
    <mergeCell ref="AO38:BA38"/>
    <mergeCell ref="AI39:AJ39"/>
    <mergeCell ref="AK39:AN39"/>
    <mergeCell ref="AO39:BA39"/>
    <mergeCell ref="AI40:AJ40"/>
    <mergeCell ref="AK40:AN40"/>
    <mergeCell ref="AO40:BA40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B46:C46"/>
    <mergeCell ref="D46:K46"/>
    <mergeCell ref="L46:S46"/>
    <mergeCell ref="T46:W46"/>
    <mergeCell ref="X46:Z46"/>
    <mergeCell ref="B45:C45"/>
    <mergeCell ref="D45:K45"/>
    <mergeCell ref="L45:S45"/>
    <mergeCell ref="T45:W45"/>
    <mergeCell ref="X45:Z45"/>
    <mergeCell ref="AO51:BA51"/>
    <mergeCell ref="AA51:AB51"/>
    <mergeCell ref="AC51:AD51"/>
    <mergeCell ref="AE51:AF51"/>
    <mergeCell ref="AG51:AH51"/>
    <mergeCell ref="AI51:AJ51"/>
    <mergeCell ref="AK51:AN51"/>
    <mergeCell ref="AI44:AJ44"/>
    <mergeCell ref="AK44:AN44"/>
    <mergeCell ref="AO44:BA44"/>
    <mergeCell ref="AI45:AJ45"/>
    <mergeCell ref="AK45:AN45"/>
    <mergeCell ref="AO45:BA45"/>
    <mergeCell ref="AA46:AB46"/>
    <mergeCell ref="AC46:AD46"/>
    <mergeCell ref="AE46:AF46"/>
    <mergeCell ref="AG46:AH46"/>
    <mergeCell ref="AI46:AJ46"/>
    <mergeCell ref="AK46:AN46"/>
    <mergeCell ref="AO46:BA46"/>
    <mergeCell ref="AA45:AB45"/>
    <mergeCell ref="AC45:AD45"/>
    <mergeCell ref="AI49:AJ49"/>
    <mergeCell ref="AK49:AN49"/>
    <mergeCell ref="AA40:AB40"/>
    <mergeCell ref="AC40:AD40"/>
    <mergeCell ref="AE40:AF40"/>
    <mergeCell ref="AG40:AH40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B43:C43"/>
    <mergeCell ref="D43:K43"/>
    <mergeCell ref="L43:S43"/>
    <mergeCell ref="B41:C41"/>
    <mergeCell ref="D41:K41"/>
    <mergeCell ref="L41:S41"/>
    <mergeCell ref="T41:W41"/>
    <mergeCell ref="X41:Z41"/>
    <mergeCell ref="AA41:AB41"/>
    <mergeCell ref="T43:W43"/>
    <mergeCell ref="X43:Z43"/>
    <mergeCell ref="AC41:AD41"/>
    <mergeCell ref="AE41:AF41"/>
    <mergeCell ref="AO47:BA47"/>
    <mergeCell ref="AI48:AJ48"/>
    <mergeCell ref="AK48:AN48"/>
    <mergeCell ref="AO48:BA48"/>
    <mergeCell ref="AA47:AB47"/>
    <mergeCell ref="AC47:AD47"/>
    <mergeCell ref="AE47:AF47"/>
    <mergeCell ref="AG47:AH47"/>
    <mergeCell ref="AE45:AF45"/>
    <mergeCell ref="AG45:AH45"/>
    <mergeCell ref="AG41:AH41"/>
    <mergeCell ref="AI43:AJ43"/>
    <mergeCell ref="AK43:AN43"/>
    <mergeCell ref="AO43:BA43"/>
    <mergeCell ref="AI41:AJ41"/>
    <mergeCell ref="AK41:AN41"/>
    <mergeCell ref="AO41:BA41"/>
    <mergeCell ref="AI42:AJ42"/>
    <mergeCell ref="AK42:AN42"/>
    <mergeCell ref="AO42:BA42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B47:C47"/>
    <mergeCell ref="D47:K47"/>
    <mergeCell ref="L47:S47"/>
    <mergeCell ref="T47:W47"/>
    <mergeCell ref="X47:Z47"/>
    <mergeCell ref="AI47:AJ47"/>
    <mergeCell ref="AK47:AN47"/>
    <mergeCell ref="AO49:BA49"/>
    <mergeCell ref="B50:C50"/>
    <mergeCell ref="D50:K50"/>
    <mergeCell ref="L50:S50"/>
    <mergeCell ref="T50:W50"/>
    <mergeCell ref="X50:Z50"/>
    <mergeCell ref="AA50:AB50"/>
    <mergeCell ref="AC50:AD50"/>
    <mergeCell ref="AE50:AF50"/>
    <mergeCell ref="AG50:AH50"/>
    <mergeCell ref="AI50:AJ50"/>
    <mergeCell ref="AK50:AN50"/>
    <mergeCell ref="AO50:BA50"/>
    <mergeCell ref="D49:K49"/>
    <mergeCell ref="L49:S49"/>
    <mergeCell ref="B49:C49"/>
    <mergeCell ref="T49:W49"/>
    <mergeCell ref="X49:Z49"/>
    <mergeCell ref="AA49:AB49"/>
    <mergeCell ref="AC49:AD49"/>
    <mergeCell ref="AE49:AF49"/>
    <mergeCell ref="AG49:AH49"/>
    <mergeCell ref="B61:C61"/>
    <mergeCell ref="B60:C60"/>
    <mergeCell ref="B59:C59"/>
    <mergeCell ref="B58:C58"/>
    <mergeCell ref="B52:C52"/>
    <mergeCell ref="B51:C51"/>
    <mergeCell ref="B53:C53"/>
    <mergeCell ref="D51:K51"/>
    <mergeCell ref="L51:S51"/>
    <mergeCell ref="T51:W51"/>
    <mergeCell ref="X51:Z51"/>
    <mergeCell ref="B54:C54"/>
    <mergeCell ref="D54:K54"/>
    <mergeCell ref="L54:S54"/>
    <mergeCell ref="T54:W54"/>
    <mergeCell ref="X54:Z54"/>
    <mergeCell ref="AA54:AB54"/>
    <mergeCell ref="AC54:AD54"/>
    <mergeCell ref="AE54:AF54"/>
    <mergeCell ref="AK59:AN59"/>
    <mergeCell ref="AA60:AB60"/>
    <mergeCell ref="AC60:AD60"/>
    <mergeCell ref="AE60:AF60"/>
    <mergeCell ref="AG60:AH60"/>
    <mergeCell ref="AI60:AJ60"/>
    <mergeCell ref="AK60:AN60"/>
    <mergeCell ref="D53:K53"/>
    <mergeCell ref="L53:S53"/>
    <mergeCell ref="T53:W53"/>
    <mergeCell ref="X53:Z53"/>
    <mergeCell ref="AA53:AB53"/>
    <mergeCell ref="AC53:AD53"/>
    <mergeCell ref="AE53:AF53"/>
    <mergeCell ref="AG53:AH53"/>
    <mergeCell ref="AI53:AJ53"/>
    <mergeCell ref="AK53:AN53"/>
    <mergeCell ref="AI57:AJ57"/>
    <mergeCell ref="AK57:AN57"/>
    <mergeCell ref="AG54:AH54"/>
    <mergeCell ref="AI54:AJ54"/>
    <mergeCell ref="AK54:AN54"/>
    <mergeCell ref="D55:K55"/>
    <mergeCell ref="L55:S55"/>
    <mergeCell ref="AO53:BA53"/>
    <mergeCell ref="B56:C56"/>
    <mergeCell ref="D56:K56"/>
    <mergeCell ref="L56:S56"/>
    <mergeCell ref="T56:W56"/>
    <mergeCell ref="X56:Z56"/>
    <mergeCell ref="AA56:AB56"/>
    <mergeCell ref="AC56:AD56"/>
    <mergeCell ref="AE56:AF56"/>
    <mergeCell ref="AG56:AH56"/>
    <mergeCell ref="AI56:AJ56"/>
    <mergeCell ref="AK56:AN56"/>
    <mergeCell ref="AO56:BA56"/>
    <mergeCell ref="AO54:BA54"/>
    <mergeCell ref="B55:C55"/>
    <mergeCell ref="T55:W55"/>
    <mergeCell ref="X55:Z55"/>
    <mergeCell ref="AA55:AB55"/>
    <mergeCell ref="AC55:AD55"/>
    <mergeCell ref="AE55:AF55"/>
    <mergeCell ref="AG55:AH55"/>
    <mergeCell ref="AI55:AJ55"/>
    <mergeCell ref="AK55:AN55"/>
    <mergeCell ref="AO55:BA55"/>
    <mergeCell ref="AO57:BA57"/>
    <mergeCell ref="B57:C57"/>
    <mergeCell ref="D57:K57"/>
    <mergeCell ref="L57:S57"/>
    <mergeCell ref="T57:W57"/>
    <mergeCell ref="X57:Z57"/>
    <mergeCell ref="AA57:AB57"/>
    <mergeCell ref="AC57:AD57"/>
    <mergeCell ref="AE57:AF57"/>
    <mergeCell ref="AG57:AH57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CBC7-38F4-4B8C-902B-A631C9CC8DC8}">
  <sheetPr codeName="Sheet15">
    <tabColor theme="3" tint="0.59999389629810485"/>
  </sheetPr>
  <dimension ref="A1:BP46"/>
  <sheetViews>
    <sheetView showGridLines="0" view="pageBreakPreview" zoomScaleNormal="75" workbookViewId="0">
      <pane ySplit="11" topLeftCell="A12" activePane="bottomLeft" state="frozen"/>
      <selection activeCell="L12" sqref="L12:Z12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44034</v>
      </c>
      <c r="AY1" s="364"/>
      <c r="AZ1" s="364"/>
      <c r="BA1" s="364"/>
      <c r="BB1" s="365"/>
      <c r="BC1" s="231"/>
      <c r="BD1" s="231"/>
      <c r="BE1" s="231"/>
      <c r="BF1" s="231"/>
      <c r="BG1" s="231"/>
      <c r="BH1" s="231"/>
      <c r="BI1" s="231"/>
      <c r="BJ1" s="231"/>
      <c r="BK1" s="231"/>
      <c r="BL1" s="231"/>
      <c r="BM1" s="231"/>
      <c r="BN1" s="231"/>
      <c r="BO1" s="231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44034</v>
      </c>
      <c r="AY2" s="523"/>
      <c r="AZ2" s="523"/>
      <c r="BA2" s="523"/>
      <c r="BB2" s="524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143"/>
    </row>
    <row r="3" spans="1:68" ht="14.25" customHeight="1" x14ac:dyDescent="0.15">
      <c r="A3" s="228"/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30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基本事項!E65</f>
        <v>振込先マスタ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基本事項!R65</f>
        <v>m_bank_accounts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468">
        <f t="shared" ref="B12:B44" si="0">ROW()-11</f>
        <v>1</v>
      </c>
      <c r="C12" s="46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468">
        <f t="shared" si="0"/>
        <v>2</v>
      </c>
      <c r="C13" s="46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191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4.25" customHeight="1" x14ac:dyDescent="0.15">
      <c r="A14" s="149"/>
      <c r="B14" s="468">
        <f t="shared" si="0"/>
        <v>3</v>
      </c>
      <c r="C14" s="468"/>
      <c r="D14" s="485" t="s">
        <v>1789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bank_account_type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671" t="s">
        <v>1788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  <c r="BC14" s="153"/>
      <c r="BD14" s="153"/>
      <c r="BG14" s="153"/>
      <c r="BM14" s="153"/>
      <c r="BN14" s="153"/>
      <c r="BO14" s="153"/>
    </row>
    <row r="15" spans="1:68" ht="14.25" customHeight="1" x14ac:dyDescent="0.15">
      <c r="A15" s="149"/>
      <c r="B15" s="468">
        <f t="shared" si="0"/>
        <v>4</v>
      </c>
      <c r="C15" s="468"/>
      <c r="D15" s="485" t="s">
        <v>1694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bank_account_code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>1</v>
      </c>
      <c r="Y15" s="475"/>
      <c r="Z15" s="476"/>
      <c r="AA15" s="477" t="s">
        <v>493</v>
      </c>
      <c r="AB15" s="478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537" t="s">
        <v>1792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C15" s="153"/>
      <c r="BD15" s="153"/>
      <c r="BG15" s="153"/>
      <c r="BM15" s="153"/>
      <c r="BN15" s="153"/>
      <c r="BO15" s="153"/>
    </row>
    <row r="16" spans="1:68" ht="14.25" customHeight="1" x14ac:dyDescent="0.15">
      <c r="A16" s="149"/>
      <c r="B16" s="468">
        <f t="shared" si="0"/>
        <v>5</v>
      </c>
      <c r="C16" s="468"/>
      <c r="D16" s="485" t="s">
        <v>348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m_department_id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671" t="s">
        <v>1791</v>
      </c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C16" s="153"/>
      <c r="BD16" s="153"/>
      <c r="BG16" s="153"/>
      <c r="BM16" s="153"/>
      <c r="BN16" s="153"/>
      <c r="BO16" s="153"/>
    </row>
    <row r="17" spans="1:67" ht="13.5" customHeight="1" x14ac:dyDescent="0.15">
      <c r="A17" s="149"/>
      <c r="B17" s="468">
        <f t="shared" si="0"/>
        <v>6</v>
      </c>
      <c r="C17" s="468"/>
      <c r="D17" s="485" t="s">
        <v>1689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m_bank_id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7" t="s">
        <v>493</v>
      </c>
      <c r="AB17" s="478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82" t="s">
        <v>1695</v>
      </c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</row>
    <row r="18" spans="1:67" ht="13.5" customHeight="1" x14ac:dyDescent="0.15">
      <c r="A18" s="149"/>
      <c r="B18" s="468">
        <f t="shared" si="0"/>
        <v>7</v>
      </c>
      <c r="C18" s="468"/>
      <c r="D18" s="485" t="s">
        <v>1696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deposit_type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</v>
      </c>
      <c r="Y18" s="475"/>
      <c r="Z18" s="476"/>
      <c r="AA18" s="477" t="s">
        <v>493</v>
      </c>
      <c r="AB18" s="478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671" t="s">
        <v>1790</v>
      </c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G18" s="153"/>
      <c r="BM18" s="153"/>
      <c r="BN18" s="153"/>
    </row>
    <row r="19" spans="1:67" ht="13.5" customHeight="1" x14ac:dyDescent="0.15">
      <c r="A19" s="149"/>
      <c r="B19" s="468">
        <f t="shared" si="0"/>
        <v>8</v>
      </c>
      <c r="C19" s="468"/>
      <c r="D19" s="485" t="s">
        <v>1795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bank_account_name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20</v>
      </c>
      <c r="Y19" s="475"/>
      <c r="Z19" s="476"/>
      <c r="AA19" s="477" t="s">
        <v>493</v>
      </c>
      <c r="AB19" s="478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G19" s="153"/>
      <c r="BM19" s="153"/>
      <c r="BN19" s="153"/>
    </row>
    <row r="20" spans="1:67" ht="13.5" customHeight="1" x14ac:dyDescent="0.15">
      <c r="A20" s="149"/>
      <c r="B20" s="468">
        <f t="shared" si="0"/>
        <v>9</v>
      </c>
      <c r="C20" s="468"/>
      <c r="D20" s="485" t="s">
        <v>1690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bank_account_number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20</v>
      </c>
      <c r="Y20" s="475"/>
      <c r="Z20" s="476"/>
      <c r="AA20" s="477" t="s">
        <v>493</v>
      </c>
      <c r="AB20" s="478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3.5" customHeight="1" x14ac:dyDescent="0.15">
      <c r="A21" s="149"/>
      <c r="B21" s="468">
        <f t="shared" si="0"/>
        <v>10</v>
      </c>
      <c r="C21" s="46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</row>
    <row r="22" spans="1:67" ht="13.5" customHeight="1" x14ac:dyDescent="0.15">
      <c r="A22" s="149"/>
      <c r="B22" s="468">
        <f t="shared" si="0"/>
        <v>11</v>
      </c>
      <c r="C22" s="46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</row>
    <row r="23" spans="1:67" ht="13.5" customHeight="1" x14ac:dyDescent="0.15">
      <c r="A23" s="149"/>
      <c r="B23" s="468">
        <f t="shared" si="0"/>
        <v>12</v>
      </c>
      <c r="C23" s="46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4"/>
      <c r="BD23" s="154"/>
      <c r="BG23" s="154"/>
      <c r="BM23" s="154"/>
      <c r="BN23" s="154"/>
      <c r="BO23" s="153"/>
    </row>
    <row r="24" spans="1:67" x14ac:dyDescent="0.15">
      <c r="A24" s="149"/>
      <c r="B24" s="468">
        <f t="shared" si="0"/>
        <v>13</v>
      </c>
      <c r="C24" s="46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4"/>
      <c r="BD24" s="154"/>
      <c r="BG24" s="154"/>
      <c r="BM24" s="154"/>
      <c r="BN24" s="154"/>
      <c r="BO24" s="153"/>
    </row>
    <row r="25" spans="1:67" ht="14.25" customHeight="1" x14ac:dyDescent="0.15">
      <c r="A25" s="149"/>
      <c r="B25" s="468">
        <f t="shared" si="0"/>
        <v>14</v>
      </c>
      <c r="C25" s="46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468">
        <f t="shared" si="0"/>
        <v>15</v>
      </c>
      <c r="C26" s="46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468">
        <f t="shared" si="0"/>
        <v>16</v>
      </c>
      <c r="C27" s="46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468">
        <f t="shared" si="0"/>
        <v>17</v>
      </c>
      <c r="C28" s="46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468">
        <f t="shared" si="0"/>
        <v>18</v>
      </c>
      <c r="C29" s="46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468">
        <f t="shared" si="0"/>
        <v>19</v>
      </c>
      <c r="C30" s="46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468">
        <f t="shared" si="0"/>
        <v>20</v>
      </c>
      <c r="C31" s="46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468">
        <f t="shared" si="0"/>
        <v>21</v>
      </c>
      <c r="C32" s="46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468">
        <f t="shared" si="0"/>
        <v>22</v>
      </c>
      <c r="C33" s="46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468">
        <f t="shared" si="0"/>
        <v>23</v>
      </c>
      <c r="C34" s="46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468">
        <f t="shared" si="0"/>
        <v>24</v>
      </c>
      <c r="C35" s="46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468">
        <f t="shared" si="0"/>
        <v>25</v>
      </c>
      <c r="C36" s="468"/>
      <c r="D36" s="480"/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x14ac:dyDescent="0.15">
      <c r="A37" s="149"/>
      <c r="B37" s="468">
        <f t="shared" si="0"/>
        <v>26</v>
      </c>
      <c r="C37" s="468"/>
      <c r="D37" s="48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  <c r="P37" s="480"/>
      <c r="Q37" s="480"/>
      <c r="R37" s="480"/>
      <c r="S37" s="480"/>
      <c r="T37" s="462"/>
      <c r="U37" s="463"/>
      <c r="V37" s="463"/>
      <c r="W37" s="464"/>
      <c r="X37" s="462"/>
      <c r="Y37" s="463"/>
      <c r="Z37" s="464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5"/>
      <c r="BE37" s="155"/>
      <c r="BF37" s="153"/>
      <c r="BG37" s="153"/>
      <c r="BM37" s="153"/>
      <c r="BN37" s="153"/>
      <c r="BO37" s="153"/>
    </row>
    <row r="38" spans="1:67" ht="14.25" customHeight="1" x14ac:dyDescent="0.15">
      <c r="A38" s="149"/>
      <c r="B38" s="468">
        <f t="shared" si="0"/>
        <v>27</v>
      </c>
      <c r="C38" s="468"/>
      <c r="D38" s="465"/>
      <c r="E38" s="466"/>
      <c r="F38" s="466"/>
      <c r="G38" s="466"/>
      <c r="H38" s="466"/>
      <c r="I38" s="466"/>
      <c r="J38" s="466"/>
      <c r="K38" s="467"/>
      <c r="L38" s="465"/>
      <c r="M38" s="466"/>
      <c r="N38" s="466"/>
      <c r="O38" s="466"/>
      <c r="P38" s="466"/>
      <c r="Q38" s="466"/>
      <c r="R38" s="466"/>
      <c r="S38" s="467"/>
      <c r="T38" s="462"/>
      <c r="U38" s="463"/>
      <c r="V38" s="463"/>
      <c r="W38" s="464"/>
      <c r="X38" s="462"/>
      <c r="Y38" s="463"/>
      <c r="Z38" s="464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468">
        <f t="shared" si="0"/>
        <v>28</v>
      </c>
      <c r="C39" s="468"/>
      <c r="D39" s="465"/>
      <c r="E39" s="466"/>
      <c r="F39" s="466"/>
      <c r="G39" s="466"/>
      <c r="H39" s="466"/>
      <c r="I39" s="466"/>
      <c r="J39" s="466"/>
      <c r="K39" s="467"/>
      <c r="L39" s="465"/>
      <c r="M39" s="466"/>
      <c r="N39" s="466"/>
      <c r="O39" s="466"/>
      <c r="P39" s="466"/>
      <c r="Q39" s="466"/>
      <c r="R39" s="466"/>
      <c r="S39" s="467"/>
      <c r="T39" s="462"/>
      <c r="U39" s="463"/>
      <c r="V39" s="463"/>
      <c r="W39" s="464"/>
      <c r="X39" s="462"/>
      <c r="Y39" s="463"/>
      <c r="Z39" s="464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468">
        <f t="shared" si="0"/>
        <v>29</v>
      </c>
      <c r="C40" s="468"/>
      <c r="D40" s="469"/>
      <c r="E40" s="469"/>
      <c r="F40" s="469"/>
      <c r="G40" s="469"/>
      <c r="H40" s="469"/>
      <c r="I40" s="469"/>
      <c r="J40" s="469"/>
      <c r="K40" s="469"/>
      <c r="L40" s="559"/>
      <c r="M40" s="560"/>
      <c r="N40" s="560"/>
      <c r="O40" s="560"/>
      <c r="P40" s="560"/>
      <c r="Q40" s="560"/>
      <c r="R40" s="560"/>
      <c r="S40" s="560"/>
      <c r="T40" s="562"/>
      <c r="U40" s="554"/>
      <c r="V40" s="554"/>
      <c r="W40" s="555"/>
      <c r="X40" s="553"/>
      <c r="Y40" s="554"/>
      <c r="Z40" s="555"/>
      <c r="AA40" s="477"/>
      <c r="AB40" s="478"/>
      <c r="AC40" s="461"/>
      <c r="AD40" s="461"/>
      <c r="AE40" s="461"/>
      <c r="AF40" s="461"/>
      <c r="AG40" s="461"/>
      <c r="AH40" s="461"/>
      <c r="AI40" s="461"/>
      <c r="AJ40" s="461"/>
      <c r="AK40" s="479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468">
        <f t="shared" si="0"/>
        <v>30</v>
      </c>
      <c r="C41" s="468"/>
      <c r="D41" s="469"/>
      <c r="E41" s="469"/>
      <c r="F41" s="469"/>
      <c r="G41" s="469"/>
      <c r="H41" s="469"/>
      <c r="I41" s="469"/>
      <c r="J41" s="469"/>
      <c r="K41" s="469"/>
      <c r="L41" s="559"/>
      <c r="M41" s="560"/>
      <c r="N41" s="560"/>
      <c r="O41" s="560"/>
      <c r="P41" s="560"/>
      <c r="Q41" s="560"/>
      <c r="R41" s="560"/>
      <c r="S41" s="560"/>
      <c r="T41" s="562"/>
      <c r="U41" s="554"/>
      <c r="V41" s="554"/>
      <c r="W41" s="555"/>
      <c r="X41" s="553"/>
      <c r="Y41" s="554"/>
      <c r="Z41" s="555"/>
      <c r="AA41" s="477"/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5"/>
      <c r="BD41" s="153"/>
      <c r="BG41" s="153"/>
      <c r="BM41" s="153"/>
      <c r="BN41" s="153"/>
      <c r="BO41" s="153"/>
    </row>
    <row r="42" spans="1:67" ht="13.5" customHeight="1" x14ac:dyDescent="0.15">
      <c r="A42" s="149"/>
      <c r="B42" s="468">
        <f t="shared" si="0"/>
        <v>31</v>
      </c>
      <c r="C42" s="468"/>
      <c r="D42" s="469"/>
      <c r="E42" s="469"/>
      <c r="F42" s="469"/>
      <c r="G42" s="469"/>
      <c r="H42" s="469"/>
      <c r="I42" s="469"/>
      <c r="J42" s="469"/>
      <c r="K42" s="469"/>
      <c r="L42" s="559"/>
      <c r="M42" s="560"/>
      <c r="N42" s="560"/>
      <c r="O42" s="560"/>
      <c r="P42" s="560"/>
      <c r="Q42" s="560"/>
      <c r="R42" s="560"/>
      <c r="S42" s="560"/>
      <c r="T42" s="562"/>
      <c r="U42" s="554"/>
      <c r="V42" s="554"/>
      <c r="W42" s="555"/>
      <c r="X42" s="553"/>
      <c r="Y42" s="554"/>
      <c r="Z42" s="555"/>
      <c r="AA42" s="477"/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</row>
    <row r="43" spans="1:67" ht="13.5" customHeight="1" x14ac:dyDescent="0.15">
      <c r="A43" s="149"/>
      <c r="B43" s="468">
        <f t="shared" si="0"/>
        <v>32</v>
      </c>
      <c r="C43" s="468"/>
      <c r="D43" s="469"/>
      <c r="E43" s="469"/>
      <c r="F43" s="469"/>
      <c r="G43" s="469"/>
      <c r="H43" s="469"/>
      <c r="I43" s="469"/>
      <c r="J43" s="469"/>
      <c r="K43" s="469"/>
      <c r="L43" s="559"/>
      <c r="M43" s="560"/>
      <c r="N43" s="560"/>
      <c r="O43" s="560"/>
      <c r="P43" s="560"/>
      <c r="Q43" s="560"/>
      <c r="R43" s="560"/>
      <c r="S43" s="560"/>
      <c r="T43" s="562"/>
      <c r="U43" s="554"/>
      <c r="V43" s="554"/>
      <c r="W43" s="555"/>
      <c r="X43" s="553"/>
      <c r="Y43" s="554"/>
      <c r="Z43" s="555"/>
      <c r="AA43" s="477"/>
      <c r="AB43" s="478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</row>
    <row r="44" spans="1:67" ht="14.25" customHeight="1" x14ac:dyDescent="0.15">
      <c r="A44" s="149"/>
      <c r="B44" s="468">
        <f t="shared" si="0"/>
        <v>33</v>
      </c>
      <c r="C44" s="468"/>
      <c r="D44" s="469"/>
      <c r="E44" s="469"/>
      <c r="F44" s="469"/>
      <c r="G44" s="469"/>
      <c r="H44" s="469"/>
      <c r="I44" s="469"/>
      <c r="J44" s="469"/>
      <c r="K44" s="469"/>
      <c r="L44" s="559"/>
      <c r="M44" s="560"/>
      <c r="N44" s="560"/>
      <c r="O44" s="560"/>
      <c r="P44" s="560"/>
      <c r="Q44" s="560"/>
      <c r="R44" s="560"/>
      <c r="S44" s="560"/>
      <c r="T44" s="544"/>
      <c r="U44" s="535"/>
      <c r="V44" s="535"/>
      <c r="W44" s="536"/>
      <c r="X44" s="553"/>
      <c r="Y44" s="554"/>
      <c r="Z44" s="555"/>
      <c r="AA44" s="477"/>
      <c r="AB44" s="478"/>
      <c r="AC44" s="461"/>
      <c r="AD44" s="461"/>
      <c r="AE44" s="461"/>
      <c r="AF44" s="461"/>
      <c r="AG44" s="461"/>
      <c r="AH44" s="461"/>
      <c r="AI44" s="461"/>
      <c r="AJ44" s="461"/>
      <c r="AK44" s="462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  <row r="45" spans="1:67" x14ac:dyDescent="0.15">
      <c r="A45" s="156"/>
      <c r="B45" s="151"/>
      <c r="C45" s="151"/>
      <c r="D45" s="151"/>
      <c r="E45" s="151"/>
      <c r="F45" s="151"/>
      <c r="G45" s="151"/>
      <c r="H45" s="151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  <c r="AF45" s="151"/>
      <c r="AG45" s="151"/>
      <c r="AH45" s="151"/>
      <c r="AI45" s="151"/>
      <c r="AJ45" s="151"/>
      <c r="AK45" s="151"/>
      <c r="AL45" s="151"/>
      <c r="AM45" s="151"/>
      <c r="AN45" s="151"/>
      <c r="AO45" s="151"/>
      <c r="AP45" s="151"/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7"/>
      <c r="BC45" s="153"/>
      <c r="BD45" s="153"/>
      <c r="BE45" s="153"/>
      <c r="BF45" s="153"/>
      <c r="BG45" s="153"/>
      <c r="BH45" s="153"/>
      <c r="BI45" s="153"/>
      <c r="BJ45" s="153"/>
      <c r="BK45" s="153"/>
      <c r="BL45" s="153"/>
      <c r="BM45" s="153"/>
      <c r="BN45" s="153"/>
      <c r="BO45" s="153"/>
    </row>
    <row r="46" spans="1:67" ht="14.25" x14ac:dyDescent="0.15">
      <c r="A46" s="153"/>
      <c r="B46" s="158"/>
      <c r="C46" s="158"/>
      <c r="D46" s="158"/>
      <c r="E46" s="158"/>
      <c r="F46" s="158"/>
      <c r="G46" s="158"/>
      <c r="H46" s="158"/>
      <c r="I46" s="158"/>
      <c r="V46" s="155"/>
      <c r="W46" s="155"/>
      <c r="X46" s="155"/>
      <c r="AF46" s="454"/>
      <c r="AG46" s="454"/>
      <c r="AH46" s="454"/>
      <c r="AI46" s="454"/>
      <c r="AJ46" s="454"/>
      <c r="AK46" s="454"/>
      <c r="AL46" s="454"/>
      <c r="AM46" s="454"/>
      <c r="AN46" s="454"/>
      <c r="AY46" s="153"/>
      <c r="AZ46" s="153"/>
      <c r="BA46" s="153"/>
      <c r="BB46" s="153"/>
      <c r="BC46" s="153"/>
      <c r="BD46" s="153"/>
      <c r="BE46" s="153"/>
      <c r="BF46" s="153"/>
      <c r="BG46" s="153"/>
      <c r="BH46" s="153"/>
      <c r="BI46" s="153"/>
      <c r="BJ46" s="153"/>
      <c r="BK46" s="153"/>
      <c r="BL46" s="153"/>
      <c r="BM46" s="153"/>
      <c r="BN46" s="153"/>
      <c r="BO46" s="153"/>
    </row>
  </sheetData>
  <mergeCells count="434">
    <mergeCell ref="AI14:AJ14"/>
    <mergeCell ref="AK14:AN14"/>
    <mergeCell ref="AO14:BA14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I16:AJ16"/>
    <mergeCell ref="AK16:AN16"/>
    <mergeCell ref="AO16:BA16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B44:C44"/>
    <mergeCell ref="D44:K44"/>
    <mergeCell ref="L44:S44"/>
    <mergeCell ref="T44:W44"/>
    <mergeCell ref="X44:Z44"/>
    <mergeCell ref="AA44:AB44"/>
    <mergeCell ref="AC43:AD43"/>
    <mergeCell ref="AE43:AF43"/>
    <mergeCell ref="AG43:AH43"/>
    <mergeCell ref="AF46:AH46"/>
    <mergeCell ref="AI46:AK46"/>
    <mergeCell ref="AL46:AN46"/>
    <mergeCell ref="AC44:AD44"/>
    <mergeCell ref="AE44:AF44"/>
    <mergeCell ref="AG44:AH44"/>
    <mergeCell ref="AI44:AJ44"/>
    <mergeCell ref="AK44:AN44"/>
    <mergeCell ref="AO44:BA44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B5FE9-6BB3-472F-9156-BB1C0BAAFFD7}">
  <sheetPr codeName="Sheet16">
    <tabColor theme="3" tint="0.59999389629810485"/>
  </sheetPr>
  <dimension ref="A1:BP2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/>
      <c r="AQ1" s="370"/>
      <c r="AR1" s="370"/>
      <c r="AS1" s="371"/>
      <c r="AT1" s="366" t="s">
        <v>2</v>
      </c>
      <c r="AU1" s="367"/>
      <c r="AV1" s="367"/>
      <c r="AW1" s="372"/>
      <c r="AX1" s="363"/>
      <c r="AY1" s="364"/>
      <c r="AZ1" s="364"/>
      <c r="BA1" s="364"/>
      <c r="BB1" s="365"/>
      <c r="BC1" s="260"/>
      <c r="BD1" s="260"/>
      <c r="BE1" s="260"/>
      <c r="BF1" s="260"/>
      <c r="BG1" s="260"/>
      <c r="BH1" s="260"/>
      <c r="BI1" s="260"/>
      <c r="BJ1" s="260"/>
      <c r="BK1" s="260"/>
      <c r="BL1" s="260"/>
      <c r="BM1" s="260"/>
      <c r="BN1" s="260"/>
      <c r="BO1" s="26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260"/>
      <c r="BD2" s="260"/>
      <c r="BE2" s="260"/>
      <c r="BF2" s="260"/>
      <c r="BG2" s="260"/>
      <c r="BH2" s="260"/>
      <c r="BI2" s="260"/>
      <c r="BJ2" s="260"/>
      <c r="BK2" s="260"/>
      <c r="BL2" s="260"/>
      <c r="BM2" s="260"/>
      <c r="BN2" s="260"/>
      <c r="BO2" s="260"/>
      <c r="BP2" s="143"/>
    </row>
    <row r="3" spans="1:68" ht="14.25" customHeight="1" x14ac:dyDescent="0.15">
      <c r="A3" s="257"/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">
        <v>2010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基本事項!R66</f>
        <v>m_own_company_file_management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2013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468">
        <f t="shared" ref="B12:B21" si="0">ROW()-11</f>
        <v>1</v>
      </c>
      <c r="C12" s="46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468">
        <f t="shared" si="0"/>
        <v>2</v>
      </c>
      <c r="C13" s="46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191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468">
        <f t="shared" si="0"/>
        <v>3</v>
      </c>
      <c r="C14" s="468"/>
      <c r="D14" s="485" t="s">
        <v>300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document_name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255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468">
        <f t="shared" si="0"/>
        <v>4</v>
      </c>
      <c r="C15" s="468"/>
      <c r="D15" s="485" t="s">
        <v>2003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file_path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500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537" t="s">
        <v>2005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468">
        <f t="shared" si="0"/>
        <v>5</v>
      </c>
      <c r="C16" s="468"/>
      <c r="D16" s="485" t="s">
        <v>2004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file_name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255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4.25" customHeight="1" x14ac:dyDescent="0.15">
      <c r="A17" s="149"/>
      <c r="B17" s="468">
        <f t="shared" si="0"/>
        <v>6</v>
      </c>
      <c r="C17" s="468"/>
      <c r="D17" s="469" t="s">
        <v>114</v>
      </c>
      <c r="E17" s="469"/>
      <c r="F17" s="469"/>
      <c r="G17" s="469"/>
      <c r="H17" s="469"/>
      <c r="I17" s="469"/>
      <c r="J17" s="469"/>
      <c r="K17" s="469"/>
      <c r="L17" s="470" t="str">
        <f>IF(D17="", "",VLOOKUP(D17,項目名一覧!$B$4:$E$1002,2,FALSE))</f>
        <v>created_user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7" t="s">
        <v>493</v>
      </c>
      <c r="AB17" s="478"/>
      <c r="AC17" s="461"/>
      <c r="AD17" s="461"/>
      <c r="AE17" s="461"/>
      <c r="AF17" s="461"/>
      <c r="AG17" s="461"/>
      <c r="AH17" s="461"/>
      <c r="AI17" s="461"/>
      <c r="AJ17" s="461"/>
      <c r="AK17" s="479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C17" s="155"/>
      <c r="BD17" s="153"/>
      <c r="BG17" s="153"/>
      <c r="BM17" s="153"/>
      <c r="BN17" s="153"/>
      <c r="BO17" s="153"/>
    </row>
    <row r="18" spans="1:67" ht="14.25" customHeight="1" x14ac:dyDescent="0.15">
      <c r="A18" s="149"/>
      <c r="B18" s="468">
        <f t="shared" si="0"/>
        <v>7</v>
      </c>
      <c r="C18" s="468"/>
      <c r="D18" s="469" t="s">
        <v>94</v>
      </c>
      <c r="E18" s="469"/>
      <c r="F18" s="469"/>
      <c r="G18" s="469"/>
      <c r="H18" s="469"/>
      <c r="I18" s="469"/>
      <c r="J18" s="469"/>
      <c r="K18" s="469"/>
      <c r="L18" s="470" t="str">
        <f>IF(D18="", "",VLOOKUP(D18,項目名一覧!$B$4:$E$1002,2,FALSE))</f>
        <v>created_at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datetime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7" t="s">
        <v>493</v>
      </c>
      <c r="AB18" s="478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C18" s="155"/>
      <c r="BD18" s="153"/>
      <c r="BG18" s="153"/>
      <c r="BM18" s="153"/>
      <c r="BN18" s="153"/>
      <c r="BO18" s="153"/>
    </row>
    <row r="19" spans="1:67" ht="13.5" customHeight="1" x14ac:dyDescent="0.15">
      <c r="A19" s="149"/>
      <c r="B19" s="468">
        <f t="shared" si="0"/>
        <v>8</v>
      </c>
      <c r="C19" s="468"/>
      <c r="D19" s="469" t="s">
        <v>95</v>
      </c>
      <c r="E19" s="469"/>
      <c r="F19" s="469"/>
      <c r="G19" s="469"/>
      <c r="H19" s="469"/>
      <c r="I19" s="469"/>
      <c r="J19" s="469"/>
      <c r="K19" s="469"/>
      <c r="L19" s="470" t="str">
        <f>IF(D19="", "",VLOOKUP(D19,項目名一覧!$B$4:$E$1002,2,FALSE))</f>
        <v>updated_user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7" t="s">
        <v>493</v>
      </c>
      <c r="AB19" s="478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468">
        <f t="shared" si="0"/>
        <v>9</v>
      </c>
      <c r="C20" s="468"/>
      <c r="D20" s="469" t="s">
        <v>96</v>
      </c>
      <c r="E20" s="469"/>
      <c r="F20" s="469"/>
      <c r="G20" s="469"/>
      <c r="H20" s="469"/>
      <c r="I20" s="469"/>
      <c r="J20" s="469"/>
      <c r="K20" s="469"/>
      <c r="L20" s="470" t="str">
        <f>IF(D20="", "",VLOOKUP(D20,項目名一覧!$B$4:$E$1002,2,FALSE))</f>
        <v>updated_at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datetime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7" t="s">
        <v>493</v>
      </c>
      <c r="AB20" s="478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4.25" customHeight="1" x14ac:dyDescent="0.15">
      <c r="A21" s="149"/>
      <c r="B21" s="468">
        <f t="shared" si="0"/>
        <v>10</v>
      </c>
      <c r="C21" s="468"/>
      <c r="D21" s="469" t="s">
        <v>1278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deleted_at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datetime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</row>
    <row r="22" spans="1:67" x14ac:dyDescent="0.15">
      <c r="A22" s="156"/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7"/>
      <c r="BC22" s="153"/>
      <c r="BD22" s="153"/>
      <c r="BE22" s="153"/>
      <c r="BF22" s="153"/>
      <c r="BG22" s="153"/>
      <c r="BH22" s="153"/>
      <c r="BI22" s="153"/>
      <c r="BJ22" s="153"/>
      <c r="BK22" s="153"/>
      <c r="BL22" s="153"/>
      <c r="BM22" s="153"/>
      <c r="BN22" s="153"/>
      <c r="BO22" s="153"/>
    </row>
    <row r="23" spans="1:67" ht="14.25" x14ac:dyDescent="0.15">
      <c r="A23" s="153"/>
      <c r="B23" s="158"/>
      <c r="C23" s="158"/>
      <c r="D23" s="158"/>
      <c r="E23" s="158"/>
      <c r="F23" s="158"/>
      <c r="G23" s="158"/>
      <c r="H23" s="158"/>
      <c r="I23" s="158"/>
      <c r="V23" s="155"/>
      <c r="W23" s="155"/>
      <c r="X23" s="155"/>
      <c r="AF23" s="454"/>
      <c r="AG23" s="454"/>
      <c r="AH23" s="454"/>
      <c r="AI23" s="454"/>
      <c r="AJ23" s="454"/>
      <c r="AK23" s="454"/>
      <c r="AL23" s="454"/>
      <c r="AM23" s="454"/>
      <c r="AN23" s="454"/>
      <c r="AY23" s="153"/>
      <c r="AZ23" s="153"/>
      <c r="BA23" s="153"/>
      <c r="BB23" s="153"/>
      <c r="BC23" s="153"/>
      <c r="BD23" s="153"/>
      <c r="BE23" s="153"/>
      <c r="BF23" s="153"/>
      <c r="BG23" s="153"/>
      <c r="BH23" s="153"/>
      <c r="BI23" s="153"/>
      <c r="BJ23" s="153"/>
      <c r="BK23" s="153"/>
      <c r="BL23" s="153"/>
      <c r="BM23" s="153"/>
      <c r="BN23" s="153"/>
      <c r="BO23" s="153"/>
    </row>
  </sheetData>
  <mergeCells count="158">
    <mergeCell ref="AF23:AH23"/>
    <mergeCell ref="AI23:AK23"/>
    <mergeCell ref="AL23:AN23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1C017-AA47-4F9F-9371-3A10CD02CB20}">
  <sheetPr codeName="Sheet17">
    <tabColor theme="3" tint="0.59999389629810485"/>
  </sheetPr>
  <dimension ref="A1:BQ4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73" t="s">
        <v>12</v>
      </c>
      <c r="Z1" s="374"/>
      <c r="AA1" s="374"/>
      <c r="AB1" s="375"/>
      <c r="AC1" s="376" t="s">
        <v>47</v>
      </c>
      <c r="AD1" s="376"/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 t="s">
        <v>171</v>
      </c>
      <c r="AQ1" s="370"/>
      <c r="AR1" s="370"/>
      <c r="AS1" s="371"/>
      <c r="AT1" s="366" t="s">
        <v>2</v>
      </c>
      <c r="AU1" s="367"/>
      <c r="AV1" s="367"/>
      <c r="AW1" s="372"/>
      <c r="AX1" s="363">
        <v>43997</v>
      </c>
      <c r="AY1" s="364"/>
      <c r="AZ1" s="364"/>
      <c r="BA1" s="364"/>
      <c r="BB1" s="365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1"/>
      <c r="BQ1" s="41"/>
    </row>
    <row r="2" spans="1:69" s="42" customFormat="1" ht="14.25" customHeight="1" x14ac:dyDescent="0.15">
      <c r="A2" s="525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27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586" t="s">
        <v>11</v>
      </c>
      <c r="Z2" s="587"/>
      <c r="AA2" s="587"/>
      <c r="AB2" s="588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44021</v>
      </c>
      <c r="AY2" s="523"/>
      <c r="AZ2" s="523"/>
      <c r="BA2" s="523"/>
      <c r="BB2" s="524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1"/>
      <c r="BQ2" s="41"/>
    </row>
    <row r="3" spans="1:69" ht="14.25" customHeight="1" x14ac:dyDescent="0.15">
      <c r="A3" s="110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2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121"/>
      <c r="BP3" s="121"/>
      <c r="BQ3" s="121"/>
    </row>
    <row r="4" spans="1:69" ht="14.25" x14ac:dyDescent="0.15">
      <c r="A4" s="43"/>
      <c r="B4" s="39" t="s">
        <v>21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45"/>
      <c r="BC4" s="368"/>
      <c r="BD4" s="368"/>
      <c r="BE4" s="368"/>
      <c r="BF4" s="46"/>
      <c r="BG4" s="47"/>
      <c r="BH4" s="44"/>
      <c r="BI4" s="44"/>
      <c r="BJ4" s="44"/>
      <c r="BK4" s="44"/>
      <c r="BL4" s="44"/>
      <c r="BM4" s="44"/>
      <c r="BN4" s="44"/>
      <c r="BO4" s="121"/>
      <c r="BP4" s="121"/>
      <c r="BQ4" s="121"/>
    </row>
    <row r="5" spans="1:69" x14ac:dyDescent="0.15">
      <c r="A5" s="43"/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45"/>
      <c r="BC5" s="368"/>
      <c r="BD5" s="368"/>
      <c r="BE5" s="368"/>
      <c r="BF5" s="44"/>
      <c r="BG5" s="47"/>
      <c r="BH5" s="44"/>
      <c r="BI5" s="44"/>
      <c r="BJ5" s="44"/>
      <c r="BK5" s="44"/>
      <c r="BL5" s="44"/>
      <c r="BM5" s="44"/>
      <c r="BN5" s="44"/>
      <c r="BO5" s="121"/>
      <c r="BP5" s="121"/>
      <c r="BQ5" s="121"/>
    </row>
    <row r="6" spans="1:69" x14ac:dyDescent="0.15">
      <c r="A6" s="43"/>
      <c r="B6" s="455" t="s">
        <v>351</v>
      </c>
      <c r="C6" s="456"/>
      <c r="D6" s="456"/>
      <c r="E6" s="456"/>
      <c r="F6" s="456"/>
      <c r="G6" s="457"/>
      <c r="H6" s="668" t="str">
        <f>基本事項!E27</f>
        <v>自社担当者マスタ</v>
      </c>
      <c r="I6" s="669"/>
      <c r="J6" s="669"/>
      <c r="K6" s="669"/>
      <c r="L6" s="669"/>
      <c r="M6" s="669"/>
      <c r="N6" s="669"/>
      <c r="O6" s="669"/>
      <c r="P6" s="669"/>
      <c r="Q6" s="669"/>
      <c r="R6" s="669"/>
      <c r="S6" s="669"/>
      <c r="T6" s="669"/>
      <c r="U6" s="669"/>
      <c r="V6" s="669"/>
      <c r="W6" s="669"/>
      <c r="X6" s="670"/>
      <c r="Y6" s="455" t="s">
        <v>350</v>
      </c>
      <c r="Z6" s="456"/>
      <c r="AA6" s="456"/>
      <c r="AB6" s="456"/>
      <c r="AC6" s="456"/>
      <c r="AD6" s="457"/>
      <c r="AE6" s="458" t="str">
        <f>基本事項!R27</f>
        <v>m_own_company_staffs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45"/>
      <c r="BC6" s="44"/>
    </row>
    <row r="7" spans="1:69" ht="13.5" customHeight="1" x14ac:dyDescent="0.15">
      <c r="A7" s="43"/>
      <c r="B7" s="568" t="s">
        <v>31</v>
      </c>
      <c r="C7" s="569"/>
      <c r="D7" s="569"/>
      <c r="E7" s="569"/>
      <c r="F7" s="569"/>
      <c r="G7" s="570"/>
      <c r="H7" s="577" t="s">
        <v>77</v>
      </c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9"/>
      <c r="BB7" s="45"/>
      <c r="BC7" s="44"/>
      <c r="BD7" s="44"/>
      <c r="BE7" s="121"/>
      <c r="BF7" s="121"/>
      <c r="BG7" s="49"/>
      <c r="BH7" s="121"/>
      <c r="BI7" s="121"/>
      <c r="BJ7" s="121"/>
      <c r="BK7" s="121"/>
      <c r="BL7" s="121"/>
      <c r="BM7" s="49"/>
      <c r="BN7" s="49"/>
      <c r="BO7" s="121"/>
      <c r="BP7" s="121"/>
      <c r="BQ7" s="121"/>
    </row>
    <row r="8" spans="1:69" ht="13.5" customHeight="1" x14ac:dyDescent="0.15">
      <c r="A8" s="43"/>
      <c r="B8" s="571"/>
      <c r="C8" s="572"/>
      <c r="D8" s="572"/>
      <c r="E8" s="572"/>
      <c r="F8" s="572"/>
      <c r="G8" s="573"/>
      <c r="H8" s="580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81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2"/>
      <c r="BB8" s="45"/>
      <c r="BC8" s="44"/>
      <c r="BD8" s="44"/>
      <c r="BE8" s="121"/>
      <c r="BF8" s="121"/>
      <c r="BG8" s="49"/>
      <c r="BH8" s="121"/>
      <c r="BI8" s="121"/>
      <c r="BJ8" s="121"/>
      <c r="BK8" s="121"/>
      <c r="BL8" s="121"/>
      <c r="BM8" s="49"/>
      <c r="BN8" s="49"/>
      <c r="BO8" s="121"/>
      <c r="BP8" s="121"/>
      <c r="BQ8" s="121"/>
    </row>
    <row r="9" spans="1:69" ht="13.5" customHeight="1" x14ac:dyDescent="0.15">
      <c r="A9" s="43"/>
      <c r="B9" s="574"/>
      <c r="C9" s="575"/>
      <c r="D9" s="575"/>
      <c r="E9" s="575"/>
      <c r="F9" s="575"/>
      <c r="G9" s="576"/>
      <c r="H9" s="583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5"/>
      <c r="BB9" s="45"/>
      <c r="BC9" s="44"/>
      <c r="BD9" s="44"/>
      <c r="BE9" s="121"/>
      <c r="BF9" s="121"/>
      <c r="BG9" s="49"/>
      <c r="BH9" s="121"/>
      <c r="BI9" s="121"/>
      <c r="BJ9" s="121"/>
      <c r="BK9" s="121"/>
      <c r="BL9" s="121"/>
      <c r="BM9" s="49"/>
      <c r="BN9" s="49"/>
      <c r="BO9" s="121"/>
      <c r="BP9" s="121"/>
      <c r="BQ9" s="121"/>
    </row>
    <row r="10" spans="1:69" ht="13.5" customHeight="1" x14ac:dyDescent="0.15">
      <c r="A10" s="43"/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45"/>
      <c r="BC10" s="44"/>
      <c r="BD10" s="44"/>
      <c r="BE10" s="121"/>
      <c r="BF10" s="121"/>
      <c r="BG10" s="49"/>
      <c r="BH10" s="121"/>
      <c r="BI10" s="121"/>
      <c r="BJ10" s="121"/>
      <c r="BK10" s="121"/>
      <c r="BL10" s="121"/>
      <c r="BM10" s="49"/>
      <c r="BN10" s="49"/>
      <c r="BO10" s="121"/>
      <c r="BP10" s="121"/>
      <c r="BQ10" s="121"/>
    </row>
    <row r="11" spans="1:69" ht="14.25" customHeight="1" x14ac:dyDescent="0.15">
      <c r="A11" s="43"/>
      <c r="B11" s="445" t="s">
        <v>22</v>
      </c>
      <c r="C11" s="445"/>
      <c r="D11" s="445" t="s">
        <v>23</v>
      </c>
      <c r="E11" s="445"/>
      <c r="F11" s="445"/>
      <c r="G11" s="445"/>
      <c r="H11" s="445"/>
      <c r="I11" s="445"/>
      <c r="J11" s="445"/>
      <c r="K11" s="445"/>
      <c r="L11" s="445" t="s">
        <v>24</v>
      </c>
      <c r="M11" s="445"/>
      <c r="N11" s="445"/>
      <c r="O11" s="445"/>
      <c r="P11" s="445"/>
      <c r="Q11" s="445"/>
      <c r="R11" s="445"/>
      <c r="S11" s="445"/>
      <c r="T11" s="564" t="s">
        <v>25</v>
      </c>
      <c r="U11" s="446"/>
      <c r="V11" s="446"/>
      <c r="W11" s="447"/>
      <c r="X11" s="564" t="s">
        <v>26</v>
      </c>
      <c r="Y11" s="446"/>
      <c r="Z11" s="447"/>
      <c r="AA11" s="445" t="s">
        <v>27</v>
      </c>
      <c r="AB11" s="445"/>
      <c r="AC11" s="445" t="s">
        <v>29</v>
      </c>
      <c r="AD11" s="445"/>
      <c r="AE11" s="445" t="s">
        <v>37</v>
      </c>
      <c r="AF11" s="445"/>
      <c r="AG11" s="445" t="s">
        <v>38</v>
      </c>
      <c r="AH11" s="445"/>
      <c r="AI11" s="445" t="s">
        <v>39</v>
      </c>
      <c r="AJ11" s="445"/>
      <c r="AK11" s="564" t="s">
        <v>28</v>
      </c>
      <c r="AL11" s="446"/>
      <c r="AM11" s="446"/>
      <c r="AN11" s="447"/>
      <c r="AO11" s="564" t="s">
        <v>30</v>
      </c>
      <c r="AP11" s="446"/>
      <c r="AQ11" s="446"/>
      <c r="AR11" s="446"/>
      <c r="AS11" s="446"/>
      <c r="AT11" s="446"/>
      <c r="AU11" s="446"/>
      <c r="AV11" s="446"/>
      <c r="AW11" s="446"/>
      <c r="AX11" s="446"/>
      <c r="AY11" s="446"/>
      <c r="AZ11" s="446"/>
      <c r="BA11" s="447"/>
      <c r="BB11" s="45"/>
      <c r="BC11" s="44"/>
      <c r="BD11" s="44"/>
      <c r="BE11" s="121"/>
      <c r="BF11" s="121"/>
      <c r="BG11" s="44"/>
      <c r="BH11" s="121"/>
      <c r="BI11" s="121"/>
      <c r="BJ11" s="121"/>
      <c r="BK11" s="121"/>
      <c r="BL11" s="121"/>
      <c r="BM11" s="44"/>
      <c r="BN11" s="44"/>
      <c r="BO11" s="121"/>
      <c r="BP11" s="121"/>
      <c r="BQ11" s="121"/>
    </row>
    <row r="12" spans="1:69" ht="13.5" customHeight="1" x14ac:dyDescent="0.15">
      <c r="A12" s="43"/>
      <c r="B12" s="468">
        <f>ROW()-11</f>
        <v>1</v>
      </c>
      <c r="C12" s="468"/>
      <c r="D12" s="559" t="s">
        <v>42</v>
      </c>
      <c r="E12" s="560"/>
      <c r="F12" s="560"/>
      <c r="G12" s="560"/>
      <c r="H12" s="560"/>
      <c r="I12" s="560"/>
      <c r="J12" s="560"/>
      <c r="K12" s="56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622"/>
      <c r="AB12" s="478"/>
      <c r="AC12" s="477" t="s">
        <v>50</v>
      </c>
      <c r="AD12" s="478"/>
      <c r="AE12" s="478"/>
      <c r="AF12" s="478"/>
      <c r="AG12" s="478"/>
      <c r="AH12" s="478"/>
      <c r="AI12" s="478"/>
      <c r="AJ12" s="478"/>
      <c r="AK12" s="553"/>
      <c r="AL12" s="554"/>
      <c r="AM12" s="554"/>
      <c r="AN12" s="555"/>
      <c r="AO12" s="556"/>
      <c r="AP12" s="557"/>
      <c r="AQ12" s="557"/>
      <c r="AR12" s="557"/>
      <c r="AS12" s="557"/>
      <c r="AT12" s="557"/>
      <c r="AU12" s="557"/>
      <c r="AV12" s="557"/>
      <c r="AW12" s="557"/>
      <c r="AX12" s="557"/>
      <c r="AY12" s="557"/>
      <c r="AZ12" s="557"/>
      <c r="BA12" s="558"/>
      <c r="BB12" s="45"/>
      <c r="BC12" s="44"/>
      <c r="BD12" s="44"/>
      <c r="BE12" s="121"/>
      <c r="BF12" s="121"/>
      <c r="BG12" s="44"/>
      <c r="BH12" s="121"/>
      <c r="BI12" s="121"/>
      <c r="BJ12" s="121"/>
      <c r="BK12" s="121"/>
      <c r="BL12" s="121"/>
      <c r="BM12" s="44"/>
      <c r="BN12" s="44"/>
      <c r="BO12" s="121"/>
      <c r="BP12" s="121"/>
      <c r="BQ12" s="121"/>
    </row>
    <row r="13" spans="1:69" ht="13.5" customHeight="1" x14ac:dyDescent="0.15">
      <c r="A13" s="43"/>
      <c r="B13" s="468">
        <f t="shared" ref="B13:B41" si="0">ROW()-11</f>
        <v>2</v>
      </c>
      <c r="C13" s="46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45"/>
      <c r="BC13" s="49"/>
      <c r="BD13" s="49"/>
      <c r="BE13" s="121"/>
      <c r="BF13" s="121"/>
      <c r="BG13" s="44"/>
      <c r="BH13" s="121"/>
      <c r="BI13" s="121"/>
      <c r="BJ13" s="121"/>
      <c r="BK13" s="121"/>
      <c r="BL13" s="121"/>
      <c r="BM13" s="44"/>
      <c r="BN13" s="44"/>
      <c r="BO13" s="121"/>
      <c r="BP13" s="121"/>
      <c r="BQ13" s="121"/>
    </row>
    <row r="14" spans="1:69" ht="14.25" customHeight="1" x14ac:dyDescent="0.15">
      <c r="A14" s="43"/>
      <c r="B14" s="468">
        <f t="shared" si="0"/>
        <v>3</v>
      </c>
      <c r="C14" s="468"/>
      <c r="D14" s="559" t="s">
        <v>176</v>
      </c>
      <c r="E14" s="560"/>
      <c r="F14" s="560"/>
      <c r="G14" s="560"/>
      <c r="H14" s="560"/>
      <c r="I14" s="560"/>
      <c r="J14" s="560"/>
      <c r="K14" s="560"/>
      <c r="L14" s="470" t="str">
        <f>IF(D14="", "",VLOOKUP(D14,項目名一覧!$B$4:$E$1002,2,FALSE))</f>
        <v>staff_cd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20</v>
      </c>
      <c r="Y14" s="475"/>
      <c r="Z14" s="476"/>
      <c r="AA14" s="478"/>
      <c r="AB14" s="478"/>
      <c r="AC14" s="478"/>
      <c r="AD14" s="478"/>
      <c r="AE14" s="478"/>
      <c r="AF14" s="478"/>
      <c r="AG14" s="478"/>
      <c r="AH14" s="478"/>
      <c r="AI14" s="478"/>
      <c r="AJ14" s="478"/>
      <c r="AK14" s="553"/>
      <c r="AL14" s="554"/>
      <c r="AM14" s="554"/>
      <c r="AN14" s="555"/>
      <c r="AO14" s="556"/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8"/>
      <c r="BD14" s="52"/>
      <c r="BE14" s="121"/>
      <c r="BF14" s="121"/>
      <c r="BG14" s="52"/>
      <c r="BH14" s="121"/>
      <c r="BI14" s="121"/>
      <c r="BJ14" s="121"/>
      <c r="BK14" s="121"/>
      <c r="BL14" s="121"/>
      <c r="BM14" s="52"/>
      <c r="BN14" s="52"/>
      <c r="BO14" s="53"/>
      <c r="BP14" s="121"/>
      <c r="BQ14" s="121"/>
    </row>
    <row r="15" spans="1:69" ht="13.5" customHeight="1" x14ac:dyDescent="0.15">
      <c r="A15" s="43"/>
      <c r="B15" s="468">
        <f t="shared" si="0"/>
        <v>4</v>
      </c>
      <c r="C15" s="468"/>
      <c r="D15" s="559" t="s">
        <v>79</v>
      </c>
      <c r="E15" s="560"/>
      <c r="F15" s="560"/>
      <c r="G15" s="560"/>
      <c r="H15" s="560"/>
      <c r="I15" s="560"/>
      <c r="J15" s="560"/>
      <c r="K15" s="560"/>
      <c r="L15" s="470" t="str">
        <f>IF(D15="", "",VLOOKUP(D15,項目名一覧!$B$4:$E$1002,2,FALSE))</f>
        <v>staff_name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40</v>
      </c>
      <c r="Y15" s="475"/>
      <c r="Z15" s="476"/>
      <c r="AA15" s="478"/>
      <c r="AB15" s="478"/>
      <c r="AC15" s="478"/>
      <c r="AD15" s="478"/>
      <c r="AE15" s="478"/>
      <c r="AF15" s="478"/>
      <c r="AG15" s="478"/>
      <c r="AH15" s="478"/>
      <c r="AI15" s="478"/>
      <c r="AJ15" s="478"/>
      <c r="AK15" s="553"/>
      <c r="AL15" s="554"/>
      <c r="AM15" s="554"/>
      <c r="AN15" s="555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44"/>
      <c r="BD15" s="44"/>
      <c r="BE15" s="121"/>
      <c r="BF15" s="121"/>
      <c r="BG15" s="44"/>
      <c r="BH15" s="121"/>
      <c r="BI15" s="121"/>
      <c r="BJ15" s="121"/>
      <c r="BK15" s="121"/>
      <c r="BL15" s="121"/>
      <c r="BM15" s="44"/>
      <c r="BN15" s="44"/>
      <c r="BO15" s="121"/>
      <c r="BP15" s="121"/>
      <c r="BQ15" s="121"/>
    </row>
    <row r="16" spans="1:69" ht="14.25" customHeight="1" x14ac:dyDescent="0.15">
      <c r="A16" s="43"/>
      <c r="B16" s="678">
        <f t="shared" si="0"/>
        <v>5</v>
      </c>
      <c r="C16" s="678"/>
      <c r="D16" s="689" t="s">
        <v>158</v>
      </c>
      <c r="E16" s="690"/>
      <c r="F16" s="690"/>
      <c r="G16" s="690"/>
      <c r="H16" s="690"/>
      <c r="I16" s="690"/>
      <c r="J16" s="690"/>
      <c r="K16" s="690"/>
      <c r="L16" s="651" t="str">
        <f>IF(D16="", "",VLOOKUP(D16,項目名一覧!$B$4:$E$1002,2,FALSE))</f>
        <v>m_login_users_staff_id</v>
      </c>
      <c r="M16" s="652"/>
      <c r="N16" s="652"/>
      <c r="O16" s="652"/>
      <c r="P16" s="652"/>
      <c r="Q16" s="652"/>
      <c r="R16" s="652"/>
      <c r="S16" s="652"/>
      <c r="T16" s="653" t="str">
        <f>IF(D16="", "",VLOOKUP(D16,項目名一覧!$B$4:$E$800,3,FALSE))</f>
        <v>int</v>
      </c>
      <c r="U16" s="654"/>
      <c r="V16" s="654"/>
      <c r="W16" s="654"/>
      <c r="X16" s="655" t="str">
        <f>IF(D16="","",IF(VLOOKUP(D16,項目名一覧!$B$4:$E$800,4,FALSE)="","",VLOOKUP(D16,項目名一覧!$B$4:$E$800,4,FALSE)))</f>
        <v/>
      </c>
      <c r="Y16" s="656"/>
      <c r="Z16" s="657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3"/>
      <c r="AL16" s="684"/>
      <c r="AM16" s="684"/>
      <c r="AN16" s="685"/>
      <c r="AO16" s="686" t="s">
        <v>501</v>
      </c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8"/>
      <c r="BB16" s="45"/>
      <c r="BC16" s="8"/>
      <c r="BD16" s="52"/>
      <c r="BE16" s="121"/>
      <c r="BF16" s="121"/>
      <c r="BG16" s="52"/>
      <c r="BH16" s="121"/>
      <c r="BI16" s="121"/>
      <c r="BJ16" s="121"/>
      <c r="BK16" s="121"/>
      <c r="BL16" s="121"/>
      <c r="BM16" s="52"/>
      <c r="BN16" s="52"/>
      <c r="BO16" s="53"/>
      <c r="BP16" s="121"/>
      <c r="BQ16" s="121"/>
    </row>
    <row r="17" spans="1:69" ht="13.5" customHeight="1" x14ac:dyDescent="0.15">
      <c r="A17" s="43"/>
      <c r="B17" s="678">
        <f t="shared" si="0"/>
        <v>6</v>
      </c>
      <c r="C17" s="678"/>
      <c r="D17" s="679" t="s">
        <v>80</v>
      </c>
      <c r="E17" s="680"/>
      <c r="F17" s="680"/>
      <c r="G17" s="680"/>
      <c r="H17" s="680"/>
      <c r="I17" s="680"/>
      <c r="J17" s="680"/>
      <c r="K17" s="680"/>
      <c r="L17" s="651" t="str">
        <f>IF(D17="", "",VLOOKUP(D17,項目名一覧!$B$4:$E$1002,2,FALSE))</f>
        <v>group_id</v>
      </c>
      <c r="M17" s="652"/>
      <c r="N17" s="652"/>
      <c r="O17" s="652"/>
      <c r="P17" s="652"/>
      <c r="Q17" s="652"/>
      <c r="R17" s="652"/>
      <c r="S17" s="652"/>
      <c r="T17" s="653">
        <f>IF(D17="", "",VLOOKUP(D17,項目名一覧!$B$4:$E$800,3,FALSE))</f>
        <v>0</v>
      </c>
      <c r="U17" s="654"/>
      <c r="V17" s="654"/>
      <c r="W17" s="654"/>
      <c r="X17" s="655" t="str">
        <f>IF(D17="","",IF(VLOOKUP(D17,項目名一覧!$B$4:$E$800,4,FALSE)="","",VLOOKUP(D17,項目名一覧!$B$4:$E$800,4,FALSE)))</f>
        <v/>
      </c>
      <c r="Y17" s="656"/>
      <c r="Z17" s="657"/>
      <c r="AA17" s="659"/>
      <c r="AB17" s="659"/>
      <c r="AC17" s="659"/>
      <c r="AD17" s="659"/>
      <c r="AE17" s="659"/>
      <c r="AF17" s="659"/>
      <c r="AG17" s="659"/>
      <c r="AH17" s="659"/>
      <c r="AI17" s="659"/>
      <c r="AJ17" s="659"/>
      <c r="AK17" s="672"/>
      <c r="AL17" s="673"/>
      <c r="AM17" s="673"/>
      <c r="AN17" s="674"/>
      <c r="AO17" s="675" t="s">
        <v>503</v>
      </c>
      <c r="AP17" s="676"/>
      <c r="AQ17" s="676"/>
      <c r="AR17" s="676"/>
      <c r="AS17" s="676"/>
      <c r="AT17" s="676"/>
      <c r="AU17" s="676"/>
      <c r="AV17" s="676"/>
      <c r="AW17" s="676"/>
      <c r="AX17" s="676"/>
      <c r="AY17" s="676"/>
      <c r="AZ17" s="676"/>
      <c r="BA17" s="677"/>
      <c r="BB17" s="45"/>
      <c r="BC17" s="44"/>
      <c r="BD17" s="44"/>
      <c r="BE17" s="121"/>
      <c r="BF17" s="121"/>
      <c r="BG17" s="49"/>
      <c r="BH17" s="121"/>
      <c r="BI17" s="121"/>
      <c r="BJ17" s="121"/>
      <c r="BK17" s="121"/>
      <c r="BL17" s="121"/>
      <c r="BM17" s="49"/>
      <c r="BN17" s="49"/>
      <c r="BO17" s="121"/>
      <c r="BP17" s="121"/>
      <c r="BQ17" s="121"/>
    </row>
    <row r="18" spans="1:69" ht="13.5" customHeight="1" x14ac:dyDescent="0.15">
      <c r="A18" s="43"/>
      <c r="B18" s="678">
        <f t="shared" si="0"/>
        <v>7</v>
      </c>
      <c r="C18" s="678"/>
      <c r="D18" s="679" t="s">
        <v>81</v>
      </c>
      <c r="E18" s="680"/>
      <c r="F18" s="680"/>
      <c r="G18" s="680"/>
      <c r="H18" s="680"/>
      <c r="I18" s="680"/>
      <c r="J18" s="680"/>
      <c r="K18" s="680"/>
      <c r="L18" s="651" t="str">
        <f>IF(D18="", "",VLOOKUP(D18,項目名一覧!$B$4:$E$1002,2,FALSE))</f>
        <v>password</v>
      </c>
      <c r="M18" s="652"/>
      <c r="N18" s="652"/>
      <c r="O18" s="652"/>
      <c r="P18" s="652"/>
      <c r="Q18" s="652"/>
      <c r="R18" s="652"/>
      <c r="S18" s="652"/>
      <c r="T18" s="653" t="str">
        <f>IF(D18="", "",VLOOKUP(D18,項目名一覧!$B$4:$E$800,3,FALSE))</f>
        <v>varchar</v>
      </c>
      <c r="U18" s="654"/>
      <c r="V18" s="654"/>
      <c r="W18" s="654"/>
      <c r="X18" s="655" t="str">
        <f>IF(D18="","",IF(VLOOKUP(D18,項目名一覧!$B$4:$E$800,4,FALSE)="","",VLOOKUP(D18,項目名一覧!$B$4:$E$800,4,FALSE)))</f>
        <v>256</v>
      </c>
      <c r="Y18" s="656"/>
      <c r="Z18" s="65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72"/>
      <c r="AL18" s="673"/>
      <c r="AM18" s="673"/>
      <c r="AN18" s="674"/>
      <c r="AO18" s="675" t="s">
        <v>503</v>
      </c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7"/>
      <c r="BB18" s="45"/>
      <c r="BC18" s="44"/>
      <c r="BD18" s="44"/>
      <c r="BE18" s="121"/>
      <c r="BF18" s="121"/>
      <c r="BG18" s="44"/>
      <c r="BH18" s="121"/>
      <c r="BI18" s="121"/>
      <c r="BJ18" s="121"/>
      <c r="BK18" s="121"/>
      <c r="BL18" s="121"/>
      <c r="BM18" s="44"/>
      <c r="BN18" s="44"/>
      <c r="BO18" s="121"/>
      <c r="BP18" s="121"/>
      <c r="BQ18" s="121"/>
    </row>
    <row r="19" spans="1:69" ht="14.25" customHeight="1" x14ac:dyDescent="0.15">
      <c r="A19" s="43"/>
      <c r="B19" s="468">
        <f t="shared" si="0"/>
        <v>8</v>
      </c>
      <c r="C19" s="468"/>
      <c r="D19" s="559" t="s">
        <v>1157</v>
      </c>
      <c r="E19" s="560"/>
      <c r="F19" s="560"/>
      <c r="G19" s="560"/>
      <c r="H19" s="560"/>
      <c r="I19" s="560"/>
      <c r="J19" s="560"/>
      <c r="K19" s="560"/>
      <c r="L19" s="470" t="str">
        <f>IF(D19="", "",VLOOKUP(D19,項目名一覧!$B$4:$E$1002,2,FALSE))</f>
        <v>m_department_id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8"/>
      <c r="AB19" s="478"/>
      <c r="AC19" s="478"/>
      <c r="AD19" s="478"/>
      <c r="AE19" s="478"/>
      <c r="AF19" s="478"/>
      <c r="AG19" s="478"/>
      <c r="AH19" s="478"/>
      <c r="AI19" s="478"/>
      <c r="AJ19" s="478"/>
      <c r="AK19" s="553"/>
      <c r="AL19" s="554"/>
      <c r="AM19" s="554"/>
      <c r="AN19" s="555"/>
      <c r="AO19" s="561" t="s">
        <v>1158</v>
      </c>
      <c r="AP19" s="557"/>
      <c r="AQ19" s="557"/>
      <c r="AR19" s="557"/>
      <c r="AS19" s="557"/>
      <c r="AT19" s="557"/>
      <c r="AU19" s="557"/>
      <c r="AV19" s="557"/>
      <c r="AW19" s="557"/>
      <c r="AX19" s="557"/>
      <c r="AY19" s="557"/>
      <c r="AZ19" s="557"/>
      <c r="BA19" s="558"/>
      <c r="BB19" s="45"/>
      <c r="BC19" s="8"/>
      <c r="BD19" s="52"/>
      <c r="BE19" s="134"/>
      <c r="BF19" s="134"/>
      <c r="BG19" s="52"/>
      <c r="BH19" s="134"/>
      <c r="BI19" s="134"/>
      <c r="BJ19" s="134"/>
      <c r="BK19" s="134"/>
      <c r="BL19" s="134"/>
      <c r="BM19" s="52"/>
      <c r="BN19" s="52"/>
      <c r="BO19" s="53"/>
      <c r="BP19" s="134"/>
      <c r="BQ19" s="134"/>
    </row>
    <row r="20" spans="1:69" ht="13.5" customHeight="1" x14ac:dyDescent="0.15">
      <c r="A20" s="43"/>
      <c r="B20" s="678">
        <f t="shared" si="0"/>
        <v>9</v>
      </c>
      <c r="C20" s="678"/>
      <c r="D20" s="679" t="s">
        <v>82</v>
      </c>
      <c r="E20" s="680"/>
      <c r="F20" s="680"/>
      <c r="G20" s="680"/>
      <c r="H20" s="680"/>
      <c r="I20" s="680"/>
      <c r="J20" s="680"/>
      <c r="K20" s="680"/>
      <c r="L20" s="651" t="str">
        <f>IF(D20="", "",VLOOKUP(D20,項目名一覧!$B$4:$E$1002,2,FALSE))</f>
        <v>contact_number</v>
      </c>
      <c r="M20" s="652"/>
      <c r="N20" s="652"/>
      <c r="O20" s="652"/>
      <c r="P20" s="652"/>
      <c r="Q20" s="652"/>
      <c r="R20" s="652"/>
      <c r="S20" s="652"/>
      <c r="T20" s="653" t="str">
        <f>IF(D20="", "",VLOOKUP(D20,項目名一覧!$B$4:$E$800,3,FALSE))</f>
        <v>varchar</v>
      </c>
      <c r="U20" s="654"/>
      <c r="V20" s="654"/>
      <c r="W20" s="654"/>
      <c r="X20" s="655" t="str">
        <f>IF(D20="","",IF(VLOOKUP(D20,項目名一覧!$B$4:$E$800,4,FALSE)="","",VLOOKUP(D20,項目名一覧!$B$4:$E$800,4,FALSE)))</f>
        <v>16</v>
      </c>
      <c r="Y20" s="656"/>
      <c r="Z20" s="657"/>
      <c r="AA20" s="658" t="s">
        <v>493</v>
      </c>
      <c r="AB20" s="659"/>
      <c r="AC20" s="659"/>
      <c r="AD20" s="659"/>
      <c r="AE20" s="659"/>
      <c r="AF20" s="659"/>
      <c r="AG20" s="659"/>
      <c r="AH20" s="659"/>
      <c r="AI20" s="659"/>
      <c r="AJ20" s="659"/>
      <c r="AK20" s="672"/>
      <c r="AL20" s="673"/>
      <c r="AM20" s="673"/>
      <c r="AN20" s="674"/>
      <c r="AO20" s="681"/>
      <c r="AP20" s="676"/>
      <c r="AQ20" s="676"/>
      <c r="AR20" s="676"/>
      <c r="AS20" s="676"/>
      <c r="AT20" s="676"/>
      <c r="AU20" s="676"/>
      <c r="AV20" s="676"/>
      <c r="AW20" s="676"/>
      <c r="AX20" s="676"/>
      <c r="AY20" s="676"/>
      <c r="AZ20" s="676"/>
      <c r="BA20" s="677"/>
      <c r="BB20" s="45"/>
      <c r="BC20" s="44"/>
      <c r="BD20" s="44"/>
      <c r="BE20" s="121"/>
      <c r="BF20" s="121"/>
      <c r="BG20" s="44"/>
      <c r="BH20" s="121"/>
      <c r="BI20" s="121"/>
      <c r="BJ20" s="121"/>
      <c r="BK20" s="121"/>
      <c r="BL20" s="121"/>
      <c r="BM20" s="44"/>
      <c r="BN20" s="44"/>
      <c r="BO20" s="121"/>
      <c r="BP20" s="121"/>
      <c r="BQ20" s="121"/>
    </row>
    <row r="21" spans="1:69" ht="13.5" customHeight="1" x14ac:dyDescent="0.15">
      <c r="A21" s="43"/>
      <c r="B21" s="468">
        <f t="shared" si="0"/>
        <v>10</v>
      </c>
      <c r="C21" s="468"/>
      <c r="D21" s="559" t="s">
        <v>83</v>
      </c>
      <c r="E21" s="560"/>
      <c r="F21" s="560"/>
      <c r="G21" s="560"/>
      <c r="H21" s="560"/>
      <c r="I21" s="560"/>
      <c r="J21" s="560"/>
      <c r="K21" s="560"/>
      <c r="L21" s="470" t="str">
        <f>IF(D21="", "",VLOOKUP(D21,項目名一覧!$B$4:$E$1002,2,FALSE))</f>
        <v>mobile_number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16</v>
      </c>
      <c r="Y21" s="475"/>
      <c r="Z21" s="476"/>
      <c r="AA21" s="477" t="s">
        <v>493</v>
      </c>
      <c r="AB21" s="478"/>
      <c r="AC21" s="478"/>
      <c r="AD21" s="478"/>
      <c r="AE21" s="478"/>
      <c r="AF21" s="478"/>
      <c r="AG21" s="478"/>
      <c r="AH21" s="478"/>
      <c r="AI21" s="478"/>
      <c r="AJ21" s="478"/>
      <c r="AK21" s="553"/>
      <c r="AL21" s="554"/>
      <c r="AM21" s="554"/>
      <c r="AN21" s="555"/>
      <c r="AO21" s="556"/>
      <c r="AP21" s="557"/>
      <c r="AQ21" s="557"/>
      <c r="AR21" s="557"/>
      <c r="AS21" s="557"/>
      <c r="AT21" s="557"/>
      <c r="AU21" s="557"/>
      <c r="AV21" s="557"/>
      <c r="AW21" s="557"/>
      <c r="AX21" s="557"/>
      <c r="AY21" s="557"/>
      <c r="AZ21" s="557"/>
      <c r="BA21" s="558"/>
      <c r="BB21" s="45"/>
      <c r="BC21" s="44"/>
      <c r="BD21" s="44"/>
      <c r="BE21" s="121"/>
      <c r="BF21" s="121"/>
      <c r="BG21" s="44"/>
      <c r="BH21" s="121"/>
      <c r="BI21" s="121"/>
      <c r="BJ21" s="121"/>
      <c r="BK21" s="121"/>
      <c r="BL21" s="121"/>
      <c r="BM21" s="44"/>
      <c r="BN21" s="44"/>
      <c r="BO21" s="121"/>
      <c r="BP21" s="121"/>
      <c r="BQ21" s="121"/>
    </row>
    <row r="22" spans="1:69" ht="13.5" customHeight="1" x14ac:dyDescent="0.15">
      <c r="A22" s="43"/>
      <c r="B22" s="468">
        <f t="shared" si="0"/>
        <v>11</v>
      </c>
      <c r="C22" s="468"/>
      <c r="D22" s="559" t="s">
        <v>169</v>
      </c>
      <c r="E22" s="560"/>
      <c r="F22" s="560"/>
      <c r="G22" s="560"/>
      <c r="H22" s="560"/>
      <c r="I22" s="560"/>
      <c r="J22" s="560"/>
      <c r="K22" s="560"/>
      <c r="L22" s="470" t="str">
        <f>IF(D22="", "",VLOOKUP(D22,項目名一覧!$B$4:$E$1002,2,FALSE))</f>
        <v>email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255</v>
      </c>
      <c r="Y22" s="475"/>
      <c r="Z22" s="476"/>
      <c r="AA22" s="477" t="s">
        <v>493</v>
      </c>
      <c r="AB22" s="478"/>
      <c r="AC22" s="478"/>
      <c r="AD22" s="478"/>
      <c r="AE22" s="478"/>
      <c r="AF22" s="478"/>
      <c r="AG22" s="478"/>
      <c r="AH22" s="478"/>
      <c r="AI22" s="478"/>
      <c r="AJ22" s="478"/>
      <c r="AK22" s="553"/>
      <c r="AL22" s="554"/>
      <c r="AM22" s="554"/>
      <c r="AN22" s="555"/>
      <c r="AO22" s="556"/>
      <c r="AP22" s="557"/>
      <c r="AQ22" s="557"/>
      <c r="AR22" s="557"/>
      <c r="AS22" s="557"/>
      <c r="AT22" s="557"/>
      <c r="AU22" s="557"/>
      <c r="AV22" s="557"/>
      <c r="AW22" s="557"/>
      <c r="AX22" s="557"/>
      <c r="AY22" s="557"/>
      <c r="AZ22" s="557"/>
      <c r="BA22" s="558"/>
      <c r="BB22" s="45"/>
      <c r="BC22" s="50"/>
      <c r="BD22" s="50"/>
      <c r="BE22" s="121"/>
      <c r="BF22" s="121"/>
      <c r="BG22" s="50"/>
      <c r="BH22" s="121"/>
      <c r="BI22" s="121"/>
      <c r="BJ22" s="121"/>
      <c r="BK22" s="121"/>
      <c r="BL22" s="121"/>
      <c r="BM22" s="50"/>
      <c r="BN22" s="50"/>
      <c r="BO22" s="51"/>
      <c r="BP22" s="121"/>
      <c r="BQ22" s="121"/>
    </row>
    <row r="23" spans="1:69" x14ac:dyDescent="0.15">
      <c r="A23" s="43"/>
      <c r="B23" s="468">
        <f t="shared" si="0"/>
        <v>12</v>
      </c>
      <c r="C23" s="468"/>
      <c r="D23" s="559" t="s">
        <v>502</v>
      </c>
      <c r="E23" s="560"/>
      <c r="F23" s="560"/>
      <c r="G23" s="560"/>
      <c r="H23" s="560"/>
      <c r="I23" s="560"/>
      <c r="J23" s="560"/>
      <c r="K23" s="560"/>
      <c r="L23" s="470" t="str">
        <f>IF(D23="", "",VLOOKUP(D23,項目名一覧!$B$4:$E$1002,2,FALSE))</f>
        <v>invalid_flg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8"/>
      <c r="AB23" s="478"/>
      <c r="AC23" s="478"/>
      <c r="AD23" s="478"/>
      <c r="AE23" s="478"/>
      <c r="AF23" s="478"/>
      <c r="AG23" s="478"/>
      <c r="AH23" s="478"/>
      <c r="AI23" s="478"/>
      <c r="AJ23" s="478"/>
      <c r="AK23" s="562" t="s">
        <v>311</v>
      </c>
      <c r="AL23" s="554"/>
      <c r="AM23" s="554"/>
      <c r="AN23" s="555"/>
      <c r="AO23" s="556"/>
      <c r="AP23" s="557"/>
      <c r="AQ23" s="557"/>
      <c r="AR23" s="557"/>
      <c r="AS23" s="557"/>
      <c r="AT23" s="557"/>
      <c r="AU23" s="557"/>
      <c r="AV23" s="557"/>
      <c r="AW23" s="557"/>
      <c r="AX23" s="557"/>
      <c r="AY23" s="557"/>
      <c r="AZ23" s="557"/>
      <c r="BA23" s="558"/>
      <c r="BB23" s="45"/>
      <c r="BC23" s="50"/>
      <c r="BD23" s="50"/>
      <c r="BE23" s="121"/>
      <c r="BF23" s="121"/>
      <c r="BG23" s="50"/>
      <c r="BH23" s="121"/>
      <c r="BI23" s="121"/>
      <c r="BJ23" s="121"/>
      <c r="BK23" s="121"/>
      <c r="BL23" s="121"/>
      <c r="BM23" s="50"/>
      <c r="BN23" s="50"/>
      <c r="BO23" s="51"/>
      <c r="BP23" s="121"/>
      <c r="BQ23" s="121"/>
    </row>
    <row r="24" spans="1:69" ht="14.25" customHeight="1" x14ac:dyDescent="0.15">
      <c r="A24" s="43"/>
      <c r="B24" s="678">
        <f t="shared" si="0"/>
        <v>13</v>
      </c>
      <c r="C24" s="678"/>
      <c r="D24" s="679" t="s">
        <v>84</v>
      </c>
      <c r="E24" s="680"/>
      <c r="F24" s="680"/>
      <c r="G24" s="680"/>
      <c r="H24" s="680"/>
      <c r="I24" s="680"/>
      <c r="J24" s="680"/>
      <c r="K24" s="680"/>
      <c r="L24" s="651" t="str">
        <f>IF(D24="", "",VLOOKUP(D24,項目名一覧!$B$4:$E$1002,2,FALSE))</f>
        <v>data_varsion</v>
      </c>
      <c r="M24" s="652"/>
      <c r="N24" s="652"/>
      <c r="O24" s="652"/>
      <c r="P24" s="652"/>
      <c r="Q24" s="652"/>
      <c r="R24" s="652"/>
      <c r="S24" s="652"/>
      <c r="T24" s="653">
        <f>IF(D24="", "",VLOOKUP(D24,項目名一覧!$B$4:$E$800,3,FALSE))</f>
        <v>0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58" t="s">
        <v>493</v>
      </c>
      <c r="AB24" s="659"/>
      <c r="AC24" s="659"/>
      <c r="AD24" s="659"/>
      <c r="AE24" s="659"/>
      <c r="AF24" s="659"/>
      <c r="AG24" s="659"/>
      <c r="AH24" s="659"/>
      <c r="AI24" s="659"/>
      <c r="AJ24" s="659"/>
      <c r="AK24" s="672"/>
      <c r="AL24" s="673"/>
      <c r="AM24" s="673"/>
      <c r="AN24" s="674"/>
      <c r="AO24" s="675" t="s">
        <v>503</v>
      </c>
      <c r="AP24" s="676"/>
      <c r="AQ24" s="676"/>
      <c r="AR24" s="676"/>
      <c r="AS24" s="676"/>
      <c r="AT24" s="676"/>
      <c r="AU24" s="676"/>
      <c r="AV24" s="676"/>
      <c r="AW24" s="676"/>
      <c r="AX24" s="676"/>
      <c r="AY24" s="676"/>
      <c r="AZ24" s="676"/>
      <c r="BA24" s="677"/>
      <c r="BB24" s="45"/>
      <c r="BC24" s="52"/>
      <c r="BD24" s="52"/>
      <c r="BE24" s="121"/>
      <c r="BF24" s="121"/>
      <c r="BG24" s="52"/>
      <c r="BH24" s="121"/>
      <c r="BI24" s="121"/>
      <c r="BJ24" s="121"/>
      <c r="BK24" s="121"/>
      <c r="BL24" s="121"/>
      <c r="BM24" s="52"/>
      <c r="BN24" s="52"/>
      <c r="BO24" s="53"/>
      <c r="BP24" s="121"/>
      <c r="BQ24" s="121"/>
    </row>
    <row r="25" spans="1:69" ht="14.25" customHeight="1" x14ac:dyDescent="0.15">
      <c r="A25" s="43"/>
      <c r="B25" s="468">
        <f t="shared" si="0"/>
        <v>14</v>
      </c>
      <c r="C25" s="468"/>
      <c r="D25" s="559" t="s">
        <v>85</v>
      </c>
      <c r="E25" s="560"/>
      <c r="F25" s="560"/>
      <c r="G25" s="560"/>
      <c r="H25" s="560"/>
      <c r="I25" s="560"/>
      <c r="J25" s="560"/>
      <c r="K25" s="560"/>
      <c r="L25" s="470" t="str">
        <f>IF(D25="", "",VLOOKUP(D25,項目名一覧!$B$4:$E$1002,2,FALSE))</f>
        <v>spare_1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40</v>
      </c>
      <c r="Y25" s="475"/>
      <c r="Z25" s="476"/>
      <c r="AA25" s="477" t="s">
        <v>493</v>
      </c>
      <c r="AB25" s="478"/>
      <c r="AC25" s="478"/>
      <c r="AD25" s="478"/>
      <c r="AE25" s="478"/>
      <c r="AF25" s="478"/>
      <c r="AG25" s="478"/>
      <c r="AH25" s="478"/>
      <c r="AI25" s="478"/>
      <c r="AJ25" s="478"/>
      <c r="AK25" s="553"/>
      <c r="AL25" s="554"/>
      <c r="AM25" s="554"/>
      <c r="AN25" s="555"/>
      <c r="AO25" s="556"/>
      <c r="AP25" s="557"/>
      <c r="AQ25" s="557"/>
      <c r="AR25" s="557"/>
      <c r="AS25" s="557"/>
      <c r="AT25" s="557"/>
      <c r="AU25" s="557"/>
      <c r="AV25" s="557"/>
      <c r="AW25" s="557"/>
      <c r="AX25" s="557"/>
      <c r="AY25" s="557"/>
      <c r="AZ25" s="557"/>
      <c r="BA25" s="558"/>
      <c r="BB25" s="45"/>
      <c r="BC25" s="52"/>
      <c r="BD25" s="52"/>
      <c r="BE25" s="121"/>
      <c r="BF25" s="121"/>
      <c r="BG25" s="52"/>
      <c r="BH25" s="121"/>
      <c r="BI25" s="121"/>
      <c r="BJ25" s="121"/>
      <c r="BK25" s="121"/>
      <c r="BL25" s="121"/>
      <c r="BM25" s="52"/>
      <c r="BN25" s="52"/>
      <c r="BO25" s="53"/>
      <c r="BP25" s="121"/>
      <c r="BQ25" s="121"/>
    </row>
    <row r="26" spans="1:69" ht="14.25" customHeight="1" x14ac:dyDescent="0.15">
      <c r="A26" s="43"/>
      <c r="B26" s="468">
        <f t="shared" si="0"/>
        <v>15</v>
      </c>
      <c r="C26" s="468"/>
      <c r="D26" s="559" t="s">
        <v>86</v>
      </c>
      <c r="E26" s="560"/>
      <c r="F26" s="560"/>
      <c r="G26" s="560"/>
      <c r="H26" s="560"/>
      <c r="I26" s="560"/>
      <c r="J26" s="560"/>
      <c r="K26" s="560"/>
      <c r="L26" s="470" t="str">
        <f>IF(D26="", "",VLOOKUP(D26,項目名一覧!$B$4:$E$1002,2,FALSE))</f>
        <v>spare_2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40</v>
      </c>
      <c r="Y26" s="475"/>
      <c r="Z26" s="476"/>
      <c r="AA26" s="477" t="s">
        <v>493</v>
      </c>
      <c r="AB26" s="478"/>
      <c r="AC26" s="478"/>
      <c r="AD26" s="478"/>
      <c r="AE26" s="478"/>
      <c r="AF26" s="478"/>
      <c r="AG26" s="478"/>
      <c r="AH26" s="478"/>
      <c r="AI26" s="478"/>
      <c r="AJ26" s="478"/>
      <c r="AK26" s="553"/>
      <c r="AL26" s="554"/>
      <c r="AM26" s="554"/>
      <c r="AN26" s="555"/>
      <c r="AO26" s="556"/>
      <c r="AP26" s="557"/>
      <c r="AQ26" s="557"/>
      <c r="AR26" s="557"/>
      <c r="AS26" s="557"/>
      <c r="AT26" s="557"/>
      <c r="AU26" s="557"/>
      <c r="AV26" s="557"/>
      <c r="AW26" s="557"/>
      <c r="AX26" s="557"/>
      <c r="AY26" s="557"/>
      <c r="AZ26" s="557"/>
      <c r="BA26" s="558"/>
      <c r="BB26" s="45"/>
      <c r="BC26" s="52"/>
      <c r="BD26" s="52"/>
      <c r="BE26" s="121"/>
      <c r="BF26" s="121"/>
      <c r="BG26" s="52"/>
      <c r="BH26" s="121"/>
      <c r="BI26" s="121"/>
      <c r="BJ26" s="121"/>
      <c r="BK26" s="121"/>
      <c r="BL26" s="121"/>
      <c r="BM26" s="52"/>
      <c r="BN26" s="52"/>
      <c r="BO26" s="53"/>
      <c r="BP26" s="121"/>
      <c r="BQ26" s="121"/>
    </row>
    <row r="27" spans="1:69" ht="14.25" customHeight="1" x14ac:dyDescent="0.15">
      <c r="A27" s="43"/>
      <c r="B27" s="468">
        <f t="shared" si="0"/>
        <v>16</v>
      </c>
      <c r="C27" s="468"/>
      <c r="D27" s="559" t="s">
        <v>87</v>
      </c>
      <c r="E27" s="560"/>
      <c r="F27" s="560"/>
      <c r="G27" s="560"/>
      <c r="H27" s="560"/>
      <c r="I27" s="560"/>
      <c r="J27" s="560"/>
      <c r="K27" s="560"/>
      <c r="L27" s="470" t="str">
        <f>IF(D27="", "",VLOOKUP(D27,項目名一覧!$B$4:$E$1002,2,FALSE))</f>
        <v>spare_3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40</v>
      </c>
      <c r="Y27" s="475"/>
      <c r="Z27" s="476"/>
      <c r="AA27" s="477" t="s">
        <v>493</v>
      </c>
      <c r="AB27" s="478"/>
      <c r="AC27" s="478"/>
      <c r="AD27" s="478"/>
      <c r="AE27" s="478"/>
      <c r="AF27" s="478"/>
      <c r="AG27" s="478"/>
      <c r="AH27" s="478"/>
      <c r="AI27" s="478"/>
      <c r="AJ27" s="478"/>
      <c r="AK27" s="553"/>
      <c r="AL27" s="554"/>
      <c r="AM27" s="554"/>
      <c r="AN27" s="555"/>
      <c r="AO27" s="556"/>
      <c r="AP27" s="557"/>
      <c r="AQ27" s="557"/>
      <c r="AR27" s="557"/>
      <c r="AS27" s="557"/>
      <c r="AT27" s="557"/>
      <c r="AU27" s="557"/>
      <c r="AV27" s="557"/>
      <c r="AW27" s="557"/>
      <c r="AX27" s="557"/>
      <c r="AY27" s="557"/>
      <c r="AZ27" s="557"/>
      <c r="BA27" s="558"/>
      <c r="BB27" s="45"/>
      <c r="BC27" s="52"/>
      <c r="BD27" s="52"/>
      <c r="BE27" s="121"/>
      <c r="BF27" s="121"/>
      <c r="BG27" s="52"/>
      <c r="BH27" s="121"/>
      <c r="BI27" s="121"/>
      <c r="BJ27" s="121"/>
      <c r="BK27" s="121"/>
      <c r="BL27" s="121"/>
      <c r="BM27" s="52"/>
      <c r="BN27" s="52"/>
      <c r="BO27" s="53"/>
      <c r="BP27" s="121"/>
      <c r="BQ27" s="121"/>
    </row>
    <row r="28" spans="1:69" ht="14.25" customHeight="1" x14ac:dyDescent="0.15">
      <c r="A28" s="43"/>
      <c r="B28" s="468">
        <f t="shared" si="0"/>
        <v>17</v>
      </c>
      <c r="C28" s="468"/>
      <c r="D28" s="559" t="s">
        <v>88</v>
      </c>
      <c r="E28" s="560"/>
      <c r="F28" s="560"/>
      <c r="G28" s="560"/>
      <c r="H28" s="560"/>
      <c r="I28" s="560"/>
      <c r="J28" s="560"/>
      <c r="K28" s="560"/>
      <c r="L28" s="470" t="str">
        <f>IF(D28="", "",VLOOKUP(D28,項目名一覧!$B$4:$E$1002,2,FALSE))</f>
        <v>spare_n1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varchar</v>
      </c>
      <c r="U28" s="473"/>
      <c r="V28" s="473"/>
      <c r="W28" s="473"/>
      <c r="X28" s="474" t="str">
        <f>IF(D28="","",IF(VLOOKUP(D28,項目名一覧!$B$4:$E$800,4,FALSE)="","",VLOOKUP(D28,項目名一覧!$B$4:$E$800,4,FALSE)))</f>
        <v>40</v>
      </c>
      <c r="Y28" s="475"/>
      <c r="Z28" s="476"/>
      <c r="AA28" s="477" t="s">
        <v>493</v>
      </c>
      <c r="AB28" s="478"/>
      <c r="AC28" s="478"/>
      <c r="AD28" s="478"/>
      <c r="AE28" s="478"/>
      <c r="AF28" s="478"/>
      <c r="AG28" s="478"/>
      <c r="AH28" s="478"/>
      <c r="AI28" s="478"/>
      <c r="AJ28" s="478"/>
      <c r="AK28" s="553"/>
      <c r="AL28" s="554"/>
      <c r="AM28" s="554"/>
      <c r="AN28" s="555"/>
      <c r="AO28" s="556"/>
      <c r="AP28" s="557"/>
      <c r="AQ28" s="557"/>
      <c r="AR28" s="557"/>
      <c r="AS28" s="557"/>
      <c r="AT28" s="557"/>
      <c r="AU28" s="557"/>
      <c r="AV28" s="557"/>
      <c r="AW28" s="557"/>
      <c r="AX28" s="557"/>
      <c r="AY28" s="557"/>
      <c r="AZ28" s="557"/>
      <c r="BA28" s="558"/>
      <c r="BB28" s="45"/>
      <c r="BC28" s="52"/>
      <c r="BD28" s="52"/>
      <c r="BE28" s="121"/>
      <c r="BF28" s="121"/>
      <c r="BG28" s="52"/>
      <c r="BH28" s="121"/>
      <c r="BI28" s="121"/>
      <c r="BJ28" s="121"/>
      <c r="BK28" s="121"/>
      <c r="BL28" s="121"/>
      <c r="BM28" s="52"/>
      <c r="BN28" s="52"/>
      <c r="BO28" s="53"/>
      <c r="BP28" s="121"/>
      <c r="BQ28" s="121"/>
    </row>
    <row r="29" spans="1:69" ht="14.25" customHeight="1" x14ac:dyDescent="0.15">
      <c r="A29" s="43"/>
      <c r="B29" s="468">
        <f t="shared" si="0"/>
        <v>18</v>
      </c>
      <c r="C29" s="468"/>
      <c r="D29" s="559" t="s">
        <v>89</v>
      </c>
      <c r="E29" s="560"/>
      <c r="F29" s="560"/>
      <c r="G29" s="560"/>
      <c r="H29" s="560"/>
      <c r="I29" s="560"/>
      <c r="J29" s="560"/>
      <c r="K29" s="560"/>
      <c r="L29" s="470" t="str">
        <f>IF(D29="", "",VLOOKUP(D29,項目名一覧!$B$4:$E$1002,2,FALSE))</f>
        <v>spare_n2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40</v>
      </c>
      <c r="Y29" s="475"/>
      <c r="Z29" s="476"/>
      <c r="AA29" s="477" t="s">
        <v>493</v>
      </c>
      <c r="AB29" s="478"/>
      <c r="AC29" s="478"/>
      <c r="AD29" s="478"/>
      <c r="AE29" s="478"/>
      <c r="AF29" s="478"/>
      <c r="AG29" s="478"/>
      <c r="AH29" s="478"/>
      <c r="AI29" s="478"/>
      <c r="AJ29" s="478"/>
      <c r="AK29" s="553"/>
      <c r="AL29" s="554"/>
      <c r="AM29" s="554"/>
      <c r="AN29" s="555"/>
      <c r="AO29" s="556"/>
      <c r="AP29" s="557"/>
      <c r="AQ29" s="557"/>
      <c r="AR29" s="557"/>
      <c r="AS29" s="557"/>
      <c r="AT29" s="557"/>
      <c r="AU29" s="557"/>
      <c r="AV29" s="557"/>
      <c r="AW29" s="557"/>
      <c r="AX29" s="557"/>
      <c r="AY29" s="557"/>
      <c r="AZ29" s="557"/>
      <c r="BA29" s="558"/>
      <c r="BB29" s="45"/>
      <c r="BC29" s="52"/>
      <c r="BD29" s="52"/>
      <c r="BE29" s="121"/>
      <c r="BF29" s="121"/>
      <c r="BG29" s="52"/>
      <c r="BH29" s="121"/>
      <c r="BI29" s="121"/>
      <c r="BJ29" s="121"/>
      <c r="BK29" s="121"/>
      <c r="BL29" s="121"/>
      <c r="BM29" s="52"/>
      <c r="BN29" s="52"/>
      <c r="BO29" s="53"/>
      <c r="BP29" s="121"/>
      <c r="BQ29" s="121"/>
    </row>
    <row r="30" spans="1:69" ht="14.25" customHeight="1" x14ac:dyDescent="0.15">
      <c r="A30" s="43"/>
      <c r="B30" s="468">
        <f t="shared" si="0"/>
        <v>19</v>
      </c>
      <c r="C30" s="468"/>
      <c r="D30" s="559" t="s">
        <v>90</v>
      </c>
      <c r="E30" s="560"/>
      <c r="F30" s="560"/>
      <c r="G30" s="560"/>
      <c r="H30" s="560"/>
      <c r="I30" s="560"/>
      <c r="J30" s="560"/>
      <c r="K30" s="560"/>
      <c r="L30" s="470" t="str">
        <f>IF(D30="", "",VLOOKUP(D30,項目名一覧!$B$4:$E$1002,2,FALSE))</f>
        <v>spare_n3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varchar</v>
      </c>
      <c r="U30" s="473"/>
      <c r="V30" s="473"/>
      <c r="W30" s="473"/>
      <c r="X30" s="474" t="str">
        <f>IF(D30="","",IF(VLOOKUP(D30,項目名一覧!$B$4:$E$800,4,FALSE)="","",VLOOKUP(D30,項目名一覧!$B$4:$E$800,4,FALSE)))</f>
        <v>40</v>
      </c>
      <c r="Y30" s="475"/>
      <c r="Z30" s="476"/>
      <c r="AA30" s="477" t="s">
        <v>493</v>
      </c>
      <c r="AB30" s="478"/>
      <c r="AC30" s="478"/>
      <c r="AD30" s="478"/>
      <c r="AE30" s="478"/>
      <c r="AF30" s="478"/>
      <c r="AG30" s="478"/>
      <c r="AH30" s="478"/>
      <c r="AI30" s="478"/>
      <c r="AJ30" s="478"/>
      <c r="AK30" s="553"/>
      <c r="AL30" s="554"/>
      <c r="AM30" s="554"/>
      <c r="AN30" s="555"/>
      <c r="AO30" s="556"/>
      <c r="AP30" s="557"/>
      <c r="AQ30" s="557"/>
      <c r="AR30" s="557"/>
      <c r="AS30" s="557"/>
      <c r="AT30" s="557"/>
      <c r="AU30" s="557"/>
      <c r="AV30" s="557"/>
      <c r="AW30" s="557"/>
      <c r="AX30" s="557"/>
      <c r="AY30" s="557"/>
      <c r="AZ30" s="557"/>
      <c r="BA30" s="558"/>
      <c r="BB30" s="45"/>
      <c r="BC30" s="52"/>
      <c r="BD30" s="52"/>
      <c r="BE30" s="121"/>
      <c r="BF30" s="121"/>
      <c r="BG30" s="52"/>
      <c r="BH30" s="121"/>
      <c r="BI30" s="121"/>
      <c r="BJ30" s="121"/>
      <c r="BK30" s="121"/>
      <c r="BL30" s="121"/>
      <c r="BM30" s="52"/>
      <c r="BN30" s="52"/>
      <c r="BO30" s="53"/>
      <c r="BP30" s="121"/>
      <c r="BQ30" s="121"/>
    </row>
    <row r="31" spans="1:69" ht="14.25" customHeight="1" x14ac:dyDescent="0.15">
      <c r="A31" s="43"/>
      <c r="B31" s="468">
        <f t="shared" si="0"/>
        <v>20</v>
      </c>
      <c r="C31" s="468"/>
      <c r="D31" s="559" t="s">
        <v>91</v>
      </c>
      <c r="E31" s="560"/>
      <c r="F31" s="560"/>
      <c r="G31" s="560"/>
      <c r="H31" s="560"/>
      <c r="I31" s="560"/>
      <c r="J31" s="560"/>
      <c r="K31" s="560"/>
      <c r="L31" s="470" t="str">
        <f>IF(D31="", "",VLOOKUP(D31,項目名一覧!$B$4:$E$1002,2,FALSE))</f>
        <v>spare_d1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40</v>
      </c>
      <c r="Y31" s="475"/>
      <c r="Z31" s="476"/>
      <c r="AA31" s="477" t="s">
        <v>493</v>
      </c>
      <c r="AB31" s="478"/>
      <c r="AC31" s="478"/>
      <c r="AD31" s="478"/>
      <c r="AE31" s="478"/>
      <c r="AF31" s="478"/>
      <c r="AG31" s="478"/>
      <c r="AH31" s="478"/>
      <c r="AI31" s="478"/>
      <c r="AJ31" s="478"/>
      <c r="AK31" s="553"/>
      <c r="AL31" s="554"/>
      <c r="AM31" s="554"/>
      <c r="AN31" s="555"/>
      <c r="AO31" s="556"/>
      <c r="AP31" s="557"/>
      <c r="AQ31" s="557"/>
      <c r="AR31" s="557"/>
      <c r="AS31" s="557"/>
      <c r="AT31" s="557"/>
      <c r="AU31" s="557"/>
      <c r="AV31" s="557"/>
      <c r="AW31" s="557"/>
      <c r="AX31" s="557"/>
      <c r="AY31" s="557"/>
      <c r="AZ31" s="557"/>
      <c r="BA31" s="558"/>
      <c r="BB31" s="45"/>
      <c r="BC31" s="8"/>
      <c r="BD31" s="52"/>
      <c r="BE31" s="121"/>
      <c r="BF31" s="121"/>
      <c r="BG31" s="52"/>
      <c r="BH31" s="121"/>
      <c r="BI31" s="121"/>
      <c r="BJ31" s="121"/>
      <c r="BK31" s="121"/>
      <c r="BL31" s="121"/>
      <c r="BM31" s="52"/>
      <c r="BN31" s="52"/>
      <c r="BO31" s="53"/>
      <c r="BP31" s="121"/>
      <c r="BQ31" s="121"/>
    </row>
    <row r="32" spans="1:69" ht="14.25" customHeight="1" x14ac:dyDescent="0.15">
      <c r="A32" s="43"/>
      <c r="B32" s="468">
        <f t="shared" si="0"/>
        <v>21</v>
      </c>
      <c r="C32" s="468"/>
      <c r="D32" s="559" t="s">
        <v>92</v>
      </c>
      <c r="E32" s="560"/>
      <c r="F32" s="560"/>
      <c r="G32" s="560"/>
      <c r="H32" s="560"/>
      <c r="I32" s="560"/>
      <c r="J32" s="560"/>
      <c r="K32" s="560"/>
      <c r="L32" s="470" t="str">
        <f>IF(D32="", "",VLOOKUP(D32,項目名一覧!$B$4:$E$1002,2,FALSE))</f>
        <v>spare_d2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varchar</v>
      </c>
      <c r="U32" s="473"/>
      <c r="V32" s="473"/>
      <c r="W32" s="473"/>
      <c r="X32" s="474" t="str">
        <f>IF(D32="","",IF(VLOOKUP(D32,項目名一覧!$B$4:$E$800,4,FALSE)="","",VLOOKUP(D32,項目名一覧!$B$4:$E$800,4,FALSE)))</f>
        <v>40</v>
      </c>
      <c r="Y32" s="475"/>
      <c r="Z32" s="476"/>
      <c r="AA32" s="477" t="s">
        <v>493</v>
      </c>
      <c r="AB32" s="478"/>
      <c r="AC32" s="478"/>
      <c r="AD32" s="478"/>
      <c r="AE32" s="478"/>
      <c r="AF32" s="478"/>
      <c r="AG32" s="478"/>
      <c r="AH32" s="478"/>
      <c r="AI32" s="478"/>
      <c r="AJ32" s="478"/>
      <c r="AK32" s="553"/>
      <c r="AL32" s="554"/>
      <c r="AM32" s="554"/>
      <c r="AN32" s="555"/>
      <c r="AO32" s="556"/>
      <c r="AP32" s="557"/>
      <c r="AQ32" s="557"/>
      <c r="AR32" s="557"/>
      <c r="AS32" s="557"/>
      <c r="AT32" s="557"/>
      <c r="AU32" s="557"/>
      <c r="AV32" s="557"/>
      <c r="AW32" s="557"/>
      <c r="AX32" s="557"/>
      <c r="AY32" s="557"/>
      <c r="AZ32" s="557"/>
      <c r="BA32" s="558"/>
      <c r="BB32" s="45"/>
      <c r="BC32" s="8"/>
      <c r="BD32" s="52"/>
      <c r="BE32" s="121"/>
      <c r="BF32" s="121"/>
      <c r="BG32" s="52"/>
      <c r="BH32" s="121"/>
      <c r="BI32" s="121"/>
      <c r="BJ32" s="121"/>
      <c r="BK32" s="121"/>
      <c r="BL32" s="121"/>
      <c r="BM32" s="52"/>
      <c r="BN32" s="52"/>
      <c r="BO32" s="53"/>
      <c r="BP32" s="121"/>
      <c r="BQ32" s="121"/>
    </row>
    <row r="33" spans="1:69" ht="14.25" customHeight="1" x14ac:dyDescent="0.15">
      <c r="A33" s="43"/>
      <c r="B33" s="468">
        <f t="shared" si="0"/>
        <v>22</v>
      </c>
      <c r="C33" s="468"/>
      <c r="D33" s="559" t="s">
        <v>93</v>
      </c>
      <c r="E33" s="560"/>
      <c r="F33" s="560"/>
      <c r="G33" s="560"/>
      <c r="H33" s="560"/>
      <c r="I33" s="560"/>
      <c r="J33" s="560"/>
      <c r="K33" s="560"/>
      <c r="L33" s="470" t="str">
        <f>IF(D33="", "",VLOOKUP(D33,項目名一覧!$B$4:$E$1002,2,FALSE))</f>
        <v>spare_d3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varchar</v>
      </c>
      <c r="U33" s="473"/>
      <c r="V33" s="473"/>
      <c r="W33" s="473"/>
      <c r="X33" s="474" t="str">
        <f>IF(D33="","",IF(VLOOKUP(D33,項目名一覧!$B$4:$E$800,4,FALSE)="","",VLOOKUP(D33,項目名一覧!$B$4:$E$800,4,FALSE)))</f>
        <v>40</v>
      </c>
      <c r="Y33" s="475"/>
      <c r="Z33" s="476"/>
      <c r="AA33" s="477" t="s">
        <v>493</v>
      </c>
      <c r="AB33" s="478"/>
      <c r="AC33" s="478"/>
      <c r="AD33" s="478"/>
      <c r="AE33" s="478"/>
      <c r="AF33" s="478"/>
      <c r="AG33" s="478"/>
      <c r="AH33" s="478"/>
      <c r="AI33" s="478"/>
      <c r="AJ33" s="478"/>
      <c r="AK33" s="553"/>
      <c r="AL33" s="554"/>
      <c r="AM33" s="554"/>
      <c r="AN33" s="555"/>
      <c r="AO33" s="556"/>
      <c r="AP33" s="557"/>
      <c r="AQ33" s="557"/>
      <c r="AR33" s="557"/>
      <c r="AS33" s="557"/>
      <c r="AT33" s="557"/>
      <c r="AU33" s="557"/>
      <c r="AV33" s="557"/>
      <c r="AW33" s="557"/>
      <c r="AX33" s="557"/>
      <c r="AY33" s="557"/>
      <c r="AZ33" s="557"/>
      <c r="BA33" s="558"/>
      <c r="BB33" s="45"/>
      <c r="BC33" s="8"/>
      <c r="BD33" s="52"/>
      <c r="BE33" s="121"/>
      <c r="BF33" s="121"/>
      <c r="BG33" s="52"/>
      <c r="BH33" s="121"/>
      <c r="BI33" s="121"/>
      <c r="BJ33" s="121"/>
      <c r="BK33" s="121"/>
      <c r="BL33" s="121"/>
      <c r="BM33" s="52"/>
      <c r="BN33" s="49"/>
      <c r="BO33" s="51"/>
      <c r="BP33" s="121"/>
      <c r="BQ33" s="121"/>
    </row>
    <row r="34" spans="1:69" ht="14.25" customHeight="1" x14ac:dyDescent="0.15">
      <c r="A34" s="43"/>
      <c r="B34" s="468">
        <f t="shared" si="0"/>
        <v>23</v>
      </c>
      <c r="C34" s="468"/>
      <c r="D34" s="628" t="s">
        <v>1340</v>
      </c>
      <c r="E34" s="629"/>
      <c r="F34" s="629"/>
      <c r="G34" s="629"/>
      <c r="H34" s="629"/>
      <c r="I34" s="629"/>
      <c r="J34" s="629"/>
      <c r="K34" s="629"/>
      <c r="L34" s="470" t="str">
        <f>IF(D34="", "",VLOOKUP(D34,項目名一覧!$B$4:$E$1002,2,FALSE))</f>
        <v>stamp_image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varchar</v>
      </c>
      <c r="U34" s="473"/>
      <c r="V34" s="473"/>
      <c r="W34" s="473"/>
      <c r="X34" s="474" t="str">
        <f>IF(D34="","",IF(VLOOKUP(D34,項目名一覧!$B$4:$E$800,4,FALSE)="","",VLOOKUP(D34,項目名一覧!$B$4:$E$800,4,FALSE)))</f>
        <v>256</v>
      </c>
      <c r="Y34" s="475"/>
      <c r="Z34" s="476"/>
      <c r="AA34" s="477" t="s">
        <v>493</v>
      </c>
      <c r="AB34" s="478"/>
      <c r="AC34" s="478"/>
      <c r="AD34" s="478"/>
      <c r="AE34" s="478"/>
      <c r="AF34" s="478"/>
      <c r="AG34" s="478"/>
      <c r="AH34" s="478"/>
      <c r="AI34" s="478"/>
      <c r="AJ34" s="478"/>
      <c r="AK34" s="562"/>
      <c r="AL34" s="554"/>
      <c r="AM34" s="554"/>
      <c r="AN34" s="555"/>
      <c r="AO34" s="556"/>
      <c r="AP34" s="557"/>
      <c r="AQ34" s="557"/>
      <c r="AR34" s="557"/>
      <c r="AS34" s="557"/>
      <c r="AT34" s="557"/>
      <c r="AU34" s="557"/>
      <c r="AV34" s="557"/>
      <c r="AW34" s="557"/>
      <c r="AX34" s="557"/>
      <c r="AY34" s="557"/>
      <c r="AZ34" s="557"/>
      <c r="BA34" s="558"/>
      <c r="BB34" s="45"/>
      <c r="BC34" s="8"/>
      <c r="BD34" s="52"/>
      <c r="BE34" s="121"/>
      <c r="BF34" s="121"/>
      <c r="BG34" s="52"/>
      <c r="BH34" s="121"/>
      <c r="BI34" s="121"/>
      <c r="BJ34" s="121"/>
      <c r="BK34" s="121"/>
      <c r="BL34" s="121"/>
      <c r="BM34" s="52"/>
      <c r="BN34" s="49"/>
      <c r="BO34" s="51"/>
      <c r="BP34" s="121"/>
      <c r="BQ34" s="121"/>
    </row>
    <row r="35" spans="1:69" ht="14.25" customHeight="1" x14ac:dyDescent="0.15">
      <c r="A35" s="43"/>
      <c r="B35" s="468">
        <f t="shared" si="0"/>
        <v>24</v>
      </c>
      <c r="C35" s="468"/>
      <c r="D35" s="559"/>
      <c r="E35" s="560"/>
      <c r="F35" s="560"/>
      <c r="G35" s="560"/>
      <c r="H35" s="560"/>
      <c r="I35" s="560"/>
      <c r="J35" s="560"/>
      <c r="K35" s="56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8"/>
      <c r="AB35" s="478"/>
      <c r="AC35" s="478"/>
      <c r="AD35" s="478"/>
      <c r="AE35" s="478"/>
      <c r="AF35" s="478"/>
      <c r="AG35" s="478"/>
      <c r="AH35" s="478"/>
      <c r="AI35" s="478"/>
      <c r="AJ35" s="478"/>
      <c r="AK35" s="553"/>
      <c r="AL35" s="554"/>
      <c r="AM35" s="554"/>
      <c r="AN35" s="555"/>
      <c r="AO35" s="556"/>
      <c r="AP35" s="557"/>
      <c r="AQ35" s="557"/>
      <c r="AR35" s="557"/>
      <c r="AS35" s="557"/>
      <c r="AT35" s="557"/>
      <c r="AU35" s="557"/>
      <c r="AV35" s="557"/>
      <c r="AW35" s="557"/>
      <c r="AX35" s="557"/>
      <c r="AY35" s="557"/>
      <c r="AZ35" s="557"/>
      <c r="BA35" s="558"/>
      <c r="BB35" s="45"/>
      <c r="BC35" s="8"/>
      <c r="BD35" s="52"/>
      <c r="BE35" s="121"/>
      <c r="BF35" s="121"/>
      <c r="BG35" s="52"/>
      <c r="BH35" s="121"/>
      <c r="BI35" s="121"/>
      <c r="BJ35" s="121"/>
      <c r="BK35" s="121"/>
      <c r="BL35" s="121"/>
      <c r="BM35" s="52"/>
      <c r="BN35" s="49"/>
      <c r="BO35" s="51"/>
      <c r="BP35" s="121"/>
      <c r="BQ35" s="121"/>
    </row>
    <row r="36" spans="1:69" ht="14.25" customHeight="1" x14ac:dyDescent="0.15">
      <c r="A36" s="43"/>
      <c r="B36" s="468">
        <f t="shared" si="0"/>
        <v>25</v>
      </c>
      <c r="C36" s="468"/>
      <c r="D36" s="469" t="s">
        <v>114</v>
      </c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>created_user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7" t="s">
        <v>493</v>
      </c>
      <c r="AB36" s="478"/>
      <c r="AC36" s="478"/>
      <c r="AD36" s="478"/>
      <c r="AE36" s="478"/>
      <c r="AF36" s="478"/>
      <c r="AG36" s="478"/>
      <c r="AH36" s="478"/>
      <c r="AI36" s="478"/>
      <c r="AJ36" s="478"/>
      <c r="AK36" s="553"/>
      <c r="AL36" s="554"/>
      <c r="AM36" s="554"/>
      <c r="AN36" s="555"/>
      <c r="AO36" s="556"/>
      <c r="AP36" s="557"/>
      <c r="AQ36" s="557"/>
      <c r="AR36" s="557"/>
      <c r="AS36" s="557"/>
      <c r="AT36" s="557"/>
      <c r="AU36" s="557"/>
      <c r="AV36" s="557"/>
      <c r="AW36" s="557"/>
      <c r="AX36" s="557"/>
      <c r="AY36" s="557"/>
      <c r="AZ36" s="557"/>
      <c r="BA36" s="558"/>
      <c r="BB36" s="45"/>
      <c r="BC36" s="8"/>
      <c r="BD36" s="52"/>
      <c r="BE36" s="121"/>
      <c r="BF36" s="121"/>
      <c r="BG36" s="52"/>
      <c r="BH36" s="121"/>
      <c r="BI36" s="121"/>
      <c r="BJ36" s="121"/>
      <c r="BK36" s="121"/>
      <c r="BL36" s="121"/>
      <c r="BM36" s="52"/>
      <c r="BN36" s="49"/>
      <c r="BO36" s="51"/>
      <c r="BP36" s="121"/>
      <c r="BQ36" s="121"/>
    </row>
    <row r="37" spans="1:69" ht="14.25" customHeight="1" x14ac:dyDescent="0.15">
      <c r="A37" s="43"/>
      <c r="B37" s="468">
        <f t="shared" si="0"/>
        <v>26</v>
      </c>
      <c r="C37" s="468"/>
      <c r="D37" s="469" t="s">
        <v>94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created_at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datetime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78"/>
      <c r="AD37" s="478"/>
      <c r="AE37" s="478"/>
      <c r="AF37" s="478"/>
      <c r="AG37" s="478"/>
      <c r="AH37" s="478"/>
      <c r="AI37" s="478"/>
      <c r="AJ37" s="478"/>
      <c r="AK37" s="553"/>
      <c r="AL37" s="554"/>
      <c r="AM37" s="554"/>
      <c r="AN37" s="555"/>
      <c r="AO37" s="556"/>
      <c r="AP37" s="557"/>
      <c r="AQ37" s="557"/>
      <c r="AR37" s="557"/>
      <c r="AS37" s="557"/>
      <c r="AT37" s="557"/>
      <c r="AU37" s="557"/>
      <c r="AV37" s="557"/>
      <c r="AW37" s="557"/>
      <c r="AX37" s="557"/>
      <c r="AY37" s="557"/>
      <c r="AZ37" s="557"/>
      <c r="BA37" s="558"/>
      <c r="BB37" s="45"/>
      <c r="BC37" s="8"/>
      <c r="BD37" s="52"/>
      <c r="BE37" s="121"/>
      <c r="BF37" s="121"/>
      <c r="BG37" s="52"/>
      <c r="BH37" s="121"/>
      <c r="BI37" s="121"/>
      <c r="BJ37" s="121"/>
      <c r="BK37" s="121"/>
      <c r="BL37" s="121"/>
      <c r="BM37" s="52"/>
      <c r="BN37" s="49"/>
      <c r="BO37" s="51"/>
      <c r="BP37" s="121"/>
      <c r="BQ37" s="121"/>
    </row>
    <row r="38" spans="1:69" ht="14.25" x14ac:dyDescent="0.15">
      <c r="A38" s="43"/>
      <c r="B38" s="468">
        <f t="shared" si="0"/>
        <v>27</v>
      </c>
      <c r="C38" s="468"/>
      <c r="D38" s="469" t="s">
        <v>95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updated_user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78"/>
      <c r="AD38" s="478"/>
      <c r="AE38" s="478"/>
      <c r="AF38" s="478"/>
      <c r="AG38" s="478"/>
      <c r="AH38" s="478"/>
      <c r="AI38" s="478"/>
      <c r="AJ38" s="478"/>
      <c r="AK38" s="553"/>
      <c r="AL38" s="554"/>
      <c r="AM38" s="554"/>
      <c r="AN38" s="555"/>
      <c r="AO38" s="556"/>
      <c r="AP38" s="557"/>
      <c r="AQ38" s="557"/>
      <c r="AR38" s="557"/>
      <c r="AS38" s="557"/>
      <c r="AT38" s="557"/>
      <c r="AU38" s="557"/>
      <c r="AV38" s="557"/>
      <c r="AW38" s="557"/>
      <c r="AX38" s="557"/>
      <c r="AY38" s="557"/>
      <c r="AZ38" s="557"/>
      <c r="BA38" s="558"/>
      <c r="BB38" s="45"/>
      <c r="BC38" s="8"/>
      <c r="BD38" s="8"/>
      <c r="BE38" s="8"/>
      <c r="BF38" s="52"/>
      <c r="BG38" s="52"/>
      <c r="BH38" s="121"/>
      <c r="BI38" s="121"/>
      <c r="BJ38" s="121"/>
      <c r="BK38" s="121"/>
      <c r="BL38" s="121"/>
      <c r="BM38" s="52"/>
      <c r="BN38" s="49"/>
      <c r="BO38" s="51"/>
      <c r="BP38" s="121"/>
      <c r="BQ38" s="121"/>
    </row>
    <row r="39" spans="1:69" ht="14.25" customHeight="1" x14ac:dyDescent="0.15">
      <c r="A39" s="43"/>
      <c r="B39" s="468">
        <f t="shared" si="0"/>
        <v>28</v>
      </c>
      <c r="C39" s="468"/>
      <c r="D39" s="469" t="s">
        <v>96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78"/>
      <c r="AD39" s="478"/>
      <c r="AE39" s="478"/>
      <c r="AF39" s="478"/>
      <c r="AG39" s="478"/>
      <c r="AH39" s="478"/>
      <c r="AI39" s="478"/>
      <c r="AJ39" s="478"/>
      <c r="AK39" s="553"/>
      <c r="AL39" s="554"/>
      <c r="AM39" s="554"/>
      <c r="AN39" s="555"/>
      <c r="AO39" s="556"/>
      <c r="AP39" s="557"/>
      <c r="AQ39" s="557"/>
      <c r="AR39" s="557"/>
      <c r="AS39" s="557"/>
      <c r="AT39" s="557"/>
      <c r="AU39" s="557"/>
      <c r="AV39" s="557"/>
      <c r="AW39" s="557"/>
      <c r="AX39" s="557"/>
      <c r="AY39" s="557"/>
      <c r="AZ39" s="557"/>
      <c r="BA39" s="558"/>
      <c r="BB39" s="45"/>
      <c r="BC39" s="8"/>
      <c r="BD39" s="52"/>
      <c r="BE39" s="121"/>
      <c r="BF39" s="121"/>
      <c r="BG39" s="52"/>
      <c r="BH39" s="121"/>
      <c r="BI39" s="121"/>
      <c r="BJ39" s="121"/>
      <c r="BK39" s="121"/>
      <c r="BL39" s="121"/>
      <c r="BM39" s="52"/>
      <c r="BN39" s="52"/>
      <c r="BO39" s="53"/>
      <c r="BP39" s="121"/>
      <c r="BQ39" s="121"/>
    </row>
    <row r="40" spans="1:69" ht="13.5" customHeight="1" x14ac:dyDescent="0.15">
      <c r="A40" s="43"/>
      <c r="B40" s="468">
        <f t="shared" si="0"/>
        <v>29</v>
      </c>
      <c r="C40" s="468"/>
      <c r="D40" s="469" t="s">
        <v>1278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deleted_at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78"/>
      <c r="AD40" s="478"/>
      <c r="AE40" s="478"/>
      <c r="AF40" s="478"/>
      <c r="AG40" s="478"/>
      <c r="AH40" s="478"/>
      <c r="AI40" s="478"/>
      <c r="AJ40" s="478"/>
      <c r="AK40" s="553"/>
      <c r="AL40" s="554"/>
      <c r="AM40" s="554"/>
      <c r="AN40" s="555"/>
      <c r="AO40" s="556"/>
      <c r="AP40" s="557"/>
      <c r="AQ40" s="557"/>
      <c r="AR40" s="557"/>
      <c r="AS40" s="557"/>
      <c r="AT40" s="557"/>
      <c r="AU40" s="557"/>
      <c r="AV40" s="557"/>
      <c r="AW40" s="557"/>
      <c r="AX40" s="557"/>
      <c r="AY40" s="557"/>
      <c r="AZ40" s="557"/>
      <c r="BA40" s="558"/>
      <c r="BB40" s="45"/>
      <c r="BC40" s="44"/>
      <c r="BD40" s="44"/>
      <c r="BE40" s="121"/>
      <c r="BF40" s="121"/>
      <c r="BG40" s="44"/>
      <c r="BH40" s="121"/>
      <c r="BI40" s="121"/>
      <c r="BJ40" s="121"/>
      <c r="BK40" s="121"/>
      <c r="BL40" s="121"/>
      <c r="BM40" s="44"/>
      <c r="BN40" s="44"/>
      <c r="BO40" s="121"/>
      <c r="BP40" s="121"/>
      <c r="BQ40" s="121"/>
    </row>
    <row r="41" spans="1:69" ht="13.5" customHeight="1" x14ac:dyDescent="0.15">
      <c r="A41" s="43"/>
      <c r="B41" s="468">
        <f t="shared" si="0"/>
        <v>30</v>
      </c>
      <c r="C41" s="468"/>
      <c r="D41" s="559"/>
      <c r="E41" s="560"/>
      <c r="F41" s="560"/>
      <c r="G41" s="560"/>
      <c r="H41" s="560"/>
      <c r="I41" s="560"/>
      <c r="J41" s="560"/>
      <c r="K41" s="560"/>
      <c r="L41" s="560"/>
      <c r="M41" s="560"/>
      <c r="N41" s="560"/>
      <c r="O41" s="560"/>
      <c r="P41" s="560"/>
      <c r="Q41" s="560"/>
      <c r="R41" s="560"/>
      <c r="S41" s="560"/>
      <c r="T41" s="553"/>
      <c r="U41" s="554"/>
      <c r="V41" s="554"/>
      <c r="W41" s="555"/>
      <c r="X41" s="553"/>
      <c r="Y41" s="554"/>
      <c r="Z41" s="555"/>
      <c r="AA41" s="478"/>
      <c r="AB41" s="478"/>
      <c r="AC41" s="478"/>
      <c r="AD41" s="478"/>
      <c r="AE41" s="478"/>
      <c r="AF41" s="478"/>
      <c r="AG41" s="478"/>
      <c r="AH41" s="478"/>
      <c r="AI41" s="478"/>
      <c r="AJ41" s="478"/>
      <c r="AK41" s="553"/>
      <c r="AL41" s="554"/>
      <c r="AM41" s="554"/>
      <c r="AN41" s="555"/>
      <c r="AO41" s="556"/>
      <c r="AP41" s="557"/>
      <c r="AQ41" s="557"/>
      <c r="AR41" s="557"/>
      <c r="AS41" s="557"/>
      <c r="AT41" s="557"/>
      <c r="AU41" s="557"/>
      <c r="AV41" s="557"/>
      <c r="AW41" s="557"/>
      <c r="AX41" s="557"/>
      <c r="AY41" s="557"/>
      <c r="AZ41" s="557"/>
      <c r="BA41" s="558"/>
      <c r="BB41" s="45"/>
      <c r="BC41" s="44"/>
      <c r="BD41" s="44"/>
      <c r="BE41" s="121"/>
      <c r="BF41" s="121"/>
      <c r="BG41" s="44"/>
      <c r="BH41" s="121"/>
      <c r="BI41" s="121"/>
      <c r="BJ41" s="121"/>
      <c r="BK41" s="121"/>
      <c r="BL41" s="121"/>
      <c r="BM41" s="44"/>
      <c r="BN41" s="44"/>
      <c r="BO41" s="121"/>
      <c r="BP41" s="121"/>
      <c r="BQ41" s="121"/>
    </row>
    <row r="42" spans="1:69" ht="14.25" x14ac:dyDescent="0.15">
      <c r="A42" s="124"/>
      <c r="B42" s="125"/>
      <c r="C42" s="125"/>
      <c r="D42" s="125"/>
      <c r="E42" s="125"/>
      <c r="F42" s="125"/>
      <c r="G42" s="125"/>
      <c r="H42" s="125"/>
      <c r="I42" s="125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7"/>
      <c r="W42" s="127"/>
      <c r="X42" s="127"/>
      <c r="Y42" s="126"/>
      <c r="Z42" s="131"/>
      <c r="AA42" s="131"/>
      <c r="AB42" s="131"/>
      <c r="AC42" s="131"/>
      <c r="AD42" s="126"/>
      <c r="AE42" s="126"/>
      <c r="AF42" s="552"/>
      <c r="AG42" s="552"/>
      <c r="AH42" s="552"/>
      <c r="AI42" s="552"/>
      <c r="AJ42" s="552"/>
      <c r="AK42" s="552"/>
      <c r="AL42" s="552"/>
      <c r="AM42" s="552"/>
      <c r="AN42" s="552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8"/>
      <c r="AZ42" s="128"/>
      <c r="BA42" s="128"/>
      <c r="BB42" s="129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49"/>
      <c r="BO42" s="51"/>
      <c r="BP42" s="121"/>
      <c r="BQ42" s="121"/>
    </row>
  </sheetData>
  <mergeCells count="398">
    <mergeCell ref="AF42:AH42"/>
    <mergeCell ref="AI42:AK42"/>
    <mergeCell ref="AL42:AN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353A3-18EA-4ABB-9730-FBE1E438B9CB}">
  <sheetPr codeName="Sheet18">
    <tabColor theme="3" tint="0.59999389629810485"/>
  </sheetPr>
  <dimension ref="A1:BP3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44043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基本事項!E28</f>
        <v>部門マスタ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基本事項!R28</f>
        <v>m_departments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4.25" customHeight="1" x14ac:dyDescent="0.15">
      <c r="A13" s="149"/>
      <c r="B13" s="538">
        <f t="shared" ref="B13:B38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  <c r="BG13" s="153"/>
      <c r="BM13" s="153"/>
      <c r="BN13" s="153"/>
      <c r="BO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314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department_cd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5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  <c r="BC14" s="153"/>
      <c r="BD14" s="153"/>
    </row>
    <row r="15" spans="1:68" ht="13.5" customHeight="1" x14ac:dyDescent="0.15">
      <c r="A15" s="149"/>
      <c r="B15" s="538">
        <f t="shared" si="0"/>
        <v>4</v>
      </c>
      <c r="C15" s="538"/>
      <c r="D15" s="539" t="s">
        <v>315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department_name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539" t="s">
        <v>55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postal_code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8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316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m_prefecture_id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623" t="s">
        <v>529</v>
      </c>
      <c r="AP17" s="624"/>
      <c r="AQ17" s="624"/>
      <c r="AR17" s="624"/>
      <c r="AS17" s="624"/>
      <c r="AT17" s="624"/>
      <c r="AU17" s="624"/>
      <c r="AV17" s="624"/>
      <c r="AW17" s="624"/>
      <c r="AX17" s="624"/>
      <c r="AY17" s="624"/>
      <c r="AZ17" s="624"/>
      <c r="BA17" s="625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56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address_1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255</v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57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address_2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255</v>
      </c>
      <c r="Y19" s="475"/>
      <c r="Z19" s="476"/>
      <c r="AA19" s="541" t="s">
        <v>493</v>
      </c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59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tell_number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16</v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539" t="s">
        <v>60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fax_number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16</v>
      </c>
      <c r="Y21" s="475"/>
      <c r="Z21" s="476"/>
      <c r="AA21" s="541" t="s">
        <v>493</v>
      </c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691">
        <f t="shared" si="0"/>
        <v>11</v>
      </c>
      <c r="C22" s="691"/>
      <c r="D22" s="689" t="s">
        <v>317</v>
      </c>
      <c r="E22" s="690"/>
      <c r="F22" s="690"/>
      <c r="G22" s="690"/>
      <c r="H22" s="690"/>
      <c r="I22" s="690"/>
      <c r="J22" s="690"/>
      <c r="K22" s="690"/>
      <c r="L22" s="651" t="str">
        <f>IF(D22="", "",VLOOKUP(D22,項目名一覧!$B$4:$E$1002,2,FALSE))</f>
        <v>bank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2" t="s">
        <v>493</v>
      </c>
      <c r="AB22" s="682"/>
      <c r="AC22" s="682"/>
      <c r="AD22" s="682"/>
      <c r="AE22" s="640"/>
      <c r="AF22" s="640"/>
      <c r="AG22" s="640"/>
      <c r="AH22" s="640"/>
      <c r="AI22" s="640"/>
      <c r="AJ22" s="640"/>
      <c r="AK22" s="641"/>
      <c r="AL22" s="642"/>
      <c r="AM22" s="642"/>
      <c r="AN22" s="643"/>
      <c r="AO22" s="667" t="s">
        <v>1793</v>
      </c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691">
        <f t="shared" si="0"/>
        <v>12</v>
      </c>
      <c r="C23" s="691"/>
      <c r="D23" s="689" t="s">
        <v>319</v>
      </c>
      <c r="E23" s="690"/>
      <c r="F23" s="690"/>
      <c r="G23" s="690"/>
      <c r="H23" s="690"/>
      <c r="I23" s="690"/>
      <c r="J23" s="690"/>
      <c r="K23" s="690"/>
      <c r="L23" s="651" t="str">
        <f>IF(D23="", "",VLOOKUP(D23,項目名一覧!$B$4:$E$1002,2,FALSE))</f>
        <v>transfer_account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varchar</v>
      </c>
      <c r="U23" s="654"/>
      <c r="V23" s="654"/>
      <c r="W23" s="654"/>
      <c r="X23" s="655" t="str">
        <f>IF(D23="","",IF(VLOOKUP(D23,項目名一覧!$B$4:$E$800,4,FALSE)="","",VLOOKUP(D23,項目名一覧!$B$4:$E$800,4,FALSE)))</f>
        <v>20</v>
      </c>
      <c r="Y23" s="656"/>
      <c r="Z23" s="657"/>
      <c r="AA23" s="692" t="s">
        <v>493</v>
      </c>
      <c r="AB23" s="682"/>
      <c r="AC23" s="682"/>
      <c r="AD23" s="682"/>
      <c r="AE23" s="640"/>
      <c r="AF23" s="640"/>
      <c r="AG23" s="640"/>
      <c r="AH23" s="640"/>
      <c r="AI23" s="640"/>
      <c r="AJ23" s="640"/>
      <c r="AK23" s="641"/>
      <c r="AL23" s="642"/>
      <c r="AM23" s="642"/>
      <c r="AN23" s="643"/>
      <c r="AO23" s="667" t="s">
        <v>1793</v>
      </c>
      <c r="AP23" s="646"/>
      <c r="AQ23" s="646"/>
      <c r="AR23" s="646"/>
      <c r="AS23" s="646"/>
      <c r="AT23" s="646"/>
      <c r="AU23" s="646"/>
      <c r="AV23" s="646"/>
      <c r="AW23" s="646"/>
      <c r="AX23" s="646"/>
      <c r="AY23" s="646"/>
      <c r="AZ23" s="646"/>
      <c r="BA23" s="64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691">
        <f t="shared" si="0"/>
        <v>13</v>
      </c>
      <c r="C24" s="691"/>
      <c r="D24" s="689" t="s">
        <v>321</v>
      </c>
      <c r="E24" s="690"/>
      <c r="F24" s="690"/>
      <c r="G24" s="690"/>
      <c r="H24" s="690"/>
      <c r="I24" s="690"/>
      <c r="J24" s="690"/>
      <c r="K24" s="690"/>
      <c r="L24" s="651" t="str">
        <f>IF(D24="", "",VLOOKUP(D24,項目名一覧!$B$4:$E$1002,2,FALSE))</f>
        <v>bank_account_name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varchar</v>
      </c>
      <c r="U24" s="654"/>
      <c r="V24" s="654"/>
      <c r="W24" s="654"/>
      <c r="X24" s="655" t="str">
        <f>IF(D24="","",IF(VLOOKUP(D24,項目名一覧!$B$4:$E$800,4,FALSE)="","",VLOOKUP(D24,項目名一覧!$B$4:$E$800,4,FALSE)))</f>
        <v>20</v>
      </c>
      <c r="Y24" s="656"/>
      <c r="Z24" s="657"/>
      <c r="AA24" s="692" t="s">
        <v>493</v>
      </c>
      <c r="AB24" s="682"/>
      <c r="AC24" s="682"/>
      <c r="AD24" s="682"/>
      <c r="AE24" s="640"/>
      <c r="AF24" s="640"/>
      <c r="AG24" s="640"/>
      <c r="AH24" s="640"/>
      <c r="AI24" s="640"/>
      <c r="AJ24" s="640"/>
      <c r="AK24" s="641"/>
      <c r="AL24" s="642"/>
      <c r="AM24" s="642"/>
      <c r="AN24" s="643"/>
      <c r="AO24" s="667" t="s">
        <v>1793</v>
      </c>
      <c r="AP24" s="646"/>
      <c r="AQ24" s="646"/>
      <c r="AR24" s="646"/>
      <c r="AS24" s="646"/>
      <c r="AT24" s="646"/>
      <c r="AU24" s="646"/>
      <c r="AV24" s="646"/>
      <c r="AW24" s="646"/>
      <c r="AX24" s="646"/>
      <c r="AY24" s="646"/>
      <c r="AZ24" s="646"/>
      <c r="BA24" s="64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322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department_head_name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20</v>
      </c>
      <c r="Y25" s="475"/>
      <c r="Z25" s="476"/>
      <c r="AA25" s="541" t="s">
        <v>493</v>
      </c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39" t="s">
        <v>73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email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256</v>
      </c>
      <c r="Y26" s="475"/>
      <c r="Z26" s="476"/>
      <c r="AA26" s="541" t="s">
        <v>493</v>
      </c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39" t="s">
        <v>74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url_address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256</v>
      </c>
      <c r="Y27" s="475"/>
      <c r="Z27" s="476"/>
      <c r="AA27" s="541" t="s">
        <v>493</v>
      </c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3"/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3"/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114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created_user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x14ac:dyDescent="0.15">
      <c r="A31" s="149"/>
      <c r="B31" s="538">
        <f t="shared" si="0"/>
        <v>20</v>
      </c>
      <c r="C31" s="538"/>
      <c r="D31" s="469" t="s">
        <v>94</v>
      </c>
      <c r="E31" s="469"/>
      <c r="F31" s="469"/>
      <c r="G31" s="469"/>
      <c r="H31" s="469"/>
      <c r="I31" s="469"/>
      <c r="J31" s="469"/>
      <c r="K31" s="469"/>
      <c r="L31" s="470" t="str">
        <f>IF(D31="", "",VLOOKUP(D31,項目名一覧!$B$4:$E$1002,2,FALSE))</f>
        <v>created_at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datetime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77" t="s">
        <v>493</v>
      </c>
      <c r="AB31" s="478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5"/>
      <c r="BE31" s="155"/>
      <c r="BF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69" t="s">
        <v>95</v>
      </c>
      <c r="E32" s="469"/>
      <c r="F32" s="469"/>
      <c r="G32" s="469"/>
      <c r="H32" s="469"/>
      <c r="I32" s="469"/>
      <c r="J32" s="469"/>
      <c r="K32" s="469"/>
      <c r="L32" s="470" t="str">
        <f>IF(D32="", "",VLOOKUP(D32,項目名一覧!$B$4:$E$1002,2,FALSE))</f>
        <v>updated_user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77" t="s">
        <v>493</v>
      </c>
      <c r="AB32" s="478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69" t="s">
        <v>96</v>
      </c>
      <c r="E33" s="469"/>
      <c r="F33" s="469"/>
      <c r="G33" s="469"/>
      <c r="H33" s="469"/>
      <c r="I33" s="469"/>
      <c r="J33" s="469"/>
      <c r="K33" s="469"/>
      <c r="L33" s="470" t="str">
        <f>IF(D33="", "",VLOOKUP(D33,項目名一覧!$B$4:$E$1002,2,FALSE))</f>
        <v>updated_at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datetime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77" t="s">
        <v>493</v>
      </c>
      <c r="AB33" s="478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69" t="s">
        <v>1278</v>
      </c>
      <c r="E34" s="469"/>
      <c r="F34" s="469"/>
      <c r="G34" s="469"/>
      <c r="H34" s="469"/>
      <c r="I34" s="469"/>
      <c r="J34" s="469"/>
      <c r="K34" s="469"/>
      <c r="L34" s="470" t="str">
        <f>IF(D34="", "",VLOOKUP(D34,項目名一覧!$B$4:$E$1002,2,FALSE))</f>
        <v>deleted_at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datetime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7" t="s">
        <v>493</v>
      </c>
      <c r="AB34" s="478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3.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</row>
    <row r="39" spans="1:67" x14ac:dyDescent="0.15">
      <c r="A39" s="156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  <c r="AF39" s="151"/>
      <c r="AG39" s="151"/>
      <c r="AH39" s="151"/>
      <c r="AI39" s="151"/>
      <c r="AJ39" s="151"/>
      <c r="AK39" s="151"/>
      <c r="AL39" s="151"/>
      <c r="AM39" s="151"/>
      <c r="AN39" s="151"/>
      <c r="AO39" s="151"/>
      <c r="AP39" s="151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7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</row>
  </sheetData>
  <mergeCells count="359"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B37:C37"/>
    <mergeCell ref="D37:K37"/>
    <mergeCell ref="L37:S37"/>
    <mergeCell ref="T37:W37"/>
    <mergeCell ref="X37:Z37"/>
    <mergeCell ref="AA37:AB37"/>
    <mergeCell ref="AI37:AJ37"/>
    <mergeCell ref="AK37:AN37"/>
    <mergeCell ref="AO37:BA37"/>
    <mergeCell ref="AC36:AD36"/>
    <mergeCell ref="AC38:AD38"/>
    <mergeCell ref="AE38:AF38"/>
    <mergeCell ref="AG38:AH38"/>
    <mergeCell ref="AI38:AJ38"/>
    <mergeCell ref="AK38:AN38"/>
    <mergeCell ref="AO38:BA38"/>
    <mergeCell ref="AE36:AF36"/>
    <mergeCell ref="AG36:AH36"/>
    <mergeCell ref="AI36:AJ36"/>
    <mergeCell ref="AK36:AN36"/>
    <mergeCell ref="AO36:BA3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0B45-FDAE-469F-9EF5-F8ECA109BA17}">
  <sheetPr codeName="Sheet19">
    <tabColor theme="3" tint="0.59999389629810485"/>
  </sheetPr>
  <dimension ref="A1:BP5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基本事項!E29</f>
        <v>自社予算マスタ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基本事項!R29</f>
        <v>m_budget_own_companies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4.25" customHeight="1" x14ac:dyDescent="0.15">
      <c r="A13" s="149"/>
      <c r="B13" s="538"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  <c r="BG13" s="153"/>
      <c r="BM13" s="153"/>
      <c r="BN13" s="153"/>
      <c r="BO13" s="153"/>
    </row>
    <row r="14" spans="1:68" ht="13.5" customHeight="1" x14ac:dyDescent="0.15">
      <c r="A14" s="149"/>
      <c r="B14" s="538">
        <v>3</v>
      </c>
      <c r="C14" s="538"/>
      <c r="D14" s="539" t="s">
        <v>323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target_year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v>4</v>
      </c>
      <c r="C15" s="538"/>
      <c r="D15" s="539" t="s">
        <v>324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buget_month_1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539" t="s">
        <v>325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buget_month_2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v>6</v>
      </c>
      <c r="C17" s="538"/>
      <c r="D17" s="539" t="s">
        <v>326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buget_month_3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v>7</v>
      </c>
      <c r="C18" s="538"/>
      <c r="D18" s="539" t="s">
        <v>327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buget_month_4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v>8</v>
      </c>
      <c r="C19" s="538"/>
      <c r="D19" s="539" t="s">
        <v>328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buget_month_5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39" t="s">
        <v>329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buget_month_6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539" t="s">
        <v>330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buget_month_7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39" t="s">
        <v>331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buget_month_8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539" t="s">
        <v>332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buget_month_9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539" t="s">
        <v>333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buget_month_10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39" t="s">
        <v>334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buget_month_11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539" t="s">
        <v>335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buget_month_12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539" t="s">
        <v>336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buget_amount_1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539" t="s">
        <v>337</v>
      </c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>buget_amount_2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39" t="s">
        <v>338</v>
      </c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>buget_amount_3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539" t="s">
        <v>339</v>
      </c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>buget_amount_4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539" t="s">
        <v>340</v>
      </c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>buget_amount_5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39" t="s">
        <v>341</v>
      </c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>buget_amount_6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39" t="s">
        <v>342</v>
      </c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>buget_amount_7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539" t="s">
        <v>343</v>
      </c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>buget_amount_8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539" t="s">
        <v>344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buget_amount_9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539" t="s">
        <v>345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buget_amount_10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39" t="s">
        <v>346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buget_amount_11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39" t="s">
        <v>347</v>
      </c>
      <c r="E38" s="540"/>
      <c r="F38" s="540"/>
      <c r="G38" s="540"/>
      <c r="H38" s="540"/>
      <c r="I38" s="540"/>
      <c r="J38" s="540"/>
      <c r="K38" s="540"/>
      <c r="L38" s="470" t="str">
        <f>IF(D38="", "",VLOOKUP(D38,項目名一覧!$B$4:$E$1002,2,FALSE))</f>
        <v>buget_amount_12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v>28</v>
      </c>
      <c r="C39" s="538"/>
      <c r="D39" s="539" t="s">
        <v>1309</v>
      </c>
      <c r="E39" s="540"/>
      <c r="F39" s="540"/>
      <c r="G39" s="540"/>
      <c r="H39" s="540"/>
      <c r="I39" s="540"/>
      <c r="J39" s="540"/>
      <c r="K39" s="540"/>
      <c r="L39" s="470" t="str">
        <f>IF(D39="", "",VLOOKUP(D39,項目名一覧!$B$4:$E$1002,2,FALSE))</f>
        <v>gross_profit_amount_1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3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v>29</v>
      </c>
      <c r="C40" s="538"/>
      <c r="D40" s="539" t="s">
        <v>1310</v>
      </c>
      <c r="E40" s="540"/>
      <c r="F40" s="540"/>
      <c r="G40" s="540"/>
      <c r="H40" s="540"/>
      <c r="I40" s="540"/>
      <c r="J40" s="540"/>
      <c r="K40" s="540"/>
      <c r="L40" s="470" t="str">
        <f>IF(D40="", "",VLOOKUP(D40,項目名一覧!$B$4:$E$1002,2,FALSE))</f>
        <v>gross_profit_amount_2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v>30</v>
      </c>
      <c r="C41" s="538"/>
      <c r="D41" s="539" t="s">
        <v>1311</v>
      </c>
      <c r="E41" s="540"/>
      <c r="F41" s="540"/>
      <c r="G41" s="540"/>
      <c r="H41" s="540"/>
      <c r="I41" s="540"/>
      <c r="J41" s="540"/>
      <c r="K41" s="540"/>
      <c r="L41" s="470" t="str">
        <f>IF(D41="", "",VLOOKUP(D41,項目名一覧!$B$4:$E$1002,2,FALSE))</f>
        <v>gross_profit_amount_3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v>31</v>
      </c>
      <c r="C42" s="538"/>
      <c r="D42" s="539" t="s">
        <v>1312</v>
      </c>
      <c r="E42" s="540"/>
      <c r="F42" s="540"/>
      <c r="G42" s="540"/>
      <c r="H42" s="540"/>
      <c r="I42" s="540"/>
      <c r="J42" s="540"/>
      <c r="K42" s="540"/>
      <c r="L42" s="470" t="str">
        <f>IF(D42="", "",VLOOKUP(D42,項目名一覧!$B$4:$E$1002,2,FALSE))</f>
        <v>gross_profit_amount_4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v>32</v>
      </c>
      <c r="C43" s="538"/>
      <c r="D43" s="539" t="s">
        <v>1313</v>
      </c>
      <c r="E43" s="540"/>
      <c r="F43" s="540"/>
      <c r="G43" s="540"/>
      <c r="H43" s="540"/>
      <c r="I43" s="540"/>
      <c r="J43" s="540"/>
      <c r="K43" s="540"/>
      <c r="L43" s="470" t="str">
        <f>IF(D43="", "",VLOOKUP(D43,項目名一覧!$B$4:$E$1002,2,FALSE))</f>
        <v>gross_profit_amount_5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594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v>33</v>
      </c>
      <c r="C44" s="538"/>
      <c r="D44" s="539" t="s">
        <v>1314</v>
      </c>
      <c r="E44" s="540"/>
      <c r="F44" s="540"/>
      <c r="G44" s="540"/>
      <c r="H44" s="540"/>
      <c r="I44" s="540"/>
      <c r="J44" s="540"/>
      <c r="K44" s="540"/>
      <c r="L44" s="470" t="str">
        <f>IF(D44="", "",VLOOKUP(D44,項目名一覧!$B$4:$E$1002,2,FALSE))</f>
        <v>gross_profit_amount_6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v>34</v>
      </c>
      <c r="C45" s="538"/>
      <c r="D45" s="539" t="s">
        <v>1315</v>
      </c>
      <c r="E45" s="540"/>
      <c r="F45" s="540"/>
      <c r="G45" s="540"/>
      <c r="H45" s="540"/>
      <c r="I45" s="540"/>
      <c r="J45" s="540"/>
      <c r="K45" s="540"/>
      <c r="L45" s="470" t="str">
        <f>IF(D45="", "",VLOOKUP(D45,項目名一覧!$B$4:$E$1002,2,FALSE))</f>
        <v>gross_profit_amount_7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  <c r="BC45" s="155"/>
      <c r="BD45" s="153"/>
      <c r="BG45" s="153"/>
      <c r="BM45" s="153"/>
      <c r="BN45" s="153"/>
      <c r="BO45" s="153"/>
    </row>
    <row r="46" spans="1:67" ht="14.25" x14ac:dyDescent="0.15">
      <c r="A46" s="149"/>
      <c r="B46" s="538">
        <v>35</v>
      </c>
      <c r="C46" s="538"/>
      <c r="D46" s="539" t="s">
        <v>1316</v>
      </c>
      <c r="E46" s="540"/>
      <c r="F46" s="540"/>
      <c r="G46" s="540"/>
      <c r="H46" s="540"/>
      <c r="I46" s="540"/>
      <c r="J46" s="540"/>
      <c r="K46" s="540"/>
      <c r="L46" s="470" t="str">
        <f>IF(D46="", "",VLOOKUP(D46,項目名一覧!$B$4:$E$1002,2,FALSE))</f>
        <v>gross_profit_amount_8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33"/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5"/>
      <c r="BE46" s="155"/>
      <c r="BF46" s="153"/>
      <c r="BG46" s="153"/>
      <c r="BM46" s="153"/>
      <c r="BN46" s="153"/>
      <c r="BO46" s="153"/>
    </row>
    <row r="47" spans="1:67" ht="14.25" customHeight="1" x14ac:dyDescent="0.15">
      <c r="A47" s="149"/>
      <c r="B47" s="538">
        <v>36</v>
      </c>
      <c r="C47" s="538"/>
      <c r="D47" s="539" t="s">
        <v>1317</v>
      </c>
      <c r="E47" s="540"/>
      <c r="F47" s="540"/>
      <c r="G47" s="540"/>
      <c r="H47" s="540"/>
      <c r="I47" s="540"/>
      <c r="J47" s="540"/>
      <c r="K47" s="540"/>
      <c r="L47" s="470" t="str">
        <f>IF(D47="", "",VLOOKUP(D47,項目名一覧!$B$4:$E$1002,2,FALSE))</f>
        <v>gross_profit_amount_9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33"/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594"/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v>37</v>
      </c>
      <c r="C48" s="538"/>
      <c r="D48" s="539" t="s">
        <v>1318</v>
      </c>
      <c r="E48" s="540"/>
      <c r="F48" s="540"/>
      <c r="G48" s="540"/>
      <c r="H48" s="540"/>
      <c r="I48" s="540"/>
      <c r="J48" s="540"/>
      <c r="K48" s="540"/>
      <c r="L48" s="470" t="str">
        <f>IF(D48="", "",VLOOKUP(D48,項目名一覧!$B$4:$E$1002,2,FALSE))</f>
        <v>gross_profit_amount_10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33"/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594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v>38</v>
      </c>
      <c r="C49" s="538"/>
      <c r="D49" s="539" t="s">
        <v>1319</v>
      </c>
      <c r="E49" s="540"/>
      <c r="F49" s="540"/>
      <c r="G49" s="540"/>
      <c r="H49" s="540"/>
      <c r="I49" s="540"/>
      <c r="J49" s="540"/>
      <c r="K49" s="540"/>
      <c r="L49" s="470" t="str">
        <f>IF(D49="", "",VLOOKUP(D49,項目名一覧!$B$4:$E$1002,2,FALSE))</f>
        <v>gross_profit_amount_11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33"/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594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v>39</v>
      </c>
      <c r="C50" s="538"/>
      <c r="D50" s="539" t="s">
        <v>1320</v>
      </c>
      <c r="E50" s="540"/>
      <c r="F50" s="540"/>
      <c r="G50" s="540"/>
      <c r="H50" s="540"/>
      <c r="I50" s="540"/>
      <c r="J50" s="540"/>
      <c r="K50" s="540"/>
      <c r="L50" s="470" t="str">
        <f>IF(D50="", "",VLOOKUP(D50,項目名一覧!$B$4:$E$1002,2,FALSE))</f>
        <v>gross_profit_amount_12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33"/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594"/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v>40</v>
      </c>
      <c r="C51" s="538"/>
      <c r="D51" s="543"/>
      <c r="E51" s="543"/>
      <c r="F51" s="543"/>
      <c r="G51" s="543"/>
      <c r="H51" s="543"/>
      <c r="I51" s="543"/>
      <c r="J51" s="543"/>
      <c r="K51" s="543"/>
      <c r="L51" s="470" t="str">
        <f>IF(D51="", "",VLOOKUP(D51,項目名一覧!$B$4:$E$1002,2,FALSE))</f>
        <v/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/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44"/>
      <c r="AL51" s="535"/>
      <c r="AM51" s="535"/>
      <c r="AN51" s="536"/>
      <c r="AO51" s="594"/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v>41</v>
      </c>
      <c r="C52" s="538"/>
      <c r="D52" s="543"/>
      <c r="E52" s="543"/>
      <c r="F52" s="543"/>
      <c r="G52" s="543"/>
      <c r="H52" s="543"/>
      <c r="I52" s="543"/>
      <c r="J52" s="543"/>
      <c r="K52" s="543"/>
      <c r="L52" s="470" t="str">
        <f>IF(D52="", "",VLOOKUP(D52,項目名一覧!$B$4:$E$1002,2,FALSE))</f>
        <v/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/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34"/>
      <c r="AL52" s="535"/>
      <c r="AM52" s="535"/>
      <c r="AN52" s="536"/>
      <c r="AO52" s="594"/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v>42</v>
      </c>
      <c r="C53" s="538"/>
      <c r="D53" s="469" t="s">
        <v>114</v>
      </c>
      <c r="E53" s="469"/>
      <c r="F53" s="469"/>
      <c r="G53" s="469"/>
      <c r="H53" s="469"/>
      <c r="I53" s="469"/>
      <c r="J53" s="469"/>
      <c r="K53" s="469"/>
      <c r="L53" s="470" t="str">
        <f>IF(D53="", "",VLOOKUP(D53,項目名一覧!$B$4:$E$1002,2,FALSE))</f>
        <v>created_user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477" t="s">
        <v>493</v>
      </c>
      <c r="AB53" s="478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594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v>43</v>
      </c>
      <c r="C54" s="538"/>
      <c r="D54" s="469" t="s">
        <v>94</v>
      </c>
      <c r="E54" s="469"/>
      <c r="F54" s="469"/>
      <c r="G54" s="469"/>
      <c r="H54" s="469"/>
      <c r="I54" s="469"/>
      <c r="J54" s="469"/>
      <c r="K54" s="469"/>
      <c r="L54" s="470" t="str">
        <f>IF(D54="", "",VLOOKUP(D54,項目名一覧!$B$4:$E$1002,2,FALSE))</f>
        <v>created_at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datetime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477" t="s">
        <v>493</v>
      </c>
      <c r="AB54" s="478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594"/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x14ac:dyDescent="0.15">
      <c r="A55" s="149"/>
      <c r="B55" s="538">
        <v>44</v>
      </c>
      <c r="C55" s="538"/>
      <c r="D55" s="469" t="s">
        <v>95</v>
      </c>
      <c r="E55" s="469"/>
      <c r="F55" s="469"/>
      <c r="G55" s="469"/>
      <c r="H55" s="469"/>
      <c r="I55" s="469"/>
      <c r="J55" s="469"/>
      <c r="K55" s="469"/>
      <c r="L55" s="470" t="str">
        <f>IF(D55="", "",VLOOKUP(D55,項目名一覧!$B$4:$E$1002,2,FALSE))</f>
        <v>updated_user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477" t="s">
        <v>493</v>
      </c>
      <c r="AB55" s="478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594"/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5"/>
      <c r="BE55" s="155"/>
      <c r="BF55" s="153"/>
      <c r="BG55" s="153"/>
      <c r="BM55" s="153"/>
      <c r="BN55" s="153"/>
      <c r="BO55" s="153"/>
    </row>
    <row r="56" spans="1:67" ht="13.5" customHeight="1" x14ac:dyDescent="0.15">
      <c r="A56" s="149"/>
      <c r="B56" s="538">
        <v>45</v>
      </c>
      <c r="C56" s="538"/>
      <c r="D56" s="469" t="s">
        <v>96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updated_at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datetime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594"/>
      <c r="AP56" s="592"/>
      <c r="AQ56" s="592"/>
      <c r="AR56" s="592"/>
      <c r="AS56" s="592"/>
      <c r="AT56" s="592"/>
      <c r="AU56" s="592"/>
      <c r="AV56" s="592"/>
      <c r="AW56" s="592"/>
      <c r="AX56" s="592"/>
      <c r="AY56" s="592"/>
      <c r="AZ56" s="592"/>
      <c r="BA56" s="593"/>
      <c r="BB56" s="152"/>
    </row>
    <row r="57" spans="1:67" ht="13.5" customHeight="1" x14ac:dyDescent="0.15">
      <c r="A57" s="149"/>
      <c r="B57" s="538">
        <v>46</v>
      </c>
      <c r="C57" s="538"/>
      <c r="D57" s="469" t="s">
        <v>1278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deleted_at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594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3"/>
      <c r="BB57" s="152"/>
    </row>
    <row r="58" spans="1:67" ht="14.25" customHeight="1" x14ac:dyDescent="0.15">
      <c r="A58" s="149"/>
      <c r="B58" s="538">
        <v>47</v>
      </c>
      <c r="C58" s="538"/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34"/>
      <c r="U58" s="535"/>
      <c r="V58" s="535"/>
      <c r="W58" s="536"/>
      <c r="X58" s="534"/>
      <c r="Y58" s="535"/>
      <c r="Z58" s="536"/>
      <c r="AA58" s="533"/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</row>
    <row r="59" spans="1:67" x14ac:dyDescent="0.15">
      <c r="A59" s="156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7"/>
      <c r="BC59" s="153"/>
      <c r="BD59" s="153"/>
      <c r="BE59" s="153"/>
      <c r="BF59" s="153"/>
      <c r="BG59" s="153"/>
      <c r="BH59" s="153"/>
      <c r="BI59" s="153"/>
      <c r="BJ59" s="153"/>
      <c r="BK59" s="153"/>
      <c r="BL59" s="153"/>
      <c r="BM59" s="153"/>
      <c r="BN59" s="153"/>
      <c r="BO59" s="153"/>
    </row>
  </sheetData>
  <mergeCells count="599">
    <mergeCell ref="AI37:AJ37"/>
    <mergeCell ref="AK37:AN37"/>
    <mergeCell ref="AO37:BA37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I38:AJ38"/>
    <mergeCell ref="AK38:AN38"/>
    <mergeCell ref="AO38:BA38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  <mergeCell ref="AI35:AJ35"/>
    <mergeCell ref="AK35:AN35"/>
    <mergeCell ref="AO35:BA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I36:AJ36"/>
    <mergeCell ref="AK36:AN36"/>
    <mergeCell ref="AO36:BA36"/>
    <mergeCell ref="B35:C35"/>
    <mergeCell ref="D35:K35"/>
    <mergeCell ref="L35:S35"/>
    <mergeCell ref="T35:W35"/>
    <mergeCell ref="X35:Z35"/>
    <mergeCell ref="AA35:AB35"/>
    <mergeCell ref="AC35:AD35"/>
    <mergeCell ref="AE35:AF35"/>
    <mergeCell ref="AG35:AH35"/>
    <mergeCell ref="AI33:AJ33"/>
    <mergeCell ref="AK33:AN33"/>
    <mergeCell ref="AO33:BA33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AI34:AJ34"/>
    <mergeCell ref="AK34:AN34"/>
    <mergeCell ref="AO34:BA34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I31:AJ31"/>
    <mergeCell ref="AK31:AN31"/>
    <mergeCell ref="AO31:BA31"/>
    <mergeCell ref="B32:C32"/>
    <mergeCell ref="D32:K32"/>
    <mergeCell ref="L32:S32"/>
    <mergeCell ref="T32:W32"/>
    <mergeCell ref="X32:Z32"/>
    <mergeCell ref="AA32:AB32"/>
    <mergeCell ref="AC32:AD32"/>
    <mergeCell ref="AE32:AF32"/>
    <mergeCell ref="AG32:AH32"/>
    <mergeCell ref="AI32:AJ32"/>
    <mergeCell ref="AK32:AN32"/>
    <mergeCell ref="AO32:BA32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29:AJ29"/>
    <mergeCell ref="AK29:AN29"/>
    <mergeCell ref="AO29:BA29"/>
    <mergeCell ref="B30:C30"/>
    <mergeCell ref="D30:K30"/>
    <mergeCell ref="L30:S30"/>
    <mergeCell ref="T30:W30"/>
    <mergeCell ref="X30:Z30"/>
    <mergeCell ref="AA30:AB30"/>
    <mergeCell ref="AC30:AD30"/>
    <mergeCell ref="AE30:AF30"/>
    <mergeCell ref="AG30:AH30"/>
    <mergeCell ref="AI30:AJ30"/>
    <mergeCell ref="AK30:AN30"/>
    <mergeCell ref="AO30:BA30"/>
    <mergeCell ref="B29:C29"/>
    <mergeCell ref="D29:K29"/>
    <mergeCell ref="L29:S29"/>
    <mergeCell ref="T29:W29"/>
    <mergeCell ref="X29:Z29"/>
    <mergeCell ref="AA29:AB29"/>
    <mergeCell ref="AC29:AD29"/>
    <mergeCell ref="AE29:AF29"/>
    <mergeCell ref="AG29:AH29"/>
    <mergeCell ref="AI27:AJ27"/>
    <mergeCell ref="AK27:AN27"/>
    <mergeCell ref="AO27:BA27"/>
    <mergeCell ref="B28:C28"/>
    <mergeCell ref="D28:K28"/>
    <mergeCell ref="L28:S28"/>
    <mergeCell ref="T28:W28"/>
    <mergeCell ref="X28:Z28"/>
    <mergeCell ref="AA28:AB28"/>
    <mergeCell ref="AC28:AD28"/>
    <mergeCell ref="AE28:AF28"/>
    <mergeCell ref="AG28:AH28"/>
    <mergeCell ref="AI28:AJ28"/>
    <mergeCell ref="AK28:AN28"/>
    <mergeCell ref="AO28:BA28"/>
    <mergeCell ref="B27:C27"/>
    <mergeCell ref="D27:K27"/>
    <mergeCell ref="L27:S27"/>
    <mergeCell ref="T27:W27"/>
    <mergeCell ref="X27:Z27"/>
    <mergeCell ref="AA27:AB27"/>
    <mergeCell ref="AC27:AD27"/>
    <mergeCell ref="AE27:AF27"/>
    <mergeCell ref="AG27:AH27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BC3:BE3"/>
    <mergeCell ref="BC4:BE4"/>
    <mergeCell ref="BC5:BE5"/>
    <mergeCell ref="B6:G6"/>
    <mergeCell ref="H6:X6"/>
    <mergeCell ref="B7:G9"/>
    <mergeCell ref="H7:BA9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47:AD47"/>
    <mergeCell ref="AE47:AF47"/>
    <mergeCell ref="AG47:AH47"/>
    <mergeCell ref="AI47:AJ47"/>
    <mergeCell ref="AK47:AN47"/>
    <mergeCell ref="AO47:BA47"/>
    <mergeCell ref="B47:C47"/>
    <mergeCell ref="D47:K47"/>
    <mergeCell ref="L47:S47"/>
    <mergeCell ref="T47:W47"/>
    <mergeCell ref="X47:Z47"/>
    <mergeCell ref="AA47:AB47"/>
    <mergeCell ref="AC48:AD48"/>
    <mergeCell ref="AE48:AF48"/>
    <mergeCell ref="AG48:AH48"/>
    <mergeCell ref="AI48:AJ48"/>
    <mergeCell ref="AK48:AN48"/>
    <mergeCell ref="AO48:BA48"/>
    <mergeCell ref="B48:C48"/>
    <mergeCell ref="D48:K48"/>
    <mergeCell ref="L48:S48"/>
    <mergeCell ref="T48:W48"/>
    <mergeCell ref="X48:Z48"/>
    <mergeCell ref="AA48:AB48"/>
    <mergeCell ref="AC49:AD49"/>
    <mergeCell ref="AE49:AF49"/>
    <mergeCell ref="AG49:AH49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C50:AD50"/>
    <mergeCell ref="AE50:AF50"/>
    <mergeCell ref="AG50:AH50"/>
    <mergeCell ref="AI50:AJ5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C58:AD58"/>
    <mergeCell ref="AE58:AF58"/>
    <mergeCell ref="AG58:AH58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8361-41A5-4A80-A439-457716F9C7AC}">
  <sheetPr codeName="Sheet20">
    <tabColor theme="3" tint="0.59999389629810485"/>
  </sheetPr>
  <dimension ref="A1:BP5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基本事項!E30</f>
        <v>部門別予算マスタ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基本事項!R30</f>
        <v>m_budget_departments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4.25" customHeight="1" x14ac:dyDescent="0.15">
      <c r="A13" s="149"/>
      <c r="B13" s="538">
        <f t="shared" ref="B13:B58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  <c r="BG13" s="153"/>
      <c r="BM13" s="153"/>
      <c r="BN13" s="153"/>
      <c r="BO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348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m_department_id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354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323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target_year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41" t="s">
        <v>296</v>
      </c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539" t="s">
        <v>324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buget_month_1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325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buget_month_2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326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buget_month_3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327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buget_month_4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328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buget_month_5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539" t="s">
        <v>329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buget_month_6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330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buget_month_7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331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buget_month_8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332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buget_month_9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333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buget_month_10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39" t="s">
        <v>334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buget_month_11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39" t="s">
        <v>335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buget_month_12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39" t="s">
        <v>336</v>
      </c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>buget_amount_1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39" t="s">
        <v>337</v>
      </c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>buget_amount_2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39" t="s">
        <v>338</v>
      </c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>buget_amount_3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39" t="s">
        <v>339</v>
      </c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>buget_amount_4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39" t="s">
        <v>340</v>
      </c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>buget_amount_5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39" t="s">
        <v>341</v>
      </c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>buget_amount_6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539" t="s">
        <v>342</v>
      </c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>buget_amount_7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539" t="s">
        <v>343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buget_amount_8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9" t="s">
        <v>344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buget_amount_9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9" t="s">
        <v>345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buget_amount_10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39" t="s">
        <v>346</v>
      </c>
      <c r="E38" s="540"/>
      <c r="F38" s="540"/>
      <c r="G38" s="540"/>
      <c r="H38" s="540"/>
      <c r="I38" s="540"/>
      <c r="J38" s="540"/>
      <c r="K38" s="540"/>
      <c r="L38" s="470" t="str">
        <f>IF(D38="", "",VLOOKUP(D38,項目名一覧!$B$4:$E$1002,2,FALSE))</f>
        <v>buget_amount_11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539" t="s">
        <v>347</v>
      </c>
      <c r="E39" s="540"/>
      <c r="F39" s="540"/>
      <c r="G39" s="540"/>
      <c r="H39" s="540"/>
      <c r="I39" s="540"/>
      <c r="J39" s="540"/>
      <c r="K39" s="540"/>
      <c r="L39" s="470" t="str">
        <f>IF(D39="", "",VLOOKUP(D39,項目名一覧!$B$4:$E$1002,2,FALSE))</f>
        <v>buget_amount_12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539" t="s">
        <v>1309</v>
      </c>
      <c r="E40" s="540"/>
      <c r="F40" s="540"/>
      <c r="G40" s="540"/>
      <c r="H40" s="540"/>
      <c r="I40" s="540"/>
      <c r="J40" s="540"/>
      <c r="K40" s="540"/>
      <c r="L40" s="470" t="str">
        <f>IF(D40="", "",VLOOKUP(D40,項目名一覧!$B$4:$E$1002,2,FALSE))</f>
        <v>gross_profit_amount_1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3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539" t="s">
        <v>1310</v>
      </c>
      <c r="E41" s="540"/>
      <c r="F41" s="540"/>
      <c r="G41" s="540"/>
      <c r="H41" s="540"/>
      <c r="I41" s="540"/>
      <c r="J41" s="540"/>
      <c r="K41" s="540"/>
      <c r="L41" s="470" t="str">
        <f>IF(D41="", "",VLOOKUP(D41,項目名一覧!$B$4:$E$1002,2,FALSE))</f>
        <v>gross_profit_amount_2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539" t="s">
        <v>1311</v>
      </c>
      <c r="E42" s="540"/>
      <c r="F42" s="540"/>
      <c r="G42" s="540"/>
      <c r="H42" s="540"/>
      <c r="I42" s="540"/>
      <c r="J42" s="540"/>
      <c r="K42" s="540"/>
      <c r="L42" s="470" t="str">
        <f>IF(D42="", "",VLOOKUP(D42,項目名一覧!$B$4:$E$1002,2,FALSE))</f>
        <v>gross_profit_amount_3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539" t="s">
        <v>1312</v>
      </c>
      <c r="E43" s="540"/>
      <c r="F43" s="540"/>
      <c r="G43" s="540"/>
      <c r="H43" s="540"/>
      <c r="I43" s="540"/>
      <c r="J43" s="540"/>
      <c r="K43" s="540"/>
      <c r="L43" s="470" t="str">
        <f>IF(D43="", "",VLOOKUP(D43,項目名一覧!$B$4:$E$1002,2,FALSE))</f>
        <v>gross_profit_amount_4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594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539" t="s">
        <v>1313</v>
      </c>
      <c r="E44" s="540"/>
      <c r="F44" s="540"/>
      <c r="G44" s="540"/>
      <c r="H44" s="540"/>
      <c r="I44" s="540"/>
      <c r="J44" s="540"/>
      <c r="K44" s="540"/>
      <c r="L44" s="470" t="str">
        <f>IF(D44="", "",VLOOKUP(D44,項目名一覧!$B$4:$E$1002,2,FALSE))</f>
        <v>gross_profit_amount_5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539" t="s">
        <v>1314</v>
      </c>
      <c r="E45" s="540"/>
      <c r="F45" s="540"/>
      <c r="G45" s="540"/>
      <c r="H45" s="540"/>
      <c r="I45" s="540"/>
      <c r="J45" s="540"/>
      <c r="K45" s="540"/>
      <c r="L45" s="470" t="str">
        <f>IF(D45="", "",VLOOKUP(D45,項目名一覧!$B$4:$E$1002,2,FALSE))</f>
        <v>gross_profit_amount_6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539" t="s">
        <v>1315</v>
      </c>
      <c r="E46" s="540"/>
      <c r="F46" s="540"/>
      <c r="G46" s="540"/>
      <c r="H46" s="540"/>
      <c r="I46" s="540"/>
      <c r="J46" s="540"/>
      <c r="K46" s="540"/>
      <c r="L46" s="470" t="str">
        <f>IF(D46="", "",VLOOKUP(D46,項目名一覧!$B$4:$E$1002,2,FALSE))</f>
        <v>gross_profit_amount_7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33"/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3"/>
      <c r="BG46" s="153"/>
      <c r="BM46" s="153"/>
      <c r="BN46" s="153"/>
      <c r="BO46" s="153"/>
    </row>
    <row r="47" spans="1:67" ht="14.25" x14ac:dyDescent="0.15">
      <c r="A47" s="149"/>
      <c r="B47" s="538">
        <f t="shared" si="0"/>
        <v>36</v>
      </c>
      <c r="C47" s="538"/>
      <c r="D47" s="539" t="s">
        <v>1316</v>
      </c>
      <c r="E47" s="540"/>
      <c r="F47" s="540"/>
      <c r="G47" s="540"/>
      <c r="H47" s="540"/>
      <c r="I47" s="540"/>
      <c r="J47" s="540"/>
      <c r="K47" s="540"/>
      <c r="L47" s="470" t="str">
        <f>IF(D47="", "",VLOOKUP(D47,項目名一覧!$B$4:$E$1002,2,FALSE))</f>
        <v>gross_profit_amount_8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33"/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594"/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5"/>
      <c r="BE47" s="155"/>
      <c r="BF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539" t="s">
        <v>1317</v>
      </c>
      <c r="E48" s="540"/>
      <c r="F48" s="540"/>
      <c r="G48" s="540"/>
      <c r="H48" s="540"/>
      <c r="I48" s="540"/>
      <c r="J48" s="540"/>
      <c r="K48" s="540"/>
      <c r="L48" s="470" t="str">
        <f>IF(D48="", "",VLOOKUP(D48,項目名一覧!$B$4:$E$1002,2,FALSE))</f>
        <v>gross_profit_amount_9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33"/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594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539" t="s">
        <v>1318</v>
      </c>
      <c r="E49" s="540"/>
      <c r="F49" s="540"/>
      <c r="G49" s="540"/>
      <c r="H49" s="540"/>
      <c r="I49" s="540"/>
      <c r="J49" s="540"/>
      <c r="K49" s="540"/>
      <c r="L49" s="470" t="str">
        <f>IF(D49="", "",VLOOKUP(D49,項目名一覧!$B$4:$E$1002,2,FALSE))</f>
        <v>gross_profit_amount_10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33"/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594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539" t="s">
        <v>1319</v>
      </c>
      <c r="E50" s="540"/>
      <c r="F50" s="540"/>
      <c r="G50" s="540"/>
      <c r="H50" s="540"/>
      <c r="I50" s="540"/>
      <c r="J50" s="540"/>
      <c r="K50" s="540"/>
      <c r="L50" s="470" t="str">
        <f>IF(D50="", "",VLOOKUP(D50,項目名一覧!$B$4:$E$1002,2,FALSE))</f>
        <v>gross_profit_amount_11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33"/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594"/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539" t="s">
        <v>1320</v>
      </c>
      <c r="E51" s="540"/>
      <c r="F51" s="540"/>
      <c r="G51" s="540"/>
      <c r="H51" s="540"/>
      <c r="I51" s="540"/>
      <c r="J51" s="540"/>
      <c r="K51" s="540"/>
      <c r="L51" s="470" t="str">
        <f>IF(D51="", "",VLOOKUP(D51,項目名一覧!$B$4:$E$1002,2,FALSE))</f>
        <v>gross_profit_amount_12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34"/>
      <c r="AL51" s="535"/>
      <c r="AM51" s="535"/>
      <c r="AN51" s="536"/>
      <c r="AO51" s="594"/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543"/>
      <c r="E52" s="543"/>
      <c r="F52" s="543"/>
      <c r="G52" s="543"/>
      <c r="H52" s="543"/>
      <c r="I52" s="543"/>
      <c r="J52" s="543"/>
      <c r="K52" s="543"/>
      <c r="L52" s="470" t="str">
        <f>IF(D52="", "",VLOOKUP(D52,項目名一覧!$B$4:$E$1002,2,FALSE))</f>
        <v/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/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44"/>
      <c r="AL52" s="535"/>
      <c r="AM52" s="535"/>
      <c r="AN52" s="536"/>
      <c r="AO52" s="594"/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f t="shared" si="0"/>
        <v>42</v>
      </c>
      <c r="C53" s="538"/>
      <c r="D53" s="469" t="s">
        <v>114</v>
      </c>
      <c r="E53" s="469"/>
      <c r="F53" s="469"/>
      <c r="G53" s="469"/>
      <c r="H53" s="469"/>
      <c r="I53" s="469"/>
      <c r="J53" s="469"/>
      <c r="K53" s="469"/>
      <c r="L53" s="470" t="str">
        <f>IF(D53="", "",VLOOKUP(D53,項目名一覧!$B$4:$E$1002,2,FALSE))</f>
        <v>created_user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477" t="s">
        <v>493</v>
      </c>
      <c r="AB53" s="478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594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469" t="s">
        <v>94</v>
      </c>
      <c r="E54" s="469"/>
      <c r="F54" s="469"/>
      <c r="G54" s="469"/>
      <c r="H54" s="469"/>
      <c r="I54" s="469"/>
      <c r="J54" s="469"/>
      <c r="K54" s="469"/>
      <c r="L54" s="470" t="str">
        <f>IF(D54="", "",VLOOKUP(D54,項目名一覧!$B$4:$E$1002,2,FALSE))</f>
        <v>created_at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datetime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477" t="s">
        <v>493</v>
      </c>
      <c r="AB54" s="478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594"/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469" t="s">
        <v>95</v>
      </c>
      <c r="E55" s="469"/>
      <c r="F55" s="469"/>
      <c r="G55" s="469"/>
      <c r="H55" s="469"/>
      <c r="I55" s="469"/>
      <c r="J55" s="469"/>
      <c r="K55" s="469"/>
      <c r="L55" s="470" t="str">
        <f>IF(D55="", "",VLOOKUP(D55,項目名一覧!$B$4:$E$1002,2,FALSE))</f>
        <v>updated_user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477" t="s">
        <v>493</v>
      </c>
      <c r="AB55" s="478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594"/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3"/>
      <c r="BG55" s="153"/>
      <c r="BM55" s="153"/>
      <c r="BN55" s="153"/>
      <c r="BO55" s="153"/>
    </row>
    <row r="56" spans="1:67" ht="14.25" x14ac:dyDescent="0.15">
      <c r="A56" s="149"/>
      <c r="B56" s="538">
        <f t="shared" si="0"/>
        <v>45</v>
      </c>
      <c r="C56" s="538"/>
      <c r="D56" s="469" t="s">
        <v>96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updated_at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datetime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594"/>
      <c r="AP56" s="592"/>
      <c r="AQ56" s="592"/>
      <c r="AR56" s="592"/>
      <c r="AS56" s="592"/>
      <c r="AT56" s="592"/>
      <c r="AU56" s="592"/>
      <c r="AV56" s="592"/>
      <c r="AW56" s="592"/>
      <c r="AX56" s="592"/>
      <c r="AY56" s="592"/>
      <c r="AZ56" s="592"/>
      <c r="BA56" s="593"/>
      <c r="BB56" s="152"/>
      <c r="BC56" s="155"/>
      <c r="BD56" s="155"/>
      <c r="BE56" s="155"/>
      <c r="BF56" s="153"/>
      <c r="BG56" s="153"/>
      <c r="BM56" s="153"/>
      <c r="BN56" s="153"/>
      <c r="BO56" s="153"/>
    </row>
    <row r="57" spans="1:67" ht="13.5" customHeight="1" x14ac:dyDescent="0.15">
      <c r="A57" s="149"/>
      <c r="B57" s="538">
        <f t="shared" si="0"/>
        <v>46</v>
      </c>
      <c r="C57" s="538"/>
      <c r="D57" s="469" t="s">
        <v>1278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deleted_at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594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3"/>
      <c r="BB57" s="152"/>
    </row>
    <row r="58" spans="1:67" ht="14.25" customHeight="1" x14ac:dyDescent="0.15">
      <c r="A58" s="149"/>
      <c r="B58" s="538">
        <f t="shared" si="0"/>
        <v>47</v>
      </c>
      <c r="C58" s="538"/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34"/>
      <c r="U58" s="535"/>
      <c r="V58" s="535"/>
      <c r="W58" s="536"/>
      <c r="X58" s="534"/>
      <c r="Y58" s="535"/>
      <c r="Z58" s="536"/>
      <c r="AA58" s="533"/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</row>
    <row r="59" spans="1:67" x14ac:dyDescent="0.15">
      <c r="A59" s="156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7"/>
      <c r="BC59" s="153"/>
      <c r="BD59" s="153"/>
      <c r="BE59" s="153"/>
      <c r="BF59" s="153"/>
      <c r="BG59" s="153"/>
      <c r="BH59" s="153"/>
      <c r="BI59" s="153"/>
      <c r="BJ59" s="153"/>
      <c r="BK59" s="153"/>
      <c r="BL59" s="153"/>
      <c r="BM59" s="153"/>
      <c r="BN59" s="153"/>
      <c r="BO59" s="153"/>
    </row>
  </sheetData>
  <mergeCells count="599">
    <mergeCell ref="AI50:AJ50"/>
    <mergeCell ref="AK50:AN50"/>
    <mergeCell ref="AO50:BA50"/>
    <mergeCell ref="B51:C51"/>
    <mergeCell ref="D51:K51"/>
    <mergeCell ref="L51:S51"/>
    <mergeCell ref="T51:W51"/>
    <mergeCell ref="X51:Z51"/>
    <mergeCell ref="AA51:AB51"/>
    <mergeCell ref="AC51:AD51"/>
    <mergeCell ref="AE51:AF51"/>
    <mergeCell ref="AG51:AH51"/>
    <mergeCell ref="AI51:AJ51"/>
    <mergeCell ref="AK51:AN51"/>
    <mergeCell ref="AO51:BA51"/>
    <mergeCell ref="B50:C50"/>
    <mergeCell ref="D50:K50"/>
    <mergeCell ref="L50:S50"/>
    <mergeCell ref="T50:W50"/>
    <mergeCell ref="X50:Z50"/>
    <mergeCell ref="AA50:AB50"/>
    <mergeCell ref="AC50:AD50"/>
    <mergeCell ref="AE50:AF50"/>
    <mergeCell ref="AG50:AH50"/>
    <mergeCell ref="AI48:AJ48"/>
    <mergeCell ref="AK48:AN48"/>
    <mergeCell ref="AO48:BA48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I49:AJ49"/>
    <mergeCell ref="AK49:AN49"/>
    <mergeCell ref="AO49:BA49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46:AJ46"/>
    <mergeCell ref="AK46:AN46"/>
    <mergeCell ref="AO46:BA46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7:AJ47"/>
    <mergeCell ref="AK47:AN47"/>
    <mergeCell ref="AO47:BA47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4:AJ44"/>
    <mergeCell ref="AK44:AN44"/>
    <mergeCell ref="AO44:BA44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5:AJ45"/>
    <mergeCell ref="AK45:AN45"/>
    <mergeCell ref="AO45:BA45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2:AJ42"/>
    <mergeCell ref="AK42:AN42"/>
    <mergeCell ref="AO42:BA42"/>
    <mergeCell ref="B43:C43"/>
    <mergeCell ref="D43:K43"/>
    <mergeCell ref="L43:S43"/>
    <mergeCell ref="T43:W43"/>
    <mergeCell ref="X43:Z43"/>
    <mergeCell ref="AA43:AB43"/>
    <mergeCell ref="AC43:AD43"/>
    <mergeCell ref="AE43:AF43"/>
    <mergeCell ref="AG43:AH43"/>
    <mergeCell ref="AI43:AJ43"/>
    <mergeCell ref="AK43:AN43"/>
    <mergeCell ref="AO43:BA43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0:AJ40"/>
    <mergeCell ref="AK40:AN40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41:AJ41"/>
    <mergeCell ref="AK41:AN41"/>
    <mergeCell ref="AO41:BA41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BC3:BE3"/>
    <mergeCell ref="BC4:BE4"/>
    <mergeCell ref="BC5:BE5"/>
    <mergeCell ref="B6:G6"/>
    <mergeCell ref="H6:X6"/>
    <mergeCell ref="B7:G9"/>
    <mergeCell ref="H7:BA9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C58:AD58"/>
    <mergeCell ref="AE58:AF58"/>
    <mergeCell ref="AG58:AH58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020A-10BF-4E44-BC78-0726B138A16A}">
  <sheetPr codeName="Sheet21">
    <tabColor theme="3" tint="0.59999389629810485"/>
  </sheetPr>
  <dimension ref="A1:BP5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基本事項!E31</f>
        <v>自社担当者別予算マスタ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基本事項!R31</f>
        <v>m_budget_staffs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4.25" customHeight="1" x14ac:dyDescent="0.15">
      <c r="A13" s="149"/>
      <c r="B13" s="538">
        <f t="shared" ref="B13:B58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  <c r="BG13" s="153"/>
      <c r="BM13" s="153"/>
      <c r="BN13" s="153"/>
      <c r="BO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78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m_own_company_staff_id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355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323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target_year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41" t="s">
        <v>296</v>
      </c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539" t="s">
        <v>324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buget_month_1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325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buget_month_2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326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buget_month_3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327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buget_month_4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328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buget_month_5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539" t="s">
        <v>329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buget_month_6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330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buget_month_7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331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buget_month_8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332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buget_month_9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333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buget_month_10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39" t="s">
        <v>334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buget_month_11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39" t="s">
        <v>335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buget_month_12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39" t="s">
        <v>336</v>
      </c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>buget_amount_1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39" t="s">
        <v>337</v>
      </c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>buget_amount_2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39" t="s">
        <v>338</v>
      </c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>buget_amount_3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39" t="s">
        <v>339</v>
      </c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>buget_amount_4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39" t="s">
        <v>340</v>
      </c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>buget_amount_5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39" t="s">
        <v>341</v>
      </c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>buget_amount_6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539" t="s">
        <v>342</v>
      </c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>buget_amount_7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539" t="s">
        <v>343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buget_amount_8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9" t="s">
        <v>344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buget_amount_9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9" t="s">
        <v>345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buget_amount_10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39" t="s">
        <v>346</v>
      </c>
      <c r="E38" s="540"/>
      <c r="F38" s="540"/>
      <c r="G38" s="540"/>
      <c r="H38" s="540"/>
      <c r="I38" s="540"/>
      <c r="J38" s="540"/>
      <c r="K38" s="540"/>
      <c r="L38" s="470" t="str">
        <f>IF(D38="", "",VLOOKUP(D38,項目名一覧!$B$4:$E$1002,2,FALSE))</f>
        <v>buget_amount_11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539" t="s">
        <v>347</v>
      </c>
      <c r="E39" s="540"/>
      <c r="F39" s="540"/>
      <c r="G39" s="540"/>
      <c r="H39" s="540"/>
      <c r="I39" s="540"/>
      <c r="J39" s="540"/>
      <c r="K39" s="540"/>
      <c r="L39" s="470" t="str">
        <f>IF(D39="", "",VLOOKUP(D39,項目名一覧!$B$4:$E$1002,2,FALSE))</f>
        <v>buget_amount_12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539" t="s">
        <v>1309</v>
      </c>
      <c r="E40" s="540"/>
      <c r="F40" s="540"/>
      <c r="G40" s="540"/>
      <c r="H40" s="540"/>
      <c r="I40" s="540"/>
      <c r="J40" s="540"/>
      <c r="K40" s="540"/>
      <c r="L40" s="470" t="str">
        <f>IF(D40="", "",VLOOKUP(D40,項目名一覧!$B$4:$E$1002,2,FALSE))</f>
        <v>gross_profit_amount_1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3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539" t="s">
        <v>1310</v>
      </c>
      <c r="E41" s="540"/>
      <c r="F41" s="540"/>
      <c r="G41" s="540"/>
      <c r="H41" s="540"/>
      <c r="I41" s="540"/>
      <c r="J41" s="540"/>
      <c r="K41" s="540"/>
      <c r="L41" s="470" t="str">
        <f>IF(D41="", "",VLOOKUP(D41,項目名一覧!$B$4:$E$1002,2,FALSE))</f>
        <v>gross_profit_amount_2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539" t="s">
        <v>1311</v>
      </c>
      <c r="E42" s="540"/>
      <c r="F42" s="540"/>
      <c r="G42" s="540"/>
      <c r="H42" s="540"/>
      <c r="I42" s="540"/>
      <c r="J42" s="540"/>
      <c r="K42" s="540"/>
      <c r="L42" s="470" t="str">
        <f>IF(D42="", "",VLOOKUP(D42,項目名一覧!$B$4:$E$1002,2,FALSE))</f>
        <v>gross_profit_amount_3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539" t="s">
        <v>1312</v>
      </c>
      <c r="E43" s="540"/>
      <c r="F43" s="540"/>
      <c r="G43" s="540"/>
      <c r="H43" s="540"/>
      <c r="I43" s="540"/>
      <c r="J43" s="540"/>
      <c r="K43" s="540"/>
      <c r="L43" s="470" t="str">
        <f>IF(D43="", "",VLOOKUP(D43,項目名一覧!$B$4:$E$1002,2,FALSE))</f>
        <v>gross_profit_amount_4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594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539" t="s">
        <v>1313</v>
      </c>
      <c r="E44" s="540"/>
      <c r="F44" s="540"/>
      <c r="G44" s="540"/>
      <c r="H44" s="540"/>
      <c r="I44" s="540"/>
      <c r="J44" s="540"/>
      <c r="K44" s="540"/>
      <c r="L44" s="470" t="str">
        <f>IF(D44="", "",VLOOKUP(D44,項目名一覧!$B$4:$E$1002,2,FALSE))</f>
        <v>gross_profit_amount_5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539" t="s">
        <v>1314</v>
      </c>
      <c r="E45" s="540"/>
      <c r="F45" s="540"/>
      <c r="G45" s="540"/>
      <c r="H45" s="540"/>
      <c r="I45" s="540"/>
      <c r="J45" s="540"/>
      <c r="K45" s="540"/>
      <c r="L45" s="470" t="str">
        <f>IF(D45="", "",VLOOKUP(D45,項目名一覧!$B$4:$E$1002,2,FALSE))</f>
        <v>gross_profit_amount_6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539" t="s">
        <v>1315</v>
      </c>
      <c r="E46" s="540"/>
      <c r="F46" s="540"/>
      <c r="G46" s="540"/>
      <c r="H46" s="540"/>
      <c r="I46" s="540"/>
      <c r="J46" s="540"/>
      <c r="K46" s="540"/>
      <c r="L46" s="470" t="str">
        <f>IF(D46="", "",VLOOKUP(D46,項目名一覧!$B$4:$E$1002,2,FALSE))</f>
        <v>gross_profit_amount_7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33"/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3"/>
      <c r="BG46" s="153"/>
      <c r="BM46" s="153"/>
      <c r="BN46" s="153"/>
      <c r="BO46" s="153"/>
    </row>
    <row r="47" spans="1:67" ht="14.25" x14ac:dyDescent="0.15">
      <c r="A47" s="149"/>
      <c r="B47" s="538">
        <f t="shared" si="0"/>
        <v>36</v>
      </c>
      <c r="C47" s="538"/>
      <c r="D47" s="539" t="s">
        <v>1316</v>
      </c>
      <c r="E47" s="540"/>
      <c r="F47" s="540"/>
      <c r="G47" s="540"/>
      <c r="H47" s="540"/>
      <c r="I47" s="540"/>
      <c r="J47" s="540"/>
      <c r="K47" s="540"/>
      <c r="L47" s="470" t="str">
        <f>IF(D47="", "",VLOOKUP(D47,項目名一覧!$B$4:$E$1002,2,FALSE))</f>
        <v>gross_profit_amount_8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33"/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594"/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5"/>
      <c r="BE47" s="155"/>
      <c r="BF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539" t="s">
        <v>1317</v>
      </c>
      <c r="E48" s="540"/>
      <c r="F48" s="540"/>
      <c r="G48" s="540"/>
      <c r="H48" s="540"/>
      <c r="I48" s="540"/>
      <c r="J48" s="540"/>
      <c r="K48" s="540"/>
      <c r="L48" s="470" t="str">
        <f>IF(D48="", "",VLOOKUP(D48,項目名一覧!$B$4:$E$1002,2,FALSE))</f>
        <v>gross_profit_amount_9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33"/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594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539" t="s">
        <v>1318</v>
      </c>
      <c r="E49" s="540"/>
      <c r="F49" s="540"/>
      <c r="G49" s="540"/>
      <c r="H49" s="540"/>
      <c r="I49" s="540"/>
      <c r="J49" s="540"/>
      <c r="K49" s="540"/>
      <c r="L49" s="470" t="str">
        <f>IF(D49="", "",VLOOKUP(D49,項目名一覧!$B$4:$E$1002,2,FALSE))</f>
        <v>gross_profit_amount_10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33"/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594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539" t="s">
        <v>1319</v>
      </c>
      <c r="E50" s="540"/>
      <c r="F50" s="540"/>
      <c r="G50" s="540"/>
      <c r="H50" s="540"/>
      <c r="I50" s="540"/>
      <c r="J50" s="540"/>
      <c r="K50" s="540"/>
      <c r="L50" s="470" t="str">
        <f>IF(D50="", "",VLOOKUP(D50,項目名一覧!$B$4:$E$1002,2,FALSE))</f>
        <v>gross_profit_amount_11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33"/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594"/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539" t="s">
        <v>1320</v>
      </c>
      <c r="E51" s="540"/>
      <c r="F51" s="540"/>
      <c r="G51" s="540"/>
      <c r="H51" s="540"/>
      <c r="I51" s="540"/>
      <c r="J51" s="540"/>
      <c r="K51" s="540"/>
      <c r="L51" s="470" t="str">
        <f>IF(D51="", "",VLOOKUP(D51,項目名一覧!$B$4:$E$1002,2,FALSE))</f>
        <v>gross_profit_amount_12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34"/>
      <c r="AL51" s="535"/>
      <c r="AM51" s="535"/>
      <c r="AN51" s="536"/>
      <c r="AO51" s="594"/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543"/>
      <c r="E52" s="543"/>
      <c r="F52" s="543"/>
      <c r="G52" s="543"/>
      <c r="H52" s="543"/>
      <c r="I52" s="543"/>
      <c r="J52" s="543"/>
      <c r="K52" s="543"/>
      <c r="L52" s="470" t="str">
        <f>IF(D52="", "",VLOOKUP(D52,項目名一覧!$B$4:$E$1002,2,FALSE))</f>
        <v/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/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44"/>
      <c r="AL52" s="535"/>
      <c r="AM52" s="535"/>
      <c r="AN52" s="536"/>
      <c r="AO52" s="594"/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f t="shared" si="0"/>
        <v>42</v>
      </c>
      <c r="C53" s="538"/>
      <c r="D53" s="469" t="s">
        <v>114</v>
      </c>
      <c r="E53" s="469"/>
      <c r="F53" s="469"/>
      <c r="G53" s="469"/>
      <c r="H53" s="469"/>
      <c r="I53" s="469"/>
      <c r="J53" s="469"/>
      <c r="K53" s="469"/>
      <c r="L53" s="470" t="str">
        <f>IF(D53="", "",VLOOKUP(D53,項目名一覧!$B$4:$E$1002,2,FALSE))</f>
        <v>created_user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477" t="s">
        <v>493</v>
      </c>
      <c r="AB53" s="478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594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469" t="s">
        <v>94</v>
      </c>
      <c r="E54" s="469"/>
      <c r="F54" s="469"/>
      <c r="G54" s="469"/>
      <c r="H54" s="469"/>
      <c r="I54" s="469"/>
      <c r="J54" s="469"/>
      <c r="K54" s="469"/>
      <c r="L54" s="470" t="str">
        <f>IF(D54="", "",VLOOKUP(D54,項目名一覧!$B$4:$E$1002,2,FALSE))</f>
        <v>created_at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datetime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477" t="s">
        <v>493</v>
      </c>
      <c r="AB54" s="478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594"/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469" t="s">
        <v>95</v>
      </c>
      <c r="E55" s="469"/>
      <c r="F55" s="469"/>
      <c r="G55" s="469"/>
      <c r="H55" s="469"/>
      <c r="I55" s="469"/>
      <c r="J55" s="469"/>
      <c r="K55" s="469"/>
      <c r="L55" s="470" t="str">
        <f>IF(D55="", "",VLOOKUP(D55,項目名一覧!$B$4:$E$1002,2,FALSE))</f>
        <v>updated_user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477" t="s">
        <v>493</v>
      </c>
      <c r="AB55" s="478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594"/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3"/>
      <c r="BG55" s="153"/>
      <c r="BM55" s="153"/>
      <c r="BN55" s="153"/>
      <c r="BO55" s="153"/>
    </row>
    <row r="56" spans="1:67" ht="14.25" x14ac:dyDescent="0.15">
      <c r="A56" s="149"/>
      <c r="B56" s="538">
        <f t="shared" si="0"/>
        <v>45</v>
      </c>
      <c r="C56" s="538"/>
      <c r="D56" s="469" t="s">
        <v>96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updated_at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datetime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594"/>
      <c r="AP56" s="592"/>
      <c r="AQ56" s="592"/>
      <c r="AR56" s="592"/>
      <c r="AS56" s="592"/>
      <c r="AT56" s="592"/>
      <c r="AU56" s="592"/>
      <c r="AV56" s="592"/>
      <c r="AW56" s="592"/>
      <c r="AX56" s="592"/>
      <c r="AY56" s="592"/>
      <c r="AZ56" s="592"/>
      <c r="BA56" s="593"/>
      <c r="BB56" s="152"/>
      <c r="BC56" s="155"/>
      <c r="BD56" s="155"/>
      <c r="BE56" s="155"/>
      <c r="BF56" s="153"/>
      <c r="BG56" s="153"/>
      <c r="BM56" s="153"/>
      <c r="BN56" s="153"/>
      <c r="BO56" s="153"/>
    </row>
    <row r="57" spans="1:67" ht="13.5" customHeight="1" x14ac:dyDescent="0.15">
      <c r="A57" s="149"/>
      <c r="B57" s="538">
        <f t="shared" si="0"/>
        <v>46</v>
      </c>
      <c r="C57" s="538"/>
      <c r="D57" s="469" t="s">
        <v>1278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deleted_at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594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3"/>
      <c r="BB57" s="152"/>
    </row>
    <row r="58" spans="1:67" ht="14.25" customHeight="1" x14ac:dyDescent="0.15">
      <c r="A58" s="149"/>
      <c r="B58" s="538">
        <f t="shared" si="0"/>
        <v>47</v>
      </c>
      <c r="C58" s="538"/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34"/>
      <c r="U58" s="535"/>
      <c r="V58" s="535"/>
      <c r="W58" s="536"/>
      <c r="X58" s="534"/>
      <c r="Y58" s="535"/>
      <c r="Z58" s="536"/>
      <c r="AA58" s="533"/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</row>
    <row r="59" spans="1:67" x14ac:dyDescent="0.15">
      <c r="A59" s="156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7"/>
      <c r="BC59" s="153"/>
      <c r="BD59" s="153"/>
      <c r="BE59" s="153"/>
      <c r="BF59" s="153"/>
      <c r="BG59" s="153"/>
      <c r="BH59" s="153"/>
      <c r="BI59" s="153"/>
      <c r="BJ59" s="153"/>
      <c r="BK59" s="153"/>
      <c r="BL59" s="153"/>
      <c r="BM59" s="153"/>
      <c r="BN59" s="153"/>
      <c r="BO59" s="153"/>
    </row>
  </sheetData>
  <mergeCells count="599">
    <mergeCell ref="AI50:AJ50"/>
    <mergeCell ref="AK50:AN50"/>
    <mergeCell ref="AO50:BA50"/>
    <mergeCell ref="B51:C51"/>
    <mergeCell ref="D51:K51"/>
    <mergeCell ref="L51:S51"/>
    <mergeCell ref="T51:W51"/>
    <mergeCell ref="X51:Z51"/>
    <mergeCell ref="AA51:AB51"/>
    <mergeCell ref="AC51:AD51"/>
    <mergeCell ref="AE51:AF51"/>
    <mergeCell ref="AG51:AH51"/>
    <mergeCell ref="AI51:AJ51"/>
    <mergeCell ref="AK51:AN51"/>
    <mergeCell ref="AO51:BA51"/>
    <mergeCell ref="B50:C50"/>
    <mergeCell ref="D50:K50"/>
    <mergeCell ref="L50:S50"/>
    <mergeCell ref="T50:W50"/>
    <mergeCell ref="X50:Z50"/>
    <mergeCell ref="AA50:AB50"/>
    <mergeCell ref="AC50:AD50"/>
    <mergeCell ref="AE50:AF50"/>
    <mergeCell ref="AG50:AH50"/>
    <mergeCell ref="AI48:AJ48"/>
    <mergeCell ref="AK48:AN48"/>
    <mergeCell ref="AO48:BA48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I49:AJ49"/>
    <mergeCell ref="AK49:AN49"/>
    <mergeCell ref="AO49:BA49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46:AJ46"/>
    <mergeCell ref="AK46:AN46"/>
    <mergeCell ref="AO46:BA46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7:AJ47"/>
    <mergeCell ref="AK47:AN47"/>
    <mergeCell ref="AO47:BA47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4:AJ44"/>
    <mergeCell ref="AK44:AN44"/>
    <mergeCell ref="AO44:BA44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5:AJ45"/>
    <mergeCell ref="AK45:AN45"/>
    <mergeCell ref="AO45:BA45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2:AJ42"/>
    <mergeCell ref="AK42:AN42"/>
    <mergeCell ref="AO42:BA42"/>
    <mergeCell ref="B43:C43"/>
    <mergeCell ref="D43:K43"/>
    <mergeCell ref="L43:S43"/>
    <mergeCell ref="T43:W43"/>
    <mergeCell ref="X43:Z43"/>
    <mergeCell ref="AA43:AB43"/>
    <mergeCell ref="AC43:AD43"/>
    <mergeCell ref="AE43:AF43"/>
    <mergeCell ref="AG43:AH43"/>
    <mergeCell ref="AI43:AJ43"/>
    <mergeCell ref="AK43:AN43"/>
    <mergeCell ref="AO43:BA43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0:AJ40"/>
    <mergeCell ref="AK40:AN40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41:AJ41"/>
    <mergeCell ref="AK41:AN41"/>
    <mergeCell ref="AO41:BA41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BC3:BE3"/>
    <mergeCell ref="BC4:BE4"/>
    <mergeCell ref="BC5:BE5"/>
    <mergeCell ref="B6:G6"/>
    <mergeCell ref="H6:X6"/>
    <mergeCell ref="B7:G9"/>
    <mergeCell ref="H7:BA9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C58:AD58"/>
    <mergeCell ref="AE58:AF58"/>
    <mergeCell ref="AG58:AH58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CF5DA-4EB2-4A31-82D8-14428165F7DD}">
  <sheetPr codeName="Sheet22">
    <tabColor theme="3" tint="0.59999389629810485"/>
  </sheetPr>
  <dimension ref="A1:BP5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基本事項!E32</f>
        <v>得意先別予算マスタ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基本事項!R32</f>
        <v>m_budget_suppliers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4.25" customHeight="1" x14ac:dyDescent="0.15">
      <c r="A13" s="149"/>
      <c r="B13" s="538">
        <f t="shared" ref="B13:B58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  <c r="BG13" s="153"/>
      <c r="BM13" s="153"/>
      <c r="BN13" s="153"/>
      <c r="BO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290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m_supplier_id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323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target_year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41" t="s">
        <v>296</v>
      </c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539" t="s">
        <v>324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buget_month_1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325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buget_month_2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326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buget_month_3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327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buget_month_4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328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buget_month_5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539" t="s">
        <v>329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buget_month_6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330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buget_month_7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331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buget_month_8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332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buget_month_9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333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buget_month_10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39" t="s">
        <v>334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buget_month_11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39" t="s">
        <v>335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buget_month_12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39" t="s">
        <v>336</v>
      </c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>buget_amount_1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39" t="s">
        <v>337</v>
      </c>
      <c r="E29" s="540"/>
      <c r="F29" s="540"/>
      <c r="G29" s="540"/>
      <c r="H29" s="540"/>
      <c r="I29" s="540"/>
      <c r="J29" s="540"/>
      <c r="K29" s="540"/>
      <c r="L29" s="470" t="str">
        <f>IF(D29="", "",VLOOKUP(D29,項目名一覧!$B$4:$E$1002,2,FALSE))</f>
        <v>buget_amount_2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39" t="s">
        <v>338</v>
      </c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>buget_amount_3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39" t="s">
        <v>339</v>
      </c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>buget_amount_4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39" t="s">
        <v>340</v>
      </c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>buget_amount_5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39" t="s">
        <v>341</v>
      </c>
      <c r="E33" s="540"/>
      <c r="F33" s="540"/>
      <c r="G33" s="540"/>
      <c r="H33" s="540"/>
      <c r="I33" s="540"/>
      <c r="J33" s="540"/>
      <c r="K33" s="540"/>
      <c r="L33" s="470" t="str">
        <f>IF(D33="", "",VLOOKUP(D33,項目名一覧!$B$4:$E$1002,2,FALSE))</f>
        <v>buget_amount_6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539" t="s">
        <v>342</v>
      </c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>buget_amount_7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539" t="s">
        <v>343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buget_amount_8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9" t="s">
        <v>344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buget_amount_9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9" t="s">
        <v>345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buget_amount_10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39" t="s">
        <v>346</v>
      </c>
      <c r="E38" s="540"/>
      <c r="F38" s="540"/>
      <c r="G38" s="540"/>
      <c r="H38" s="540"/>
      <c r="I38" s="540"/>
      <c r="J38" s="540"/>
      <c r="K38" s="540"/>
      <c r="L38" s="470" t="str">
        <f>IF(D38="", "",VLOOKUP(D38,項目名一覧!$B$4:$E$1002,2,FALSE))</f>
        <v>buget_amount_11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539" t="s">
        <v>347</v>
      </c>
      <c r="E39" s="540"/>
      <c r="F39" s="540"/>
      <c r="G39" s="540"/>
      <c r="H39" s="540"/>
      <c r="I39" s="540"/>
      <c r="J39" s="540"/>
      <c r="K39" s="540"/>
      <c r="L39" s="470" t="str">
        <f>IF(D39="", "",VLOOKUP(D39,項目名一覧!$B$4:$E$1002,2,FALSE))</f>
        <v>buget_amount_12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539" t="s">
        <v>1309</v>
      </c>
      <c r="E40" s="540"/>
      <c r="F40" s="540"/>
      <c r="G40" s="540"/>
      <c r="H40" s="540"/>
      <c r="I40" s="540"/>
      <c r="J40" s="540"/>
      <c r="K40" s="540"/>
      <c r="L40" s="470" t="str">
        <f>IF(D40="", "",VLOOKUP(D40,項目名一覧!$B$4:$E$1002,2,FALSE))</f>
        <v>gross_profit_amount_1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3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539" t="s">
        <v>1310</v>
      </c>
      <c r="E41" s="540"/>
      <c r="F41" s="540"/>
      <c r="G41" s="540"/>
      <c r="H41" s="540"/>
      <c r="I41" s="540"/>
      <c r="J41" s="540"/>
      <c r="K41" s="540"/>
      <c r="L41" s="470" t="str">
        <f>IF(D41="", "",VLOOKUP(D41,項目名一覧!$B$4:$E$1002,2,FALSE))</f>
        <v>gross_profit_amount_2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539" t="s">
        <v>1311</v>
      </c>
      <c r="E42" s="540"/>
      <c r="F42" s="540"/>
      <c r="G42" s="540"/>
      <c r="H42" s="540"/>
      <c r="I42" s="540"/>
      <c r="J42" s="540"/>
      <c r="K42" s="540"/>
      <c r="L42" s="470" t="str">
        <f>IF(D42="", "",VLOOKUP(D42,項目名一覧!$B$4:$E$1002,2,FALSE))</f>
        <v>gross_profit_amount_3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539" t="s">
        <v>1312</v>
      </c>
      <c r="E43" s="540"/>
      <c r="F43" s="540"/>
      <c r="G43" s="540"/>
      <c r="H43" s="540"/>
      <c r="I43" s="540"/>
      <c r="J43" s="540"/>
      <c r="K43" s="540"/>
      <c r="L43" s="470" t="str">
        <f>IF(D43="", "",VLOOKUP(D43,項目名一覧!$B$4:$E$1002,2,FALSE))</f>
        <v>gross_profit_amount_4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594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539" t="s">
        <v>1313</v>
      </c>
      <c r="E44" s="540"/>
      <c r="F44" s="540"/>
      <c r="G44" s="540"/>
      <c r="H44" s="540"/>
      <c r="I44" s="540"/>
      <c r="J44" s="540"/>
      <c r="K44" s="540"/>
      <c r="L44" s="470" t="str">
        <f>IF(D44="", "",VLOOKUP(D44,項目名一覧!$B$4:$E$1002,2,FALSE))</f>
        <v>gross_profit_amount_5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539" t="s">
        <v>1314</v>
      </c>
      <c r="E45" s="540"/>
      <c r="F45" s="540"/>
      <c r="G45" s="540"/>
      <c r="H45" s="540"/>
      <c r="I45" s="540"/>
      <c r="J45" s="540"/>
      <c r="K45" s="540"/>
      <c r="L45" s="470" t="str">
        <f>IF(D45="", "",VLOOKUP(D45,項目名一覧!$B$4:$E$1002,2,FALSE))</f>
        <v>gross_profit_amount_6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539" t="s">
        <v>1315</v>
      </c>
      <c r="E46" s="540"/>
      <c r="F46" s="540"/>
      <c r="G46" s="540"/>
      <c r="H46" s="540"/>
      <c r="I46" s="540"/>
      <c r="J46" s="540"/>
      <c r="K46" s="540"/>
      <c r="L46" s="470" t="str">
        <f>IF(D46="", "",VLOOKUP(D46,項目名一覧!$B$4:$E$1002,2,FALSE))</f>
        <v>gross_profit_amount_7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33"/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3"/>
      <c r="BG46" s="153"/>
      <c r="BM46" s="153"/>
      <c r="BN46" s="153"/>
      <c r="BO46" s="153"/>
    </row>
    <row r="47" spans="1:67" ht="14.25" x14ac:dyDescent="0.15">
      <c r="A47" s="149"/>
      <c r="B47" s="538">
        <f t="shared" si="0"/>
        <v>36</v>
      </c>
      <c r="C47" s="538"/>
      <c r="D47" s="539" t="s">
        <v>1316</v>
      </c>
      <c r="E47" s="540"/>
      <c r="F47" s="540"/>
      <c r="G47" s="540"/>
      <c r="H47" s="540"/>
      <c r="I47" s="540"/>
      <c r="J47" s="540"/>
      <c r="K47" s="540"/>
      <c r="L47" s="470" t="str">
        <f>IF(D47="", "",VLOOKUP(D47,項目名一覧!$B$4:$E$1002,2,FALSE))</f>
        <v>gross_profit_amount_8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33"/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594"/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5"/>
      <c r="BE47" s="155"/>
      <c r="BF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539" t="s">
        <v>1317</v>
      </c>
      <c r="E48" s="540"/>
      <c r="F48" s="540"/>
      <c r="G48" s="540"/>
      <c r="H48" s="540"/>
      <c r="I48" s="540"/>
      <c r="J48" s="540"/>
      <c r="K48" s="540"/>
      <c r="L48" s="470" t="str">
        <f>IF(D48="", "",VLOOKUP(D48,項目名一覧!$B$4:$E$1002,2,FALSE))</f>
        <v>gross_profit_amount_9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33"/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594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539" t="s">
        <v>1318</v>
      </c>
      <c r="E49" s="540"/>
      <c r="F49" s="540"/>
      <c r="G49" s="540"/>
      <c r="H49" s="540"/>
      <c r="I49" s="540"/>
      <c r="J49" s="540"/>
      <c r="K49" s="540"/>
      <c r="L49" s="470" t="str">
        <f>IF(D49="", "",VLOOKUP(D49,項目名一覧!$B$4:$E$1002,2,FALSE))</f>
        <v>gross_profit_amount_10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33"/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594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539" t="s">
        <v>1319</v>
      </c>
      <c r="E50" s="540"/>
      <c r="F50" s="540"/>
      <c r="G50" s="540"/>
      <c r="H50" s="540"/>
      <c r="I50" s="540"/>
      <c r="J50" s="540"/>
      <c r="K50" s="540"/>
      <c r="L50" s="470" t="str">
        <f>IF(D50="", "",VLOOKUP(D50,項目名一覧!$B$4:$E$1002,2,FALSE))</f>
        <v>gross_profit_amount_11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33"/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594"/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539" t="s">
        <v>1320</v>
      </c>
      <c r="E51" s="540"/>
      <c r="F51" s="540"/>
      <c r="G51" s="540"/>
      <c r="H51" s="540"/>
      <c r="I51" s="540"/>
      <c r="J51" s="540"/>
      <c r="K51" s="540"/>
      <c r="L51" s="470" t="str">
        <f>IF(D51="", "",VLOOKUP(D51,項目名一覧!$B$4:$E$1002,2,FALSE))</f>
        <v>gross_profit_amount_12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34"/>
      <c r="AL51" s="535"/>
      <c r="AM51" s="535"/>
      <c r="AN51" s="536"/>
      <c r="AO51" s="594"/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543"/>
      <c r="E52" s="543"/>
      <c r="F52" s="543"/>
      <c r="G52" s="543"/>
      <c r="H52" s="543"/>
      <c r="I52" s="543"/>
      <c r="J52" s="543"/>
      <c r="K52" s="543"/>
      <c r="L52" s="470" t="str">
        <f>IF(D52="", "",VLOOKUP(D52,項目名一覧!$B$4:$E$1002,2,FALSE))</f>
        <v/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/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44"/>
      <c r="AL52" s="535"/>
      <c r="AM52" s="535"/>
      <c r="AN52" s="536"/>
      <c r="AO52" s="594"/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f t="shared" si="0"/>
        <v>42</v>
      </c>
      <c r="C53" s="538"/>
      <c r="D53" s="469" t="s">
        <v>114</v>
      </c>
      <c r="E53" s="469"/>
      <c r="F53" s="469"/>
      <c r="G53" s="469"/>
      <c r="H53" s="469"/>
      <c r="I53" s="469"/>
      <c r="J53" s="469"/>
      <c r="K53" s="469"/>
      <c r="L53" s="470" t="str">
        <f>IF(D53="", "",VLOOKUP(D53,項目名一覧!$B$4:$E$1002,2,FALSE))</f>
        <v>created_user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477" t="s">
        <v>493</v>
      </c>
      <c r="AB53" s="478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594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469" t="s">
        <v>94</v>
      </c>
      <c r="E54" s="469"/>
      <c r="F54" s="469"/>
      <c r="G54" s="469"/>
      <c r="H54" s="469"/>
      <c r="I54" s="469"/>
      <c r="J54" s="469"/>
      <c r="K54" s="469"/>
      <c r="L54" s="470" t="str">
        <f>IF(D54="", "",VLOOKUP(D54,項目名一覧!$B$4:$E$1002,2,FALSE))</f>
        <v>created_at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datetime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477" t="s">
        <v>493</v>
      </c>
      <c r="AB54" s="478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594"/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469" t="s">
        <v>95</v>
      </c>
      <c r="E55" s="469"/>
      <c r="F55" s="469"/>
      <c r="G55" s="469"/>
      <c r="H55" s="469"/>
      <c r="I55" s="469"/>
      <c r="J55" s="469"/>
      <c r="K55" s="469"/>
      <c r="L55" s="470" t="str">
        <f>IF(D55="", "",VLOOKUP(D55,項目名一覧!$B$4:$E$1002,2,FALSE))</f>
        <v>updated_user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477" t="s">
        <v>493</v>
      </c>
      <c r="AB55" s="478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594"/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3"/>
      <c r="BG55" s="153"/>
      <c r="BM55" s="153"/>
      <c r="BN55" s="153"/>
      <c r="BO55" s="153"/>
    </row>
    <row r="56" spans="1:67" ht="14.25" x14ac:dyDescent="0.15">
      <c r="A56" s="149"/>
      <c r="B56" s="538">
        <f t="shared" si="0"/>
        <v>45</v>
      </c>
      <c r="C56" s="538"/>
      <c r="D56" s="469" t="s">
        <v>96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updated_at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datetime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594"/>
      <c r="AP56" s="592"/>
      <c r="AQ56" s="592"/>
      <c r="AR56" s="592"/>
      <c r="AS56" s="592"/>
      <c r="AT56" s="592"/>
      <c r="AU56" s="592"/>
      <c r="AV56" s="592"/>
      <c r="AW56" s="592"/>
      <c r="AX56" s="592"/>
      <c r="AY56" s="592"/>
      <c r="AZ56" s="592"/>
      <c r="BA56" s="593"/>
      <c r="BB56" s="152"/>
      <c r="BC56" s="155"/>
      <c r="BD56" s="155"/>
      <c r="BE56" s="155"/>
      <c r="BF56" s="153"/>
      <c r="BG56" s="153"/>
      <c r="BM56" s="153"/>
      <c r="BN56" s="153"/>
      <c r="BO56" s="153"/>
    </row>
    <row r="57" spans="1:67" ht="13.5" customHeight="1" x14ac:dyDescent="0.15">
      <c r="A57" s="149"/>
      <c r="B57" s="538">
        <f t="shared" si="0"/>
        <v>46</v>
      </c>
      <c r="C57" s="538"/>
      <c r="D57" s="469" t="s">
        <v>1278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deleted_at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594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3"/>
      <c r="BB57" s="152"/>
    </row>
    <row r="58" spans="1:67" ht="14.25" customHeight="1" x14ac:dyDescent="0.15">
      <c r="A58" s="149"/>
      <c r="B58" s="538">
        <f t="shared" si="0"/>
        <v>47</v>
      </c>
      <c r="C58" s="538"/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34"/>
      <c r="U58" s="535"/>
      <c r="V58" s="535"/>
      <c r="W58" s="536"/>
      <c r="X58" s="534"/>
      <c r="Y58" s="535"/>
      <c r="Z58" s="536"/>
      <c r="AA58" s="533"/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</row>
    <row r="59" spans="1:67" x14ac:dyDescent="0.15">
      <c r="A59" s="156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7"/>
      <c r="BC59" s="153"/>
      <c r="BD59" s="153"/>
      <c r="BE59" s="153"/>
      <c r="BF59" s="153"/>
      <c r="BG59" s="153"/>
      <c r="BH59" s="153"/>
      <c r="BI59" s="153"/>
      <c r="BJ59" s="153"/>
      <c r="BK59" s="153"/>
      <c r="BL59" s="153"/>
      <c r="BM59" s="153"/>
      <c r="BN59" s="153"/>
      <c r="BO59" s="153"/>
    </row>
  </sheetData>
  <mergeCells count="599">
    <mergeCell ref="AI50:AJ50"/>
    <mergeCell ref="AK50:AN50"/>
    <mergeCell ref="AO50:BA50"/>
    <mergeCell ref="B51:C51"/>
    <mergeCell ref="D51:K51"/>
    <mergeCell ref="L51:S51"/>
    <mergeCell ref="T51:W51"/>
    <mergeCell ref="X51:Z51"/>
    <mergeCell ref="AA51:AB51"/>
    <mergeCell ref="AC51:AD51"/>
    <mergeCell ref="AE51:AF51"/>
    <mergeCell ref="AG51:AH51"/>
    <mergeCell ref="AI51:AJ51"/>
    <mergeCell ref="AK51:AN51"/>
    <mergeCell ref="AO51:BA51"/>
    <mergeCell ref="B50:C50"/>
    <mergeCell ref="D50:K50"/>
    <mergeCell ref="L50:S50"/>
    <mergeCell ref="T50:W50"/>
    <mergeCell ref="X50:Z50"/>
    <mergeCell ref="AA50:AB50"/>
    <mergeCell ref="AC50:AD50"/>
    <mergeCell ref="AE50:AF50"/>
    <mergeCell ref="AG50:AH50"/>
    <mergeCell ref="AI48:AJ48"/>
    <mergeCell ref="AK48:AN48"/>
    <mergeCell ref="AO48:BA48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I49:AJ49"/>
    <mergeCell ref="AK49:AN49"/>
    <mergeCell ref="AO49:BA49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46:AJ46"/>
    <mergeCell ref="AK46:AN46"/>
    <mergeCell ref="AO46:BA46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7:AJ47"/>
    <mergeCell ref="AK47:AN47"/>
    <mergeCell ref="AO47:BA47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4:AJ44"/>
    <mergeCell ref="AK44:AN44"/>
    <mergeCell ref="AO44:BA44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5:AJ45"/>
    <mergeCell ref="AK45:AN45"/>
    <mergeCell ref="AO45:BA45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2:AJ42"/>
    <mergeCell ref="AK42:AN42"/>
    <mergeCell ref="AO42:BA42"/>
    <mergeCell ref="B43:C43"/>
    <mergeCell ref="D43:K43"/>
    <mergeCell ref="L43:S43"/>
    <mergeCell ref="T43:W43"/>
    <mergeCell ref="X43:Z43"/>
    <mergeCell ref="AA43:AB43"/>
    <mergeCell ref="AC43:AD43"/>
    <mergeCell ref="AE43:AF43"/>
    <mergeCell ref="AG43:AH43"/>
    <mergeCell ref="AI43:AJ43"/>
    <mergeCell ref="AK43:AN43"/>
    <mergeCell ref="AO43:BA43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0:AJ40"/>
    <mergeCell ref="AK40:AN40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41:AJ41"/>
    <mergeCell ref="AK41:AN41"/>
    <mergeCell ref="AO41:BA41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BC3:BE3"/>
    <mergeCell ref="BC4:BE4"/>
    <mergeCell ref="BC5:BE5"/>
    <mergeCell ref="B6:G6"/>
    <mergeCell ref="H6:X6"/>
    <mergeCell ref="B7:G9"/>
    <mergeCell ref="H7:BA9"/>
    <mergeCell ref="Y6:AD6"/>
    <mergeCell ref="AE6:BA6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C58:AD58"/>
    <mergeCell ref="AE58:AF58"/>
    <mergeCell ref="AG58:AH58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9B26-4A12-482A-B3D8-6DBC7A306DC1}">
  <sheetPr codeName="Sheet23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基本事項!E33</f>
        <v>銀行マスタ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基本事項!R33</f>
        <v>m_banks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293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bank_cd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4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294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bank_name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295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branch_cd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3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39" t="s">
        <v>297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branch_name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20</v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B38:C38"/>
    <mergeCell ref="D38:K38"/>
    <mergeCell ref="L38:S38"/>
    <mergeCell ref="T38:W38"/>
    <mergeCell ref="X38:Z38"/>
    <mergeCell ref="AA38:AB38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B40:C40"/>
    <mergeCell ref="D40:K40"/>
    <mergeCell ref="L40:S40"/>
    <mergeCell ref="T40:W40"/>
    <mergeCell ref="X40:Z40"/>
    <mergeCell ref="AA40:AB40"/>
    <mergeCell ref="AF43:AH43"/>
    <mergeCell ref="AI43:AK43"/>
    <mergeCell ref="AL43:AN43"/>
    <mergeCell ref="Y6:AD6"/>
    <mergeCell ref="AE6:BA6"/>
    <mergeCell ref="AC41:AD41"/>
    <mergeCell ref="AE41:AF41"/>
    <mergeCell ref="AG41:AH41"/>
    <mergeCell ref="AI41:AJ41"/>
    <mergeCell ref="AK41:AN41"/>
    <mergeCell ref="AO41:BA41"/>
    <mergeCell ref="AI40:AJ40"/>
    <mergeCell ref="AK40:AN40"/>
    <mergeCell ref="AO40:BA40"/>
    <mergeCell ref="AC39:AD39"/>
    <mergeCell ref="AE39:AF39"/>
    <mergeCell ref="AG39:AH39"/>
    <mergeCell ref="AI39:AJ39"/>
    <mergeCell ref="AK39:AN39"/>
    <mergeCell ref="AO39:BA39"/>
    <mergeCell ref="AI38:AJ38"/>
    <mergeCell ref="AK38:AN38"/>
    <mergeCell ref="AO38:BA38"/>
    <mergeCell ref="AC37:AD3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6409B-8F75-41D5-8E71-5C98FAD5AE26}">
  <sheetPr codeName="Sheet24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基本事項!E34</f>
        <v>消費税マスタ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基本事項!R34</f>
        <v>m_taxs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8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2099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tax_cd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5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2204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tax_name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301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operation_date_start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39" t="s">
        <v>303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operation_date_end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 t="s">
        <v>44</v>
      </c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304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tax_rate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5,2</v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307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transitional_date_start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date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 t="s">
        <v>44</v>
      </c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39" t="s">
        <v>308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transitional_date_end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date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 t="s">
        <v>44</v>
      </c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39" t="s">
        <v>309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default_flag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44" t="s">
        <v>311</v>
      </c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312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ks_flag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44"/>
      <c r="AL22" s="535"/>
      <c r="AM22" s="535"/>
      <c r="AN22" s="536"/>
      <c r="AO22" s="626" t="s">
        <v>313</v>
      </c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3"/>
      <c r="E23" s="543"/>
      <c r="F23" s="543"/>
      <c r="G23" s="543"/>
      <c r="H23" s="543"/>
      <c r="I23" s="543"/>
      <c r="J23" s="543"/>
      <c r="K23" s="543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4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3"/>
      <c r="E24" s="543"/>
      <c r="F24" s="543"/>
      <c r="G24" s="543"/>
      <c r="H24" s="543"/>
      <c r="I24" s="543"/>
      <c r="J24" s="543"/>
      <c r="K24" s="543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43"/>
      <c r="E25" s="543"/>
      <c r="F25" s="543"/>
      <c r="G25" s="543"/>
      <c r="H25" s="543"/>
      <c r="I25" s="543"/>
      <c r="J25" s="543"/>
      <c r="K25" s="543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B38:C38"/>
    <mergeCell ref="D38:K38"/>
    <mergeCell ref="L38:S38"/>
    <mergeCell ref="T38:W38"/>
    <mergeCell ref="X38:Z38"/>
    <mergeCell ref="AA38:AB38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B40:C40"/>
    <mergeCell ref="D40:K40"/>
    <mergeCell ref="L40:S40"/>
    <mergeCell ref="T40:W40"/>
    <mergeCell ref="X40:Z40"/>
    <mergeCell ref="AA40:AB40"/>
    <mergeCell ref="AF43:AH43"/>
    <mergeCell ref="AI43:AK43"/>
    <mergeCell ref="AL43:AN43"/>
    <mergeCell ref="Y6:AD6"/>
    <mergeCell ref="AE6:BA6"/>
    <mergeCell ref="AC41:AD41"/>
    <mergeCell ref="AE41:AF41"/>
    <mergeCell ref="AG41:AH41"/>
    <mergeCell ref="AI41:AJ41"/>
    <mergeCell ref="AK41:AN41"/>
    <mergeCell ref="AO41:BA41"/>
    <mergeCell ref="AI40:AJ40"/>
    <mergeCell ref="AK40:AN40"/>
    <mergeCell ref="AO40:BA40"/>
    <mergeCell ref="AC39:AD39"/>
    <mergeCell ref="AE39:AF39"/>
    <mergeCell ref="AG39:AH39"/>
    <mergeCell ref="AI39:AJ39"/>
    <mergeCell ref="AK39:AN39"/>
    <mergeCell ref="AO39:BA39"/>
    <mergeCell ref="AI38:AJ38"/>
    <mergeCell ref="AK38:AN38"/>
    <mergeCell ref="AO38:BA38"/>
    <mergeCell ref="AC37:AD3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46382-86FF-4464-9DF9-E90B1FB33A01}">
  <sheetPr codeName="Sheet25">
    <tabColor theme="3" tint="0.59999389629810485"/>
  </sheetPr>
  <dimension ref="A1:BQ92"/>
  <sheetViews>
    <sheetView showGridLines="0" view="pageBreakPreview" zoomScaleNormal="75" workbookViewId="0">
      <pane ySplit="11" topLeftCell="A12" activePane="bottomLeft" state="frozen"/>
      <selection activeCell="J14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1254</v>
      </c>
      <c r="AQ2" s="370"/>
      <c r="AR2" s="370"/>
      <c r="AS2" s="371"/>
      <c r="AT2" s="516" t="s">
        <v>3</v>
      </c>
      <c r="AU2" s="517"/>
      <c r="AV2" s="517"/>
      <c r="AW2" s="521"/>
      <c r="AX2" s="522">
        <v>44076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基本事項!E35</f>
        <v>取引先マスタ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基本事項!R35</f>
        <v>m_suppliers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78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33"/>
      <c r="AB13" s="533"/>
      <c r="AC13" s="533"/>
      <c r="AD13" s="533"/>
      <c r="AE13" s="541" t="s">
        <v>50</v>
      </c>
      <c r="AF13" s="533"/>
      <c r="AG13" s="533"/>
      <c r="AH13" s="533"/>
      <c r="AI13" s="533"/>
      <c r="AJ13" s="533"/>
      <c r="AK13" s="534"/>
      <c r="AL13" s="535"/>
      <c r="AM13" s="535"/>
      <c r="AN13" s="536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0" t="s">
        <v>669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supplier_cd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12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0" t="s">
        <v>670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supplier_name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80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0" t="s">
        <v>671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supplier_kana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80</v>
      </c>
      <c r="Y16" s="475"/>
      <c r="Z16" s="476"/>
      <c r="AA16" s="541" t="s">
        <v>493</v>
      </c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0" t="s">
        <v>672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supplier_ryaku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16</v>
      </c>
      <c r="Y17" s="475"/>
      <c r="Z17" s="476"/>
      <c r="AA17" s="541" t="s">
        <v>493</v>
      </c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0" t="s">
        <v>673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customer_flag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 t="s">
        <v>311</v>
      </c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0" t="s">
        <v>674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supplier_flag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44" t="s">
        <v>311</v>
      </c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0" t="s">
        <v>675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supplier_type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626" t="s">
        <v>729</v>
      </c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676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prospect_flag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44" t="s">
        <v>311</v>
      </c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677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stop_flag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44" t="s">
        <v>311</v>
      </c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55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postal_code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8</v>
      </c>
      <c r="Y23" s="475"/>
      <c r="Z23" s="476"/>
      <c r="AA23" s="544" t="s">
        <v>493</v>
      </c>
      <c r="AB23" s="704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316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m_prefecture_id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44" t="s">
        <v>493</v>
      </c>
      <c r="AB24" s="704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623" t="s">
        <v>529</v>
      </c>
      <c r="AP24" s="624"/>
      <c r="AQ24" s="624"/>
      <c r="AR24" s="624"/>
      <c r="AS24" s="624"/>
      <c r="AT24" s="624"/>
      <c r="AU24" s="624"/>
      <c r="AV24" s="624"/>
      <c r="AW24" s="624"/>
      <c r="AX24" s="624"/>
      <c r="AY24" s="624"/>
      <c r="AZ24" s="624"/>
      <c r="BA24" s="625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56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address_1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255</v>
      </c>
      <c r="Y25" s="475"/>
      <c r="Z25" s="476"/>
      <c r="AA25" s="544" t="s">
        <v>493</v>
      </c>
      <c r="AB25" s="704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39" t="s">
        <v>57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address_2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255</v>
      </c>
      <c r="Y26" s="475"/>
      <c r="Z26" s="476"/>
      <c r="AA26" s="544" t="s">
        <v>493</v>
      </c>
      <c r="AB26" s="704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39" t="s">
        <v>59</v>
      </c>
      <c r="E27" s="540"/>
      <c r="F27" s="540"/>
      <c r="G27" s="540"/>
      <c r="H27" s="540"/>
      <c r="I27" s="540"/>
      <c r="J27" s="540"/>
      <c r="K27" s="540"/>
      <c r="L27" s="470" t="str">
        <f>IF(D27="", "",VLOOKUP(D27,項目名一覧!$B$4:$E$1002,2,FALSE))</f>
        <v>tell_number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16</v>
      </c>
      <c r="Y27" s="475"/>
      <c r="Z27" s="476"/>
      <c r="AA27" s="544" t="s">
        <v>493</v>
      </c>
      <c r="AB27" s="704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39" t="s">
        <v>60</v>
      </c>
      <c r="E28" s="540"/>
      <c r="F28" s="540"/>
      <c r="G28" s="540"/>
      <c r="H28" s="540"/>
      <c r="I28" s="540"/>
      <c r="J28" s="540"/>
      <c r="K28" s="540"/>
      <c r="L28" s="470" t="str">
        <f>IF(D28="", "",VLOOKUP(D28,項目名一覧!$B$4:$E$1002,2,FALSE))</f>
        <v>fax_number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varchar</v>
      </c>
      <c r="U28" s="473"/>
      <c r="V28" s="473"/>
      <c r="W28" s="473"/>
      <c r="X28" s="474" t="str">
        <f>IF(D28="","",IF(VLOOKUP(D28,項目名一覧!$B$4:$E$800,4,FALSE)="","",VLOOKUP(D28,項目名一覧!$B$4:$E$800,4,FALSE)))</f>
        <v>16</v>
      </c>
      <c r="Y28" s="475"/>
      <c r="Z28" s="476"/>
      <c r="AA28" s="541" t="s">
        <v>493</v>
      </c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678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emergency_number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16</v>
      </c>
      <c r="Y29" s="475"/>
      <c r="Z29" s="476"/>
      <c r="AA29" s="541" t="s">
        <v>493</v>
      </c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39" t="s">
        <v>58</v>
      </c>
      <c r="E30" s="540"/>
      <c r="F30" s="540"/>
      <c r="G30" s="540"/>
      <c r="H30" s="540"/>
      <c r="I30" s="540"/>
      <c r="J30" s="540"/>
      <c r="K30" s="540"/>
      <c r="L30" s="470" t="str">
        <f>IF(D30="", "",VLOOKUP(D30,項目名一覧!$B$4:$E$1002,2,FALSE))</f>
        <v>representative_name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varchar</v>
      </c>
      <c r="U30" s="473"/>
      <c r="V30" s="473"/>
      <c r="W30" s="473"/>
      <c r="X30" s="474" t="str">
        <f>IF(D30="","",IF(VLOOKUP(D30,項目名一覧!$B$4:$E$800,4,FALSE)="","",VLOOKUP(D30,項目名一覧!$B$4:$E$800,4,FALSE)))</f>
        <v>40</v>
      </c>
      <c r="Y30" s="475"/>
      <c r="Z30" s="476"/>
      <c r="AA30" s="541" t="s">
        <v>493</v>
      </c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39" t="s">
        <v>73</v>
      </c>
      <c r="E31" s="540"/>
      <c r="F31" s="540"/>
      <c r="G31" s="540"/>
      <c r="H31" s="540"/>
      <c r="I31" s="540"/>
      <c r="J31" s="540"/>
      <c r="K31" s="540"/>
      <c r="L31" s="470" t="str">
        <f>IF(D31="", "",VLOOKUP(D31,項目名一覧!$B$4:$E$1002,2,FALSE))</f>
        <v>email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256</v>
      </c>
      <c r="Y31" s="475"/>
      <c r="Z31" s="476"/>
      <c r="AA31" s="541" t="s">
        <v>493</v>
      </c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39" t="s">
        <v>74</v>
      </c>
      <c r="E32" s="540"/>
      <c r="F32" s="540"/>
      <c r="G32" s="540"/>
      <c r="H32" s="540"/>
      <c r="I32" s="540"/>
      <c r="J32" s="540"/>
      <c r="K32" s="540"/>
      <c r="L32" s="470" t="str">
        <f>IF(D32="", "",VLOOKUP(D32,項目名一覧!$B$4:$E$1002,2,FALSE))</f>
        <v>url_address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varchar</v>
      </c>
      <c r="U32" s="473"/>
      <c r="V32" s="473"/>
      <c r="W32" s="473"/>
      <c r="X32" s="474" t="str">
        <f>IF(D32="","",IF(VLOOKUP(D32,項目名一覧!$B$4:$E$800,4,FALSE)="","",VLOOKUP(D32,項目名一覧!$B$4:$E$800,4,FALSE)))</f>
        <v>256</v>
      </c>
      <c r="Y32" s="475"/>
      <c r="Z32" s="476"/>
      <c r="AA32" s="541" t="s">
        <v>493</v>
      </c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9" ht="14.25" x14ac:dyDescent="0.15">
      <c r="A33" s="149"/>
      <c r="B33" s="538">
        <f t="shared" si="0"/>
        <v>22</v>
      </c>
      <c r="C33" s="538"/>
      <c r="D33" s="728" t="s">
        <v>1192</v>
      </c>
      <c r="E33" s="729"/>
      <c r="F33" s="729"/>
      <c r="G33" s="729"/>
      <c r="H33" s="729"/>
      <c r="I33" s="729"/>
      <c r="J33" s="729"/>
      <c r="K33" s="729"/>
      <c r="L33" s="713" t="str">
        <f>IF(D33="", "",VLOOKUP(D33,項目名一覧!$B$4:$E$1002,2,FALSE))</f>
        <v>m_client_name_info</v>
      </c>
      <c r="M33" s="714"/>
      <c r="N33" s="714"/>
      <c r="O33" s="714"/>
      <c r="P33" s="714"/>
      <c r="Q33" s="714"/>
      <c r="R33" s="714"/>
      <c r="S33" s="714"/>
      <c r="T33" s="715" t="str">
        <f>IF(D33="", "",VLOOKUP(D33,項目名一覧!$B$4:$E$800,3,FALSE))</f>
        <v>tinyint</v>
      </c>
      <c r="U33" s="716"/>
      <c r="V33" s="716"/>
      <c r="W33" s="716"/>
      <c r="X33" s="717" t="str">
        <f>IF(D33="","",IF(VLOOKUP(D33,項目名一覧!$B$4:$E$800,4,FALSE)="","",VLOOKUP(D33,項目名一覧!$B$4:$E$800,4,FALSE)))</f>
        <v/>
      </c>
      <c r="Y33" s="718"/>
      <c r="Z33" s="719"/>
      <c r="AA33" s="730" t="s">
        <v>493</v>
      </c>
      <c r="AB33" s="721"/>
      <c r="AC33" s="721"/>
      <c r="AD33" s="721"/>
      <c r="AE33" s="721"/>
      <c r="AF33" s="721"/>
      <c r="AG33" s="721"/>
      <c r="AH33" s="721"/>
      <c r="AI33" s="721"/>
      <c r="AJ33" s="721"/>
      <c r="AK33" s="722"/>
      <c r="AL33" s="723"/>
      <c r="AM33" s="723"/>
      <c r="AN33" s="724"/>
      <c r="AO33" s="725" t="s">
        <v>1198</v>
      </c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7"/>
      <c r="BB33" s="152"/>
      <c r="BC33" s="155"/>
      <c r="BD33" s="155"/>
      <c r="BE33" s="155"/>
      <c r="BF33" s="153"/>
      <c r="BG33" s="153"/>
      <c r="BM33" s="153"/>
      <c r="BN33" s="153"/>
      <c r="BO33" s="153"/>
    </row>
    <row r="34" spans="1:69" ht="14.25" x14ac:dyDescent="0.15">
      <c r="A34" s="149"/>
      <c r="B34" s="538">
        <f t="shared" si="0"/>
        <v>23</v>
      </c>
      <c r="C34" s="538"/>
      <c r="D34" s="728" t="s">
        <v>1193</v>
      </c>
      <c r="E34" s="729"/>
      <c r="F34" s="729"/>
      <c r="G34" s="729"/>
      <c r="H34" s="729"/>
      <c r="I34" s="729"/>
      <c r="J34" s="729"/>
      <c r="K34" s="729"/>
      <c r="L34" s="713" t="str">
        <f>IF(D34="", "",VLOOKUP(D34,項目名一覧!$B$4:$E$1002,2,FALSE))</f>
        <v>m_client_name_lank</v>
      </c>
      <c r="M34" s="714"/>
      <c r="N34" s="714"/>
      <c r="O34" s="714"/>
      <c r="P34" s="714"/>
      <c r="Q34" s="714"/>
      <c r="R34" s="714"/>
      <c r="S34" s="714"/>
      <c r="T34" s="715" t="str">
        <f>IF(D34="", "",VLOOKUP(D34,項目名一覧!$B$4:$E$800,3,FALSE))</f>
        <v>tinyint</v>
      </c>
      <c r="U34" s="716"/>
      <c r="V34" s="716"/>
      <c r="W34" s="716"/>
      <c r="X34" s="717" t="str">
        <f>IF(D34="","",IF(VLOOKUP(D34,項目名一覧!$B$4:$E$800,4,FALSE)="","",VLOOKUP(D34,項目名一覧!$B$4:$E$800,4,FALSE)))</f>
        <v/>
      </c>
      <c r="Y34" s="718"/>
      <c r="Z34" s="719"/>
      <c r="AA34" s="730" t="s">
        <v>493</v>
      </c>
      <c r="AB34" s="721"/>
      <c r="AC34" s="721"/>
      <c r="AD34" s="721"/>
      <c r="AE34" s="721"/>
      <c r="AF34" s="721"/>
      <c r="AG34" s="721"/>
      <c r="AH34" s="721"/>
      <c r="AI34" s="721"/>
      <c r="AJ34" s="721"/>
      <c r="AK34" s="722"/>
      <c r="AL34" s="723"/>
      <c r="AM34" s="723"/>
      <c r="AN34" s="724"/>
      <c r="AO34" s="725" t="s">
        <v>1198</v>
      </c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9" ht="14.25" x14ac:dyDescent="0.15">
      <c r="A35" s="149"/>
      <c r="B35" s="538">
        <f t="shared" si="0"/>
        <v>24</v>
      </c>
      <c r="C35" s="538"/>
      <c r="D35" s="728" t="s">
        <v>1194</v>
      </c>
      <c r="E35" s="729"/>
      <c r="F35" s="729"/>
      <c r="G35" s="729"/>
      <c r="H35" s="729"/>
      <c r="I35" s="729"/>
      <c r="J35" s="729"/>
      <c r="K35" s="729"/>
      <c r="L35" s="713" t="str">
        <f>IF(D35="", "",VLOOKUP(D35,項目名一覧!$B$4:$E$1002,2,FALSE))</f>
        <v>m_client_name_id1</v>
      </c>
      <c r="M35" s="714"/>
      <c r="N35" s="714"/>
      <c r="O35" s="714"/>
      <c r="P35" s="714"/>
      <c r="Q35" s="714"/>
      <c r="R35" s="714"/>
      <c r="S35" s="714"/>
      <c r="T35" s="715" t="str">
        <f>IF(D35="", "",VLOOKUP(D35,項目名一覧!$B$4:$E$800,3,FALSE))</f>
        <v>tinyint</v>
      </c>
      <c r="U35" s="716"/>
      <c r="V35" s="716"/>
      <c r="W35" s="716"/>
      <c r="X35" s="717" t="str">
        <f>IF(D35="","",IF(VLOOKUP(D35,項目名一覧!$B$4:$E$800,4,FALSE)="","",VLOOKUP(D35,項目名一覧!$B$4:$E$800,4,FALSE)))</f>
        <v/>
      </c>
      <c r="Y35" s="718"/>
      <c r="Z35" s="719"/>
      <c r="AA35" s="730" t="s">
        <v>493</v>
      </c>
      <c r="AB35" s="721"/>
      <c r="AC35" s="721"/>
      <c r="AD35" s="721"/>
      <c r="AE35" s="721"/>
      <c r="AF35" s="721"/>
      <c r="AG35" s="721"/>
      <c r="AH35" s="721"/>
      <c r="AI35" s="721"/>
      <c r="AJ35" s="721"/>
      <c r="AK35" s="722"/>
      <c r="AL35" s="723"/>
      <c r="AM35" s="723"/>
      <c r="AN35" s="724"/>
      <c r="AO35" s="725" t="s">
        <v>1198</v>
      </c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9" ht="14.25" x14ac:dyDescent="0.15">
      <c r="A36" s="149"/>
      <c r="B36" s="538">
        <f t="shared" si="0"/>
        <v>25</v>
      </c>
      <c r="C36" s="538"/>
      <c r="D36" s="728" t="s">
        <v>1195</v>
      </c>
      <c r="E36" s="729"/>
      <c r="F36" s="729"/>
      <c r="G36" s="729"/>
      <c r="H36" s="729"/>
      <c r="I36" s="729"/>
      <c r="J36" s="729"/>
      <c r="K36" s="729"/>
      <c r="L36" s="713" t="str">
        <f>IF(D36="", "",VLOOKUP(D36,項目名一覧!$B$4:$E$1002,2,FALSE))</f>
        <v>m_client_name_id2</v>
      </c>
      <c r="M36" s="714"/>
      <c r="N36" s="714"/>
      <c r="O36" s="714"/>
      <c r="P36" s="714"/>
      <c r="Q36" s="714"/>
      <c r="R36" s="714"/>
      <c r="S36" s="714"/>
      <c r="T36" s="715" t="str">
        <f>IF(D36="", "",VLOOKUP(D36,項目名一覧!$B$4:$E$800,3,FALSE))</f>
        <v>tinyint</v>
      </c>
      <c r="U36" s="716"/>
      <c r="V36" s="716"/>
      <c r="W36" s="716"/>
      <c r="X36" s="717" t="str">
        <f>IF(D36="","",IF(VLOOKUP(D36,項目名一覧!$B$4:$E$800,4,FALSE)="","",VLOOKUP(D36,項目名一覧!$B$4:$E$800,4,FALSE)))</f>
        <v/>
      </c>
      <c r="Y36" s="718"/>
      <c r="Z36" s="719"/>
      <c r="AA36" s="730" t="s">
        <v>493</v>
      </c>
      <c r="AB36" s="721"/>
      <c r="AC36" s="721"/>
      <c r="AD36" s="721"/>
      <c r="AE36" s="721"/>
      <c r="AF36" s="721"/>
      <c r="AG36" s="721"/>
      <c r="AH36" s="721"/>
      <c r="AI36" s="721"/>
      <c r="AJ36" s="721"/>
      <c r="AK36" s="722"/>
      <c r="AL36" s="723"/>
      <c r="AM36" s="723"/>
      <c r="AN36" s="724"/>
      <c r="AO36" s="725" t="s">
        <v>1198</v>
      </c>
      <c r="AP36" s="726"/>
      <c r="AQ36" s="726"/>
      <c r="AR36" s="726"/>
      <c r="AS36" s="726"/>
      <c r="AT36" s="726"/>
      <c r="AU36" s="726"/>
      <c r="AV36" s="726"/>
      <c r="AW36" s="726"/>
      <c r="AX36" s="726"/>
      <c r="AY36" s="726"/>
      <c r="AZ36" s="726"/>
      <c r="BA36" s="727"/>
      <c r="BB36" s="152"/>
      <c r="BC36" s="155"/>
      <c r="BD36" s="155"/>
      <c r="BE36" s="155"/>
      <c r="BF36" s="153"/>
      <c r="BG36" s="153"/>
      <c r="BM36" s="153"/>
      <c r="BN36" s="153"/>
      <c r="BO36" s="153"/>
    </row>
    <row r="37" spans="1:69" ht="14.25" x14ac:dyDescent="0.15">
      <c r="A37" s="149"/>
      <c r="B37" s="538">
        <f t="shared" si="0"/>
        <v>26</v>
      </c>
      <c r="C37" s="538"/>
      <c r="D37" s="728" t="s">
        <v>1196</v>
      </c>
      <c r="E37" s="729"/>
      <c r="F37" s="729"/>
      <c r="G37" s="729"/>
      <c r="H37" s="729"/>
      <c r="I37" s="729"/>
      <c r="J37" s="729"/>
      <c r="K37" s="729"/>
      <c r="L37" s="713" t="str">
        <f>IF(D37="", "",VLOOKUP(D37,項目名一覧!$B$4:$E$1002,2,FALSE))</f>
        <v>m_client_name_id3</v>
      </c>
      <c r="M37" s="714"/>
      <c r="N37" s="714"/>
      <c r="O37" s="714"/>
      <c r="P37" s="714"/>
      <c r="Q37" s="714"/>
      <c r="R37" s="714"/>
      <c r="S37" s="714"/>
      <c r="T37" s="715" t="str">
        <f>IF(D37="", "",VLOOKUP(D37,項目名一覧!$B$4:$E$800,3,FALSE))</f>
        <v>tinyint</v>
      </c>
      <c r="U37" s="716"/>
      <c r="V37" s="716"/>
      <c r="W37" s="716"/>
      <c r="X37" s="717" t="str">
        <f>IF(D37="","",IF(VLOOKUP(D37,項目名一覧!$B$4:$E$800,4,FALSE)="","",VLOOKUP(D37,項目名一覧!$B$4:$E$800,4,FALSE)))</f>
        <v/>
      </c>
      <c r="Y37" s="718"/>
      <c r="Z37" s="719"/>
      <c r="AA37" s="730" t="s">
        <v>493</v>
      </c>
      <c r="AB37" s="721"/>
      <c r="AC37" s="721"/>
      <c r="AD37" s="721"/>
      <c r="AE37" s="721"/>
      <c r="AF37" s="721"/>
      <c r="AG37" s="721"/>
      <c r="AH37" s="721"/>
      <c r="AI37" s="721"/>
      <c r="AJ37" s="721"/>
      <c r="AK37" s="722"/>
      <c r="AL37" s="723"/>
      <c r="AM37" s="723"/>
      <c r="AN37" s="724"/>
      <c r="AO37" s="725" t="s">
        <v>1198</v>
      </c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7"/>
      <c r="BB37" s="152"/>
      <c r="BC37" s="155"/>
      <c r="BD37" s="155"/>
      <c r="BE37" s="155"/>
      <c r="BF37" s="153"/>
      <c r="BG37" s="153"/>
      <c r="BM37" s="153"/>
      <c r="BN37" s="153"/>
      <c r="BO37" s="153"/>
    </row>
    <row r="38" spans="1:69" ht="14.25" x14ac:dyDescent="0.15">
      <c r="A38" s="149"/>
      <c r="B38" s="538">
        <f t="shared" si="0"/>
        <v>27</v>
      </c>
      <c r="C38" s="538"/>
      <c r="D38" s="728" t="s">
        <v>1197</v>
      </c>
      <c r="E38" s="729"/>
      <c r="F38" s="729"/>
      <c r="G38" s="729"/>
      <c r="H38" s="729"/>
      <c r="I38" s="729"/>
      <c r="J38" s="729"/>
      <c r="K38" s="729"/>
      <c r="L38" s="713" t="str">
        <f>IF(D38="", "",VLOOKUP(D38,項目名一覧!$B$4:$E$1002,2,FALSE))</f>
        <v>m_client_name_id4</v>
      </c>
      <c r="M38" s="714"/>
      <c r="N38" s="714"/>
      <c r="O38" s="714"/>
      <c r="P38" s="714"/>
      <c r="Q38" s="714"/>
      <c r="R38" s="714"/>
      <c r="S38" s="714"/>
      <c r="T38" s="715" t="str">
        <f>IF(D38="", "",VLOOKUP(D38,項目名一覧!$B$4:$E$800,3,FALSE))</f>
        <v>tinyint</v>
      </c>
      <c r="U38" s="716"/>
      <c r="V38" s="716"/>
      <c r="W38" s="716"/>
      <c r="X38" s="717" t="str">
        <f>IF(D38="","",IF(VLOOKUP(D38,項目名一覧!$B$4:$E$800,4,FALSE)="","",VLOOKUP(D38,項目名一覧!$B$4:$E$800,4,FALSE)))</f>
        <v/>
      </c>
      <c r="Y38" s="718"/>
      <c r="Z38" s="719"/>
      <c r="AA38" s="730" t="s">
        <v>493</v>
      </c>
      <c r="AB38" s="721"/>
      <c r="AC38" s="721"/>
      <c r="AD38" s="721"/>
      <c r="AE38" s="721"/>
      <c r="AF38" s="721"/>
      <c r="AG38" s="721"/>
      <c r="AH38" s="721"/>
      <c r="AI38" s="721"/>
      <c r="AJ38" s="721"/>
      <c r="AK38" s="722"/>
      <c r="AL38" s="723"/>
      <c r="AM38" s="723"/>
      <c r="AN38" s="724"/>
      <c r="AO38" s="725" t="s">
        <v>1198</v>
      </c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7"/>
      <c r="BB38" s="152"/>
      <c r="BC38" s="155"/>
      <c r="BD38" s="155"/>
      <c r="BE38" s="155"/>
      <c r="BF38" s="153"/>
      <c r="BG38" s="153"/>
      <c r="BM38" s="153"/>
      <c r="BN38" s="153"/>
      <c r="BO38" s="153"/>
    </row>
    <row r="39" spans="1:69" ht="14.25" x14ac:dyDescent="0.15">
      <c r="A39" s="149"/>
      <c r="B39" s="538">
        <f t="shared" si="0"/>
        <v>28</v>
      </c>
      <c r="C39" s="538"/>
      <c r="D39" s="728" t="s">
        <v>1378</v>
      </c>
      <c r="E39" s="729"/>
      <c r="F39" s="729"/>
      <c r="G39" s="729"/>
      <c r="H39" s="729"/>
      <c r="I39" s="729"/>
      <c r="J39" s="729"/>
      <c r="K39" s="729"/>
      <c r="L39" s="713" t="str">
        <f>IF(D39="", "",VLOOKUP(D39,項目名一覧!$B$4:$E$1002,2,FALSE))</f>
        <v>m_client_name_id5</v>
      </c>
      <c r="M39" s="714"/>
      <c r="N39" s="714"/>
      <c r="O39" s="714"/>
      <c r="P39" s="714"/>
      <c r="Q39" s="714"/>
      <c r="R39" s="714"/>
      <c r="S39" s="714"/>
      <c r="T39" s="715" t="str">
        <f>IF(D39="", "",VLOOKUP(D39,項目名一覧!$B$4:$E$800,3,FALSE))</f>
        <v>tinyint</v>
      </c>
      <c r="U39" s="716"/>
      <c r="V39" s="716"/>
      <c r="W39" s="716"/>
      <c r="X39" s="717" t="str">
        <f>IF(D39="","",IF(VLOOKUP(D39,項目名一覧!$B$4:$E$800,4,FALSE)="","",VLOOKUP(D39,項目名一覧!$B$4:$E$800,4,FALSE)))</f>
        <v/>
      </c>
      <c r="Y39" s="718"/>
      <c r="Z39" s="719"/>
      <c r="AA39" s="730" t="s">
        <v>493</v>
      </c>
      <c r="AB39" s="721"/>
      <c r="AC39" s="721"/>
      <c r="AD39" s="721"/>
      <c r="AE39" s="721"/>
      <c r="AF39" s="721"/>
      <c r="AG39" s="721"/>
      <c r="AH39" s="721"/>
      <c r="AI39" s="721"/>
      <c r="AJ39" s="721"/>
      <c r="AK39" s="722"/>
      <c r="AL39" s="723"/>
      <c r="AM39" s="723"/>
      <c r="AN39" s="724"/>
      <c r="AO39" s="725" t="s">
        <v>1198</v>
      </c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7"/>
      <c r="BB39" s="152"/>
      <c r="BC39" s="155"/>
      <c r="BD39" s="155"/>
      <c r="BE39" s="155"/>
      <c r="BF39" s="153"/>
      <c r="BG39" s="153"/>
      <c r="BM39" s="153"/>
      <c r="BN39" s="153"/>
      <c r="BO39" s="153"/>
    </row>
    <row r="40" spans="1:69" ht="14.25" customHeight="1" x14ac:dyDescent="0.15">
      <c r="A40" s="149"/>
      <c r="B40" s="538">
        <f t="shared" si="0"/>
        <v>29</v>
      </c>
      <c r="C40" s="538"/>
      <c r="D40" s="480" t="s">
        <v>679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memo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varchar</v>
      </c>
      <c r="U40" s="473"/>
      <c r="V40" s="473"/>
      <c r="W40" s="473"/>
      <c r="X40" s="474" t="str">
        <f>IF(D40="","",IF(VLOOKUP(D40,項目名一覧!$B$4:$E$800,4,FALSE)="","",VLOOKUP(D40,項目名一覧!$B$4:$E$800,4,FALSE)))</f>
        <v>4000</v>
      </c>
      <c r="Y40" s="475"/>
      <c r="Z40" s="476"/>
      <c r="AA40" s="541" t="s">
        <v>493</v>
      </c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5"/>
      <c r="BD40" s="153"/>
      <c r="BG40" s="153"/>
      <c r="BM40" s="153"/>
      <c r="BN40" s="153"/>
      <c r="BO40" s="153"/>
    </row>
    <row r="41" spans="1:69" s="48" customFormat="1" ht="14.25" customHeight="1" x14ac:dyDescent="0.15">
      <c r="A41" s="43"/>
      <c r="B41" s="538">
        <f t="shared" si="0"/>
        <v>30</v>
      </c>
      <c r="C41" s="538"/>
      <c r="D41" s="712" t="s">
        <v>1181</v>
      </c>
      <c r="E41" s="712"/>
      <c r="F41" s="712"/>
      <c r="G41" s="712"/>
      <c r="H41" s="712"/>
      <c r="I41" s="712"/>
      <c r="J41" s="712"/>
      <c r="K41" s="712"/>
      <c r="L41" s="713" t="str">
        <f>IF(D41="", "",VLOOKUP(D41,項目名一覧!$B$4:$E$1002,2,FALSE))</f>
        <v>search_tel</v>
      </c>
      <c r="M41" s="714"/>
      <c r="N41" s="714"/>
      <c r="O41" s="714"/>
      <c r="P41" s="714"/>
      <c r="Q41" s="714"/>
      <c r="R41" s="714"/>
      <c r="S41" s="714"/>
      <c r="T41" s="715" t="str">
        <f>IF(D41="", "",VLOOKUP(D41,項目名一覧!$B$4:$E$800,3,FALSE))</f>
        <v>varchar</v>
      </c>
      <c r="U41" s="716"/>
      <c r="V41" s="716"/>
      <c r="W41" s="716"/>
      <c r="X41" s="717" t="str">
        <f>IF(D41="","",IF(VLOOKUP(D41,項目名一覧!$B$4:$E$800,4,FALSE)="","",VLOOKUP(D41,項目名一覧!$B$4:$E$800,4,FALSE)))</f>
        <v>256</v>
      </c>
      <c r="Y41" s="718"/>
      <c r="Z41" s="719"/>
      <c r="AA41" s="720" t="s">
        <v>493</v>
      </c>
      <c r="AB41" s="705"/>
      <c r="AC41" s="705"/>
      <c r="AD41" s="705"/>
      <c r="AE41" s="705"/>
      <c r="AF41" s="705"/>
      <c r="AG41" s="705"/>
      <c r="AH41" s="705"/>
      <c r="AI41" s="705"/>
      <c r="AJ41" s="705"/>
      <c r="AK41" s="706"/>
      <c r="AL41" s="707"/>
      <c r="AM41" s="707"/>
      <c r="AN41" s="708"/>
      <c r="AO41" s="709" t="s">
        <v>1184</v>
      </c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1"/>
      <c r="BB41" s="45"/>
      <c r="BC41" s="52"/>
      <c r="BD41" s="52"/>
      <c r="BE41" s="134"/>
      <c r="BF41" s="134"/>
      <c r="BG41" s="52"/>
      <c r="BH41" s="134"/>
      <c r="BI41" s="134"/>
      <c r="BJ41" s="134"/>
      <c r="BK41" s="134"/>
      <c r="BL41" s="134"/>
      <c r="BM41" s="52"/>
      <c r="BN41" s="52"/>
      <c r="BO41" s="53"/>
      <c r="BP41" s="134"/>
      <c r="BQ41" s="134"/>
    </row>
    <row r="42" spans="1:69" s="48" customFormat="1" ht="14.25" customHeight="1" x14ac:dyDescent="0.15">
      <c r="A42" s="43"/>
      <c r="B42" s="538">
        <f t="shared" si="0"/>
        <v>31</v>
      </c>
      <c r="C42" s="538"/>
      <c r="D42" s="712" t="s">
        <v>1182</v>
      </c>
      <c r="E42" s="712"/>
      <c r="F42" s="712"/>
      <c r="G42" s="712"/>
      <c r="H42" s="712"/>
      <c r="I42" s="712"/>
      <c r="J42" s="712"/>
      <c r="K42" s="712"/>
      <c r="L42" s="713" t="str">
        <f>IF(D42="", "",VLOOKUP(D42,項目名一覧!$B$4:$E$1002,2,FALSE))</f>
        <v>search_address</v>
      </c>
      <c r="M42" s="714"/>
      <c r="N42" s="714"/>
      <c r="O42" s="714"/>
      <c r="P42" s="714"/>
      <c r="Q42" s="714"/>
      <c r="R42" s="714"/>
      <c r="S42" s="714"/>
      <c r="T42" s="715" t="str">
        <f>IF(D42="", "",VLOOKUP(D42,項目名一覧!$B$4:$E$800,3,FALSE))</f>
        <v>varchar</v>
      </c>
      <c r="U42" s="716"/>
      <c r="V42" s="716"/>
      <c r="W42" s="716"/>
      <c r="X42" s="717" t="str">
        <f>IF(D42="","",IF(VLOOKUP(D42,項目名一覧!$B$4:$E$800,4,FALSE)="","",VLOOKUP(D42,項目名一覧!$B$4:$E$800,4,FALSE)))</f>
        <v>256</v>
      </c>
      <c r="Y42" s="718"/>
      <c r="Z42" s="719"/>
      <c r="AA42" s="720" t="s">
        <v>493</v>
      </c>
      <c r="AB42" s="705"/>
      <c r="AC42" s="705"/>
      <c r="AD42" s="705"/>
      <c r="AE42" s="705"/>
      <c r="AF42" s="705"/>
      <c r="AG42" s="705"/>
      <c r="AH42" s="705"/>
      <c r="AI42" s="705"/>
      <c r="AJ42" s="705"/>
      <c r="AK42" s="706"/>
      <c r="AL42" s="707"/>
      <c r="AM42" s="707"/>
      <c r="AN42" s="708"/>
      <c r="AO42" s="709" t="s">
        <v>1183</v>
      </c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1"/>
      <c r="BB42" s="45"/>
      <c r="BC42" s="52"/>
      <c r="BD42" s="52"/>
      <c r="BE42" s="134"/>
      <c r="BF42" s="134"/>
      <c r="BG42" s="52"/>
      <c r="BH42" s="134"/>
      <c r="BI42" s="134"/>
      <c r="BJ42" s="134"/>
      <c r="BK42" s="134"/>
      <c r="BL42" s="134"/>
      <c r="BM42" s="52"/>
      <c r="BN42" s="52"/>
      <c r="BO42" s="53"/>
      <c r="BP42" s="134"/>
      <c r="BQ42" s="134"/>
    </row>
    <row r="43" spans="1:69" ht="14.25" customHeight="1" x14ac:dyDescent="0.15">
      <c r="A43" s="149"/>
      <c r="B43" s="538">
        <f t="shared" si="0"/>
        <v>32</v>
      </c>
      <c r="C43" s="538"/>
      <c r="D43" s="485" t="s">
        <v>681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c_unit_price_determination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tinyint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41" t="s">
        <v>493</v>
      </c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626" t="s">
        <v>779</v>
      </c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9" ht="14.25" x14ac:dyDescent="0.15">
      <c r="A44" s="149"/>
      <c r="B44" s="538">
        <f t="shared" si="0"/>
        <v>33</v>
      </c>
      <c r="C44" s="538"/>
      <c r="D44" s="485" t="s">
        <v>682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c_standard_sales_rate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decimal</v>
      </c>
      <c r="U44" s="473"/>
      <c r="V44" s="473"/>
      <c r="W44" s="473"/>
      <c r="X44" s="474" t="str">
        <f>IF(D44="","",IF(VLOOKUP(D44,項目名一覧!$B$4:$E$800,4,FALSE)="","",VLOOKUP(D44,項目名一覧!$B$4:$E$800,4,FALSE)))</f>
        <v>5,2</v>
      </c>
      <c r="Y44" s="475"/>
      <c r="Z44" s="476"/>
      <c r="AA44" s="541" t="s">
        <v>493</v>
      </c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5"/>
      <c r="BE44" s="155"/>
      <c r="BF44" s="153"/>
      <c r="BG44" s="153"/>
      <c r="BM44" s="153"/>
      <c r="BN44" s="153"/>
      <c r="BO44" s="153"/>
    </row>
    <row r="45" spans="1:69" ht="14.25" x14ac:dyDescent="0.15">
      <c r="A45" s="149"/>
      <c r="B45" s="701">
        <f t="shared" si="0"/>
        <v>34</v>
      </c>
      <c r="C45" s="701"/>
      <c r="D45" s="702" t="s">
        <v>683</v>
      </c>
      <c r="E45" s="703"/>
      <c r="F45" s="703"/>
      <c r="G45" s="703"/>
      <c r="H45" s="703"/>
      <c r="I45" s="703"/>
      <c r="J45" s="703"/>
      <c r="K45" s="703"/>
      <c r="L45" s="651" t="str">
        <f>IF(D45="", "",VLOOKUP(D45,項目名一覧!$B$4:$E$1002,2,FALSE))</f>
        <v>c_last_confirmed_date</v>
      </c>
      <c r="M45" s="652"/>
      <c r="N45" s="652"/>
      <c r="O45" s="652"/>
      <c r="P45" s="652"/>
      <c r="Q45" s="652"/>
      <c r="R45" s="652"/>
      <c r="S45" s="652"/>
      <c r="T45" s="653" t="str">
        <f>IF(D45="", "",VLOOKUP(D45,項目名一覧!$B$4:$E$800,3,FALSE))</f>
        <v>date</v>
      </c>
      <c r="U45" s="654"/>
      <c r="V45" s="654"/>
      <c r="W45" s="654"/>
      <c r="X45" s="655" t="str">
        <f>IF(D45="","",IF(VLOOKUP(D45,項目名一覧!$B$4:$E$800,4,FALSE)="","",VLOOKUP(D45,項目名一覧!$B$4:$E$800,4,FALSE)))</f>
        <v/>
      </c>
      <c r="Y45" s="656"/>
      <c r="Z45" s="657"/>
      <c r="AA45" s="694" t="s">
        <v>493</v>
      </c>
      <c r="AB45" s="694"/>
      <c r="AC45" s="694"/>
      <c r="AD45" s="694"/>
      <c r="AE45" s="694"/>
      <c r="AF45" s="694"/>
      <c r="AG45" s="694"/>
      <c r="AH45" s="694"/>
      <c r="AI45" s="694"/>
      <c r="AJ45" s="694"/>
      <c r="AK45" s="695"/>
      <c r="AL45" s="696"/>
      <c r="AM45" s="696"/>
      <c r="AN45" s="697"/>
      <c r="AO45" s="698" t="s">
        <v>1780</v>
      </c>
      <c r="AP45" s="699"/>
      <c r="AQ45" s="699"/>
      <c r="AR45" s="699"/>
      <c r="AS45" s="699"/>
      <c r="AT45" s="699"/>
      <c r="AU45" s="699"/>
      <c r="AV45" s="699"/>
      <c r="AW45" s="699"/>
      <c r="AX45" s="699"/>
      <c r="AY45" s="699"/>
      <c r="AZ45" s="699"/>
      <c r="BA45" s="700"/>
      <c r="BB45" s="152"/>
      <c r="BC45" s="155"/>
      <c r="BD45" s="155"/>
      <c r="BE45" s="155"/>
      <c r="BF45" s="153"/>
      <c r="BG45" s="153"/>
      <c r="BM45" s="153"/>
      <c r="BN45" s="153"/>
      <c r="BO45" s="153"/>
    </row>
    <row r="46" spans="1:69" ht="14.25" x14ac:dyDescent="0.15">
      <c r="A46" s="149"/>
      <c r="B46" s="538">
        <f t="shared" si="0"/>
        <v>35</v>
      </c>
      <c r="C46" s="538"/>
      <c r="D46" s="485" t="s">
        <v>684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c_closing_date1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tinyint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41" t="s">
        <v>493</v>
      </c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626" t="s">
        <v>685</v>
      </c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5"/>
      <c r="BE46" s="155"/>
      <c r="BF46" s="153"/>
      <c r="BG46" s="153"/>
      <c r="BM46" s="153"/>
      <c r="BN46" s="153"/>
      <c r="BO46" s="153"/>
    </row>
    <row r="47" spans="1:69" ht="14.25" x14ac:dyDescent="0.15">
      <c r="A47" s="149"/>
      <c r="B47" s="538">
        <f t="shared" si="0"/>
        <v>36</v>
      </c>
      <c r="C47" s="538"/>
      <c r="D47" s="485" t="s">
        <v>686</v>
      </c>
      <c r="E47" s="480"/>
      <c r="F47" s="480"/>
      <c r="G47" s="480"/>
      <c r="H47" s="480"/>
      <c r="I47" s="480"/>
      <c r="J47" s="480"/>
      <c r="K47" s="480"/>
      <c r="L47" s="470" t="str">
        <f>IF(D47="", "",VLOOKUP(D47,項目名一覧!$B$4:$E$1002,2,FALSE))</f>
        <v>c_payment_month1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tinyint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41" t="s">
        <v>493</v>
      </c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626" t="s">
        <v>719</v>
      </c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5"/>
      <c r="BE47" s="155"/>
      <c r="BF47" s="153"/>
      <c r="BG47" s="153"/>
      <c r="BM47" s="153"/>
      <c r="BN47" s="153"/>
      <c r="BO47" s="153"/>
    </row>
    <row r="48" spans="1:69" ht="14.25" x14ac:dyDescent="0.15">
      <c r="A48" s="149"/>
      <c r="B48" s="538">
        <f t="shared" si="0"/>
        <v>37</v>
      </c>
      <c r="C48" s="538"/>
      <c r="D48" s="485" t="s">
        <v>687</v>
      </c>
      <c r="E48" s="480"/>
      <c r="F48" s="480"/>
      <c r="G48" s="480"/>
      <c r="H48" s="480"/>
      <c r="I48" s="480"/>
      <c r="J48" s="480"/>
      <c r="K48" s="480"/>
      <c r="L48" s="470" t="str">
        <f>IF(D48="", "",VLOOKUP(D48,項目名一覧!$B$4:$E$1002,2,FALSE))</f>
        <v>c_payment_day1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tinyint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41" t="s">
        <v>493</v>
      </c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626" t="s">
        <v>720</v>
      </c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5"/>
      <c r="BE48" s="155"/>
      <c r="BF48" s="153"/>
      <c r="BG48" s="153"/>
      <c r="BM48" s="153"/>
      <c r="BN48" s="153"/>
      <c r="BO48" s="153"/>
    </row>
    <row r="49" spans="1:67" ht="14.25" x14ac:dyDescent="0.15">
      <c r="A49" s="149"/>
      <c r="B49" s="538">
        <f t="shared" si="0"/>
        <v>38</v>
      </c>
      <c r="C49" s="538"/>
      <c r="D49" s="485" t="s">
        <v>688</v>
      </c>
      <c r="E49" s="480"/>
      <c r="F49" s="480"/>
      <c r="G49" s="480"/>
      <c r="H49" s="480"/>
      <c r="I49" s="480"/>
      <c r="J49" s="480"/>
      <c r="K49" s="480"/>
      <c r="L49" s="470" t="str">
        <f>IF(D49="", "",VLOOKUP(D49,項目名一覧!$B$4:$E$1002,2,FALSE))</f>
        <v>c_closing_date2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tinyint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41" t="s">
        <v>493</v>
      </c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626" t="s">
        <v>775</v>
      </c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5"/>
      <c r="BE49" s="155"/>
      <c r="BF49" s="153"/>
      <c r="BG49" s="153"/>
      <c r="BM49" s="153"/>
      <c r="BN49" s="153"/>
      <c r="BO49" s="153"/>
    </row>
    <row r="50" spans="1:67" ht="14.25" x14ac:dyDescent="0.15">
      <c r="A50" s="149"/>
      <c r="B50" s="538">
        <f t="shared" si="0"/>
        <v>39</v>
      </c>
      <c r="C50" s="538"/>
      <c r="D50" s="485" t="s">
        <v>689</v>
      </c>
      <c r="E50" s="480"/>
      <c r="F50" s="480"/>
      <c r="G50" s="480"/>
      <c r="H50" s="480"/>
      <c r="I50" s="480"/>
      <c r="J50" s="480"/>
      <c r="K50" s="480"/>
      <c r="L50" s="470" t="str">
        <f>IF(D50="", "",VLOOKUP(D50,項目名一覧!$B$4:$E$1002,2,FALSE))</f>
        <v>c_payment_month2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tinyint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41" t="s">
        <v>493</v>
      </c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626" t="s">
        <v>776</v>
      </c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5"/>
      <c r="BE50" s="155"/>
      <c r="BF50" s="153"/>
      <c r="BG50" s="153"/>
      <c r="BM50" s="153"/>
      <c r="BN50" s="153"/>
      <c r="BO50" s="153"/>
    </row>
    <row r="51" spans="1:67" ht="14.25" x14ac:dyDescent="0.15">
      <c r="A51" s="149"/>
      <c r="B51" s="538">
        <f t="shared" si="0"/>
        <v>40</v>
      </c>
      <c r="C51" s="538"/>
      <c r="D51" s="485" t="s">
        <v>690</v>
      </c>
      <c r="E51" s="480"/>
      <c r="F51" s="480"/>
      <c r="G51" s="480"/>
      <c r="H51" s="480"/>
      <c r="I51" s="480"/>
      <c r="J51" s="480"/>
      <c r="K51" s="480"/>
      <c r="L51" s="470" t="str">
        <f>IF(D51="", "",VLOOKUP(D51,項目名一覧!$B$4:$E$1002,2,FALSE))</f>
        <v>c_payment_day2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tinyint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41" t="s">
        <v>493</v>
      </c>
      <c r="AB51" s="533"/>
      <c r="AC51" s="533"/>
      <c r="AD51" s="533"/>
      <c r="AE51" s="533"/>
      <c r="AF51" s="533"/>
      <c r="AG51" s="533"/>
      <c r="AH51" s="533"/>
      <c r="AI51" s="533"/>
      <c r="AJ51" s="533"/>
      <c r="AK51" s="534"/>
      <c r="AL51" s="535"/>
      <c r="AM51" s="535"/>
      <c r="AN51" s="536"/>
      <c r="AO51" s="626" t="s">
        <v>777</v>
      </c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5"/>
      <c r="BE51" s="155"/>
      <c r="BF51" s="153"/>
      <c r="BG51" s="153"/>
      <c r="BM51" s="153"/>
      <c r="BN51" s="153"/>
      <c r="BO51" s="153"/>
    </row>
    <row r="52" spans="1:67" ht="14.25" x14ac:dyDescent="0.15">
      <c r="A52" s="149"/>
      <c r="B52" s="538">
        <f t="shared" si="0"/>
        <v>41</v>
      </c>
      <c r="C52" s="538"/>
      <c r="D52" s="485" t="s">
        <v>691</v>
      </c>
      <c r="E52" s="480"/>
      <c r="F52" s="480"/>
      <c r="G52" s="480"/>
      <c r="H52" s="480"/>
      <c r="I52" s="480"/>
      <c r="J52" s="480"/>
      <c r="K52" s="480"/>
      <c r="L52" s="470" t="str">
        <f>IF(D52="", "",VLOOKUP(D52,項目名一覧!$B$4:$E$1002,2,FALSE))</f>
        <v>c_closing_date3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tinyint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41" t="s">
        <v>493</v>
      </c>
      <c r="AB52" s="533"/>
      <c r="AC52" s="533"/>
      <c r="AD52" s="533"/>
      <c r="AE52" s="533"/>
      <c r="AF52" s="533"/>
      <c r="AG52" s="533"/>
      <c r="AH52" s="533"/>
      <c r="AI52" s="533"/>
      <c r="AJ52" s="533"/>
      <c r="AK52" s="534"/>
      <c r="AL52" s="535"/>
      <c r="AM52" s="535"/>
      <c r="AN52" s="536"/>
      <c r="AO52" s="626" t="s">
        <v>775</v>
      </c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C52" s="155"/>
      <c r="BD52" s="155"/>
      <c r="BE52" s="155"/>
      <c r="BF52" s="153"/>
      <c r="BG52" s="153"/>
      <c r="BM52" s="153"/>
      <c r="BN52" s="153"/>
      <c r="BO52" s="153"/>
    </row>
    <row r="53" spans="1:67" ht="14.25" x14ac:dyDescent="0.15">
      <c r="A53" s="149"/>
      <c r="B53" s="538">
        <f t="shared" si="0"/>
        <v>42</v>
      </c>
      <c r="C53" s="538"/>
      <c r="D53" s="485" t="s">
        <v>692</v>
      </c>
      <c r="E53" s="480"/>
      <c r="F53" s="480"/>
      <c r="G53" s="480"/>
      <c r="H53" s="480"/>
      <c r="I53" s="480"/>
      <c r="J53" s="480"/>
      <c r="K53" s="480"/>
      <c r="L53" s="470" t="str">
        <f>IF(D53="", "",VLOOKUP(D53,項目名一覧!$B$4:$E$1002,2,FALSE))</f>
        <v>c_payment_month3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tinyint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541" t="s">
        <v>493</v>
      </c>
      <c r="AB53" s="533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626" t="s">
        <v>776</v>
      </c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5"/>
      <c r="BE53" s="155"/>
      <c r="BF53" s="153"/>
      <c r="BG53" s="153"/>
      <c r="BM53" s="153"/>
      <c r="BN53" s="153"/>
      <c r="BO53" s="153"/>
    </row>
    <row r="54" spans="1:67" ht="14.25" x14ac:dyDescent="0.15">
      <c r="A54" s="149"/>
      <c r="B54" s="538">
        <f t="shared" si="0"/>
        <v>43</v>
      </c>
      <c r="C54" s="538"/>
      <c r="D54" s="485" t="s">
        <v>693</v>
      </c>
      <c r="E54" s="480"/>
      <c r="F54" s="480"/>
      <c r="G54" s="480"/>
      <c r="H54" s="480"/>
      <c r="I54" s="480"/>
      <c r="J54" s="480"/>
      <c r="K54" s="480"/>
      <c r="L54" s="470" t="str">
        <f>IF(D54="", "",VLOOKUP(D54,項目名一覧!$B$4:$E$1002,2,FALSE))</f>
        <v>c_payment_day3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tinyint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541" t="s">
        <v>493</v>
      </c>
      <c r="AB54" s="533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626" t="s">
        <v>777</v>
      </c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5"/>
      <c r="BE54" s="155"/>
      <c r="BF54" s="153"/>
      <c r="BG54" s="153"/>
      <c r="BM54" s="153"/>
      <c r="BN54" s="153"/>
      <c r="BO54" s="153"/>
    </row>
    <row r="55" spans="1:67" ht="14.25" x14ac:dyDescent="0.15">
      <c r="A55" s="149"/>
      <c r="B55" s="538">
        <f t="shared" si="0"/>
        <v>44</v>
      </c>
      <c r="C55" s="538"/>
      <c r="D55" s="485" t="s">
        <v>694</v>
      </c>
      <c r="E55" s="480"/>
      <c r="F55" s="480"/>
      <c r="G55" s="480"/>
      <c r="H55" s="480"/>
      <c r="I55" s="480"/>
      <c r="J55" s="480"/>
      <c r="K55" s="480"/>
      <c r="L55" s="470" t="str">
        <f>IF(D55="", "",VLOOKUP(D55,項目名一覧!$B$4:$E$1002,2,FALSE))</f>
        <v>c_credit_limit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541" t="s">
        <v>493</v>
      </c>
      <c r="AB55" s="533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594"/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5"/>
      <c r="BE55" s="155"/>
      <c r="BF55" s="153"/>
      <c r="BG55" s="153"/>
      <c r="BM55" s="153"/>
      <c r="BN55" s="153"/>
      <c r="BO55" s="153"/>
    </row>
    <row r="56" spans="1:67" ht="14.25" x14ac:dyDescent="0.15">
      <c r="A56" s="149"/>
      <c r="B56" s="538">
        <f t="shared" si="0"/>
        <v>45</v>
      </c>
      <c r="C56" s="538"/>
      <c r="D56" s="485" t="s">
        <v>695</v>
      </c>
      <c r="E56" s="480"/>
      <c r="F56" s="480"/>
      <c r="G56" s="480"/>
      <c r="H56" s="480"/>
      <c r="I56" s="480"/>
      <c r="J56" s="480"/>
      <c r="K56" s="480"/>
      <c r="L56" s="470" t="str">
        <f>IF(D56="", "",VLOOKUP(D56,項目名一覧!$B$4:$E$1002,2,FALSE))</f>
        <v>c_m_own_company_staff_id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int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541" t="s">
        <v>493</v>
      </c>
      <c r="AB56" s="533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623" t="s">
        <v>2258</v>
      </c>
      <c r="AP56" s="624"/>
      <c r="AQ56" s="624"/>
      <c r="AR56" s="624"/>
      <c r="AS56" s="624"/>
      <c r="AT56" s="624"/>
      <c r="AU56" s="624"/>
      <c r="AV56" s="624"/>
      <c r="AW56" s="624"/>
      <c r="AX56" s="624"/>
      <c r="AY56" s="624"/>
      <c r="AZ56" s="624"/>
      <c r="BA56" s="625"/>
      <c r="BB56" s="152"/>
      <c r="BC56" s="155"/>
      <c r="BD56" s="155"/>
      <c r="BE56" s="155"/>
      <c r="BF56" s="153"/>
      <c r="BG56" s="153"/>
      <c r="BM56" s="153"/>
      <c r="BN56" s="153"/>
      <c r="BO56" s="153"/>
    </row>
    <row r="57" spans="1:67" ht="14.25" x14ac:dyDescent="0.15">
      <c r="A57" s="149"/>
      <c r="B57" s="538">
        <f t="shared" si="0"/>
        <v>46</v>
      </c>
      <c r="C57" s="538"/>
      <c r="D57" s="485" t="s">
        <v>696</v>
      </c>
      <c r="E57" s="480"/>
      <c r="F57" s="480"/>
      <c r="G57" s="480"/>
      <c r="H57" s="480"/>
      <c r="I57" s="480"/>
      <c r="J57" s="480"/>
      <c r="K57" s="480"/>
      <c r="L57" s="470" t="str">
        <f>IF(D57="", "",VLOOKUP(D57,項目名一覧!$B$4:$E$1002,2,FALSE))</f>
        <v>c_m_system_name_id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int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541" t="s">
        <v>493</v>
      </c>
      <c r="AB57" s="533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623" t="s">
        <v>763</v>
      </c>
      <c r="AP57" s="624"/>
      <c r="AQ57" s="624"/>
      <c r="AR57" s="624"/>
      <c r="AS57" s="624"/>
      <c r="AT57" s="624"/>
      <c r="AU57" s="624"/>
      <c r="AV57" s="624"/>
      <c r="AW57" s="624"/>
      <c r="AX57" s="624"/>
      <c r="AY57" s="624"/>
      <c r="AZ57" s="624"/>
      <c r="BA57" s="625"/>
      <c r="BB57" s="152"/>
      <c r="BC57" s="155"/>
      <c r="BD57" s="155"/>
      <c r="BE57" s="155"/>
      <c r="BF57" s="153"/>
      <c r="BG57" s="153"/>
      <c r="BM57" s="153"/>
      <c r="BN57" s="153"/>
      <c r="BO57" s="153"/>
    </row>
    <row r="58" spans="1:67" ht="14.25" x14ac:dyDescent="0.15">
      <c r="A58" s="149"/>
      <c r="B58" s="538">
        <f t="shared" si="0"/>
        <v>47</v>
      </c>
      <c r="C58" s="538"/>
      <c r="D58" s="485" t="s">
        <v>697</v>
      </c>
      <c r="E58" s="480"/>
      <c r="F58" s="480"/>
      <c r="G58" s="480"/>
      <c r="H58" s="480"/>
      <c r="I58" s="480"/>
      <c r="J58" s="480"/>
      <c r="K58" s="480"/>
      <c r="L58" s="470" t="str">
        <f>IF(D58="", "",VLOOKUP(D58,項目名一覧!$B$4:$E$1002,2,FALSE))</f>
        <v>c_Invoice_flag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tinyint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541" t="s">
        <v>493</v>
      </c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  <c r="BC58" s="155"/>
      <c r="BD58" s="155"/>
      <c r="BE58" s="155"/>
      <c r="BF58" s="153"/>
      <c r="BG58" s="153"/>
      <c r="BM58" s="153"/>
      <c r="BN58" s="153"/>
      <c r="BO58" s="153"/>
    </row>
    <row r="59" spans="1:67" ht="14.25" x14ac:dyDescent="0.15">
      <c r="A59" s="149"/>
      <c r="B59" s="538">
        <f t="shared" si="0"/>
        <v>48</v>
      </c>
      <c r="C59" s="538"/>
      <c r="D59" s="485" t="s">
        <v>698</v>
      </c>
      <c r="E59" s="480"/>
      <c r="F59" s="480"/>
      <c r="G59" s="480"/>
      <c r="H59" s="480"/>
      <c r="I59" s="480"/>
      <c r="J59" s="480"/>
      <c r="K59" s="480"/>
      <c r="L59" s="470" t="str">
        <f>IF(D59="", "",VLOOKUP(D59,項目名一覧!$B$4:$E$1002,2,FALSE))</f>
        <v>c_tax_classification</v>
      </c>
      <c r="M59" s="471"/>
      <c r="N59" s="471"/>
      <c r="O59" s="471"/>
      <c r="P59" s="471"/>
      <c r="Q59" s="471"/>
      <c r="R59" s="471"/>
      <c r="S59" s="471"/>
      <c r="T59" s="472" t="str">
        <f>IF(D59="", "",VLOOKUP(D59,項目名一覧!$B$4:$E$800,3,FALSE))</f>
        <v>tinyint</v>
      </c>
      <c r="U59" s="473"/>
      <c r="V59" s="473"/>
      <c r="W59" s="473"/>
      <c r="X59" s="474" t="str">
        <f>IF(D59="","",IF(VLOOKUP(D59,項目名一覧!$B$4:$E$800,4,FALSE)="","",VLOOKUP(D59,項目名一覧!$B$4:$E$800,4,FALSE)))</f>
        <v/>
      </c>
      <c r="Y59" s="475"/>
      <c r="Z59" s="476"/>
      <c r="AA59" s="541" t="s">
        <v>493</v>
      </c>
      <c r="AB59" s="533"/>
      <c r="AC59" s="533"/>
      <c r="AD59" s="533"/>
      <c r="AE59" s="533"/>
      <c r="AF59" s="533"/>
      <c r="AG59" s="533"/>
      <c r="AH59" s="533"/>
      <c r="AI59" s="533"/>
      <c r="AJ59" s="533"/>
      <c r="AK59" s="534"/>
      <c r="AL59" s="535"/>
      <c r="AM59" s="535"/>
      <c r="AN59" s="536"/>
      <c r="AO59" s="626" t="s">
        <v>751</v>
      </c>
      <c r="AP59" s="592"/>
      <c r="AQ59" s="592"/>
      <c r="AR59" s="592"/>
      <c r="AS59" s="592"/>
      <c r="AT59" s="592"/>
      <c r="AU59" s="592"/>
      <c r="AV59" s="592"/>
      <c r="AW59" s="592"/>
      <c r="AX59" s="592"/>
      <c r="AY59" s="592"/>
      <c r="AZ59" s="592"/>
      <c r="BA59" s="593"/>
      <c r="BB59" s="152"/>
      <c r="BC59" s="155"/>
      <c r="BD59" s="155"/>
      <c r="BE59" s="155"/>
      <c r="BF59" s="153"/>
      <c r="BG59" s="153"/>
      <c r="BM59" s="153"/>
      <c r="BN59" s="153"/>
      <c r="BO59" s="153"/>
    </row>
    <row r="60" spans="1:67" ht="14.25" x14ac:dyDescent="0.15">
      <c r="A60" s="149"/>
      <c r="B60" s="538">
        <f t="shared" si="0"/>
        <v>49</v>
      </c>
      <c r="C60" s="538"/>
      <c r="D60" s="485" t="s">
        <v>699</v>
      </c>
      <c r="E60" s="480"/>
      <c r="F60" s="480"/>
      <c r="G60" s="480"/>
      <c r="H60" s="480"/>
      <c r="I60" s="480"/>
      <c r="J60" s="480"/>
      <c r="K60" s="480"/>
      <c r="L60" s="470" t="str">
        <f>IF(D60="", "",VLOOKUP(D60,項目名一覧!$B$4:$E$1002,2,FALSE))</f>
        <v>c_taxable_unit</v>
      </c>
      <c r="M60" s="471"/>
      <c r="N60" s="471"/>
      <c r="O60" s="471"/>
      <c r="P60" s="471"/>
      <c r="Q60" s="471"/>
      <c r="R60" s="471"/>
      <c r="S60" s="471"/>
      <c r="T60" s="472" t="str">
        <f>IF(D60="", "",VLOOKUP(D60,項目名一覧!$B$4:$E$800,3,FALSE))</f>
        <v>tinyint</v>
      </c>
      <c r="U60" s="473"/>
      <c r="V60" s="473"/>
      <c r="W60" s="473"/>
      <c r="X60" s="474" t="str">
        <f>IF(D60="","",IF(VLOOKUP(D60,項目名一覧!$B$4:$E$800,4,FALSE)="","",VLOOKUP(D60,項目名一覧!$B$4:$E$800,4,FALSE)))</f>
        <v/>
      </c>
      <c r="Y60" s="475"/>
      <c r="Z60" s="476"/>
      <c r="AA60" s="541" t="s">
        <v>493</v>
      </c>
      <c r="AB60" s="533"/>
      <c r="AC60" s="533"/>
      <c r="AD60" s="533"/>
      <c r="AE60" s="533"/>
      <c r="AF60" s="533"/>
      <c r="AG60" s="533"/>
      <c r="AH60" s="533"/>
      <c r="AI60" s="533"/>
      <c r="AJ60" s="533"/>
      <c r="AK60" s="534"/>
      <c r="AL60" s="535"/>
      <c r="AM60" s="535"/>
      <c r="AN60" s="536"/>
      <c r="AO60" s="626" t="s">
        <v>752</v>
      </c>
      <c r="AP60" s="592"/>
      <c r="AQ60" s="592"/>
      <c r="AR60" s="592"/>
      <c r="AS60" s="592"/>
      <c r="AT60" s="592"/>
      <c r="AU60" s="592"/>
      <c r="AV60" s="592"/>
      <c r="AW60" s="592"/>
      <c r="AX60" s="592"/>
      <c r="AY60" s="592"/>
      <c r="AZ60" s="592"/>
      <c r="BA60" s="593"/>
      <c r="BB60" s="152"/>
      <c r="BC60" s="155"/>
      <c r="BD60" s="155"/>
      <c r="BE60" s="155"/>
      <c r="BF60" s="153"/>
      <c r="BG60" s="153"/>
      <c r="BM60" s="153"/>
      <c r="BN60" s="153"/>
      <c r="BO60" s="153"/>
    </row>
    <row r="61" spans="1:67" ht="14.25" x14ac:dyDescent="0.15">
      <c r="A61" s="149"/>
      <c r="B61" s="538">
        <f t="shared" si="0"/>
        <v>50</v>
      </c>
      <c r="C61" s="538"/>
      <c r="D61" s="485" t="s">
        <v>700</v>
      </c>
      <c r="E61" s="480"/>
      <c r="F61" s="480"/>
      <c r="G61" s="480"/>
      <c r="H61" s="480"/>
      <c r="I61" s="480"/>
      <c r="J61" s="480"/>
      <c r="K61" s="480"/>
      <c r="L61" s="470" t="str">
        <f>IF(D61="", "",VLOOKUP(D61,項目名一覧!$B$4:$E$1002,2,FALSE))</f>
        <v>c_tax_fraction_processing</v>
      </c>
      <c r="M61" s="471"/>
      <c r="N61" s="471"/>
      <c r="O61" s="471"/>
      <c r="P61" s="471"/>
      <c r="Q61" s="471"/>
      <c r="R61" s="471"/>
      <c r="S61" s="471"/>
      <c r="T61" s="472" t="str">
        <f>IF(D61="", "",VLOOKUP(D61,項目名一覧!$B$4:$E$800,3,FALSE))</f>
        <v>tinyint</v>
      </c>
      <c r="U61" s="473"/>
      <c r="V61" s="473"/>
      <c r="W61" s="473"/>
      <c r="X61" s="474" t="str">
        <f>IF(D61="","",IF(VLOOKUP(D61,項目名一覧!$B$4:$E$800,4,FALSE)="","",VLOOKUP(D61,項目名一覧!$B$4:$E$800,4,FALSE)))</f>
        <v/>
      </c>
      <c r="Y61" s="475"/>
      <c r="Z61" s="476"/>
      <c r="AA61" s="541" t="s">
        <v>493</v>
      </c>
      <c r="AB61" s="533"/>
      <c r="AC61" s="533"/>
      <c r="AD61" s="533"/>
      <c r="AE61" s="533"/>
      <c r="AF61" s="533"/>
      <c r="AG61" s="533"/>
      <c r="AH61" s="533"/>
      <c r="AI61" s="533"/>
      <c r="AJ61" s="533"/>
      <c r="AK61" s="534"/>
      <c r="AL61" s="535"/>
      <c r="AM61" s="535"/>
      <c r="AN61" s="536"/>
      <c r="AO61" s="626" t="s">
        <v>753</v>
      </c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3"/>
      <c r="BB61" s="152"/>
      <c r="BC61" s="155"/>
      <c r="BD61" s="155"/>
      <c r="BE61" s="155"/>
      <c r="BF61" s="153"/>
      <c r="BG61" s="153"/>
      <c r="BM61" s="153"/>
      <c r="BN61" s="153"/>
      <c r="BO61" s="153"/>
    </row>
    <row r="62" spans="1:67" ht="14.25" x14ac:dyDescent="0.15">
      <c r="A62" s="149"/>
      <c r="B62" s="538">
        <f t="shared" si="0"/>
        <v>51</v>
      </c>
      <c r="C62" s="538"/>
      <c r="D62" s="485" t="s">
        <v>701</v>
      </c>
      <c r="E62" s="480"/>
      <c r="F62" s="480"/>
      <c r="G62" s="480"/>
      <c r="H62" s="480"/>
      <c r="I62" s="480"/>
      <c r="J62" s="480"/>
      <c r="K62" s="480"/>
      <c r="L62" s="470" t="str">
        <f>IF(D62="", "",VLOOKUP(D62,項目名一覧!$B$4:$E$1002,2,FALSE))</f>
        <v>c_rounding_fractional</v>
      </c>
      <c r="M62" s="471"/>
      <c r="N62" s="471"/>
      <c r="O62" s="471"/>
      <c r="P62" s="471"/>
      <c r="Q62" s="471"/>
      <c r="R62" s="471"/>
      <c r="S62" s="471"/>
      <c r="T62" s="472" t="str">
        <f>IF(D62="", "",VLOOKUP(D62,項目名一覧!$B$4:$E$800,3,FALSE))</f>
        <v>tinyint</v>
      </c>
      <c r="U62" s="473"/>
      <c r="V62" s="473"/>
      <c r="W62" s="473"/>
      <c r="X62" s="474" t="str">
        <f>IF(D62="","",IF(VLOOKUP(D62,項目名一覧!$B$4:$E$800,4,FALSE)="","",VLOOKUP(D62,項目名一覧!$B$4:$E$800,4,FALSE)))</f>
        <v/>
      </c>
      <c r="Y62" s="475"/>
      <c r="Z62" s="476"/>
      <c r="AA62" s="541" t="s">
        <v>493</v>
      </c>
      <c r="AB62" s="533"/>
      <c r="AC62" s="533"/>
      <c r="AD62" s="533"/>
      <c r="AE62" s="533"/>
      <c r="AF62" s="533"/>
      <c r="AG62" s="533"/>
      <c r="AH62" s="533"/>
      <c r="AI62" s="533"/>
      <c r="AJ62" s="533"/>
      <c r="AK62" s="534"/>
      <c r="AL62" s="535"/>
      <c r="AM62" s="535"/>
      <c r="AN62" s="536"/>
      <c r="AO62" s="626" t="s">
        <v>759</v>
      </c>
      <c r="AP62" s="592"/>
      <c r="AQ62" s="592"/>
      <c r="AR62" s="592"/>
      <c r="AS62" s="592"/>
      <c r="AT62" s="592"/>
      <c r="AU62" s="592"/>
      <c r="AV62" s="592"/>
      <c r="AW62" s="592"/>
      <c r="AX62" s="592"/>
      <c r="AY62" s="592"/>
      <c r="AZ62" s="592"/>
      <c r="BA62" s="593"/>
      <c r="BB62" s="152"/>
      <c r="BC62" s="155"/>
      <c r="BD62" s="155"/>
      <c r="BE62" s="155"/>
      <c r="BF62" s="153"/>
      <c r="BG62" s="153"/>
      <c r="BM62" s="153"/>
      <c r="BN62" s="153"/>
      <c r="BO62" s="153"/>
    </row>
    <row r="63" spans="1:67" ht="14.25" x14ac:dyDescent="0.15">
      <c r="A63" s="149"/>
      <c r="B63" s="538">
        <f t="shared" si="0"/>
        <v>52</v>
      </c>
      <c r="C63" s="538"/>
      <c r="D63" s="485" t="s">
        <v>702</v>
      </c>
      <c r="E63" s="480"/>
      <c r="F63" s="480"/>
      <c r="G63" s="480"/>
      <c r="H63" s="480"/>
      <c r="I63" s="480"/>
      <c r="J63" s="480"/>
      <c r="K63" s="480"/>
      <c r="L63" s="470" t="str">
        <f>IF(D63="", "",VLOOKUP(D63,項目名一覧!$B$4:$E$1002,2,FALSE))</f>
        <v>c_fractional_processing</v>
      </c>
      <c r="M63" s="471"/>
      <c r="N63" s="471"/>
      <c r="O63" s="471"/>
      <c r="P63" s="471"/>
      <c r="Q63" s="471"/>
      <c r="R63" s="471"/>
      <c r="S63" s="471"/>
      <c r="T63" s="472" t="str">
        <f>IF(D63="", "",VLOOKUP(D63,項目名一覧!$B$4:$E$800,3,FALSE))</f>
        <v>tinyint</v>
      </c>
      <c r="U63" s="473"/>
      <c r="V63" s="473"/>
      <c r="W63" s="473"/>
      <c r="X63" s="474" t="str">
        <f>IF(D63="","",IF(VLOOKUP(D63,項目名一覧!$B$4:$E$800,4,FALSE)="","",VLOOKUP(D63,項目名一覧!$B$4:$E$800,4,FALSE)))</f>
        <v/>
      </c>
      <c r="Y63" s="475"/>
      <c r="Z63" s="476"/>
      <c r="AA63" s="541" t="s">
        <v>493</v>
      </c>
      <c r="AB63" s="533"/>
      <c r="AC63" s="533"/>
      <c r="AD63" s="533"/>
      <c r="AE63" s="533"/>
      <c r="AF63" s="533"/>
      <c r="AG63" s="533"/>
      <c r="AH63" s="533"/>
      <c r="AI63" s="533"/>
      <c r="AJ63" s="533"/>
      <c r="AK63" s="534"/>
      <c r="AL63" s="535"/>
      <c r="AM63" s="535"/>
      <c r="AN63" s="536"/>
      <c r="AO63" s="626" t="s">
        <v>754</v>
      </c>
      <c r="AP63" s="592"/>
      <c r="AQ63" s="592"/>
      <c r="AR63" s="592"/>
      <c r="AS63" s="592"/>
      <c r="AT63" s="592"/>
      <c r="AU63" s="592"/>
      <c r="AV63" s="592"/>
      <c r="AW63" s="592"/>
      <c r="AX63" s="592"/>
      <c r="AY63" s="592"/>
      <c r="AZ63" s="592"/>
      <c r="BA63" s="593"/>
      <c r="BB63" s="152"/>
      <c r="BC63" s="155"/>
      <c r="BD63" s="155"/>
      <c r="BE63" s="155"/>
      <c r="BF63" s="153"/>
      <c r="BG63" s="153"/>
      <c r="BM63" s="153"/>
      <c r="BN63" s="153"/>
      <c r="BO63" s="153"/>
    </row>
    <row r="64" spans="1:67" ht="14.25" x14ac:dyDescent="0.15">
      <c r="A64" s="149"/>
      <c r="B64" s="538">
        <f t="shared" si="0"/>
        <v>53</v>
      </c>
      <c r="C64" s="538"/>
      <c r="D64" s="485" t="s">
        <v>1188</v>
      </c>
      <c r="E64" s="480"/>
      <c r="F64" s="480"/>
      <c r="G64" s="480"/>
      <c r="H64" s="480"/>
      <c r="I64" s="480"/>
      <c r="J64" s="480"/>
      <c r="K64" s="480"/>
      <c r="L64" s="470" t="str">
        <f>IF(D64="", "",VLOOKUP(D64,項目名一覧!$B$4:$E$1002,2,FALSE))</f>
        <v>c_m_category_name_id1</v>
      </c>
      <c r="M64" s="471"/>
      <c r="N64" s="471"/>
      <c r="O64" s="471"/>
      <c r="P64" s="471"/>
      <c r="Q64" s="471"/>
      <c r="R64" s="471"/>
      <c r="S64" s="471"/>
      <c r="T64" s="472" t="str">
        <f>IF(D64="", "",VLOOKUP(D64,項目名一覧!$B$4:$E$800,3,FALSE))</f>
        <v>tinyint</v>
      </c>
      <c r="U64" s="473"/>
      <c r="V64" s="473"/>
      <c r="W64" s="473"/>
      <c r="X64" s="474" t="str">
        <f>IF(D64="","",IF(VLOOKUP(D64,項目名一覧!$B$4:$E$800,4,FALSE)="","",VLOOKUP(D64,項目名一覧!$B$4:$E$800,4,FALSE)))</f>
        <v/>
      </c>
      <c r="Y64" s="475"/>
      <c r="Z64" s="476"/>
      <c r="AA64" s="541" t="s">
        <v>493</v>
      </c>
      <c r="AB64" s="533"/>
      <c r="AC64" s="533"/>
      <c r="AD64" s="533"/>
      <c r="AE64" s="533"/>
      <c r="AF64" s="533"/>
      <c r="AG64" s="533"/>
      <c r="AH64" s="533"/>
      <c r="AI64" s="533"/>
      <c r="AJ64" s="533"/>
      <c r="AK64" s="534"/>
      <c r="AL64" s="535"/>
      <c r="AM64" s="535"/>
      <c r="AN64" s="536"/>
      <c r="AO64" s="623" t="s">
        <v>761</v>
      </c>
      <c r="AP64" s="624"/>
      <c r="AQ64" s="624"/>
      <c r="AR64" s="624"/>
      <c r="AS64" s="624"/>
      <c r="AT64" s="624"/>
      <c r="AU64" s="624"/>
      <c r="AV64" s="624"/>
      <c r="AW64" s="624"/>
      <c r="AX64" s="624"/>
      <c r="AY64" s="624"/>
      <c r="AZ64" s="624"/>
      <c r="BA64" s="625"/>
      <c r="BB64" s="152"/>
      <c r="BC64" s="155"/>
      <c r="BD64" s="155"/>
      <c r="BE64" s="155"/>
      <c r="BF64" s="153"/>
      <c r="BG64" s="153"/>
      <c r="BM64" s="153"/>
      <c r="BN64" s="153"/>
      <c r="BO64" s="153"/>
    </row>
    <row r="65" spans="1:67" ht="14.25" x14ac:dyDescent="0.15">
      <c r="A65" s="149"/>
      <c r="B65" s="538">
        <f t="shared" si="0"/>
        <v>54</v>
      </c>
      <c r="C65" s="538"/>
      <c r="D65" s="485" t="s">
        <v>1189</v>
      </c>
      <c r="E65" s="480"/>
      <c r="F65" s="480"/>
      <c r="G65" s="480"/>
      <c r="H65" s="480"/>
      <c r="I65" s="480"/>
      <c r="J65" s="480"/>
      <c r="K65" s="480"/>
      <c r="L65" s="470" t="str">
        <f>IF(D65="", "",VLOOKUP(D65,項目名一覧!$B$4:$E$1002,2,FALSE))</f>
        <v>c_m_category_name_id2</v>
      </c>
      <c r="M65" s="471"/>
      <c r="N65" s="471"/>
      <c r="O65" s="471"/>
      <c r="P65" s="471"/>
      <c r="Q65" s="471"/>
      <c r="R65" s="471"/>
      <c r="S65" s="471"/>
      <c r="T65" s="472" t="str">
        <f>IF(D65="", "",VLOOKUP(D65,項目名一覧!$B$4:$E$800,3,FALSE))</f>
        <v>tinyint</v>
      </c>
      <c r="U65" s="473"/>
      <c r="V65" s="473"/>
      <c r="W65" s="473"/>
      <c r="X65" s="474" t="str">
        <f>IF(D65="","",IF(VLOOKUP(D65,項目名一覧!$B$4:$E$800,4,FALSE)="","",VLOOKUP(D65,項目名一覧!$B$4:$E$800,4,FALSE)))</f>
        <v/>
      </c>
      <c r="Y65" s="475"/>
      <c r="Z65" s="476"/>
      <c r="AA65" s="541" t="s">
        <v>493</v>
      </c>
      <c r="AB65" s="533"/>
      <c r="AC65" s="533"/>
      <c r="AD65" s="533"/>
      <c r="AE65" s="533"/>
      <c r="AF65" s="533"/>
      <c r="AG65" s="533"/>
      <c r="AH65" s="533"/>
      <c r="AI65" s="533"/>
      <c r="AJ65" s="533"/>
      <c r="AK65" s="534"/>
      <c r="AL65" s="535"/>
      <c r="AM65" s="535"/>
      <c r="AN65" s="536"/>
      <c r="AO65" s="623" t="s">
        <v>762</v>
      </c>
      <c r="AP65" s="624"/>
      <c r="AQ65" s="624"/>
      <c r="AR65" s="624"/>
      <c r="AS65" s="624"/>
      <c r="AT65" s="624"/>
      <c r="AU65" s="624"/>
      <c r="AV65" s="624"/>
      <c r="AW65" s="624"/>
      <c r="AX65" s="624"/>
      <c r="AY65" s="624"/>
      <c r="AZ65" s="624"/>
      <c r="BA65" s="625"/>
      <c r="BB65" s="152"/>
      <c r="BC65" s="155"/>
      <c r="BD65" s="155"/>
      <c r="BE65" s="155"/>
      <c r="BF65" s="153"/>
      <c r="BG65" s="153"/>
      <c r="BM65" s="153"/>
      <c r="BN65" s="153"/>
      <c r="BO65" s="153"/>
    </row>
    <row r="66" spans="1:67" ht="14.25" x14ac:dyDescent="0.15">
      <c r="A66" s="149"/>
      <c r="B66" s="538">
        <f t="shared" si="0"/>
        <v>55</v>
      </c>
      <c r="C66" s="538"/>
      <c r="D66" s="485" t="s">
        <v>1190</v>
      </c>
      <c r="E66" s="480"/>
      <c r="F66" s="480"/>
      <c r="G66" s="480"/>
      <c r="H66" s="480"/>
      <c r="I66" s="480"/>
      <c r="J66" s="480"/>
      <c r="K66" s="480"/>
      <c r="L66" s="470" t="str">
        <f>IF(D66="", "",VLOOKUP(D66,項目名一覧!$B$4:$E$1002,2,FALSE))</f>
        <v>c_m_category_name_id3</v>
      </c>
      <c r="M66" s="471"/>
      <c r="N66" s="471"/>
      <c r="O66" s="471"/>
      <c r="P66" s="471"/>
      <c r="Q66" s="471"/>
      <c r="R66" s="471"/>
      <c r="S66" s="471"/>
      <c r="T66" s="472" t="str">
        <f>IF(D66="", "",VLOOKUP(D66,項目名一覧!$B$4:$E$800,3,FALSE))</f>
        <v>tinyint</v>
      </c>
      <c r="U66" s="473"/>
      <c r="V66" s="473"/>
      <c r="W66" s="473"/>
      <c r="X66" s="474" t="str">
        <f>IF(D66="","",IF(VLOOKUP(D66,項目名一覧!$B$4:$E$800,4,FALSE)="","",VLOOKUP(D66,項目名一覧!$B$4:$E$800,4,FALSE)))</f>
        <v/>
      </c>
      <c r="Y66" s="475"/>
      <c r="Z66" s="476"/>
      <c r="AA66" s="541" t="s">
        <v>493</v>
      </c>
      <c r="AB66" s="533"/>
      <c r="AC66" s="533"/>
      <c r="AD66" s="533"/>
      <c r="AE66" s="533"/>
      <c r="AF66" s="533"/>
      <c r="AG66" s="533"/>
      <c r="AH66" s="533"/>
      <c r="AI66" s="533"/>
      <c r="AJ66" s="533"/>
      <c r="AK66" s="534"/>
      <c r="AL66" s="535"/>
      <c r="AM66" s="535"/>
      <c r="AN66" s="536"/>
      <c r="AO66" s="623" t="s">
        <v>762</v>
      </c>
      <c r="AP66" s="624"/>
      <c r="AQ66" s="624"/>
      <c r="AR66" s="624"/>
      <c r="AS66" s="624"/>
      <c r="AT66" s="624"/>
      <c r="AU66" s="624"/>
      <c r="AV66" s="624"/>
      <c r="AW66" s="624"/>
      <c r="AX66" s="624"/>
      <c r="AY66" s="624"/>
      <c r="AZ66" s="624"/>
      <c r="BA66" s="625"/>
      <c r="BB66" s="152"/>
      <c r="BC66" s="155"/>
      <c r="BD66" s="155"/>
      <c r="BE66" s="155"/>
      <c r="BF66" s="153"/>
      <c r="BG66" s="153"/>
      <c r="BM66" s="153"/>
      <c r="BN66" s="153"/>
      <c r="BO66" s="153"/>
    </row>
    <row r="67" spans="1:67" ht="14.25" x14ac:dyDescent="0.15">
      <c r="A67" s="149"/>
      <c r="B67" s="538">
        <f t="shared" si="0"/>
        <v>56</v>
      </c>
      <c r="C67" s="538"/>
      <c r="D67" s="485" t="s">
        <v>1191</v>
      </c>
      <c r="E67" s="480"/>
      <c r="F67" s="480"/>
      <c r="G67" s="480"/>
      <c r="H67" s="480"/>
      <c r="I67" s="480"/>
      <c r="J67" s="480"/>
      <c r="K67" s="480"/>
      <c r="L67" s="470" t="str">
        <f>IF(D67="", "",VLOOKUP(D67,項目名一覧!$B$4:$E$1002,2,FALSE))</f>
        <v>c_m_category_name_id4</v>
      </c>
      <c r="M67" s="471"/>
      <c r="N67" s="471"/>
      <c r="O67" s="471"/>
      <c r="P67" s="471"/>
      <c r="Q67" s="471"/>
      <c r="R67" s="471"/>
      <c r="S67" s="471"/>
      <c r="T67" s="472" t="str">
        <f>IF(D67="", "",VLOOKUP(D67,項目名一覧!$B$4:$E$800,3,FALSE))</f>
        <v>tinyint</v>
      </c>
      <c r="U67" s="473"/>
      <c r="V67" s="473"/>
      <c r="W67" s="473"/>
      <c r="X67" s="474" t="str">
        <f>IF(D67="","",IF(VLOOKUP(D67,項目名一覧!$B$4:$E$800,4,FALSE)="","",VLOOKUP(D67,項目名一覧!$B$4:$E$800,4,FALSE)))</f>
        <v/>
      </c>
      <c r="Y67" s="475"/>
      <c r="Z67" s="476"/>
      <c r="AA67" s="541" t="s">
        <v>493</v>
      </c>
      <c r="AB67" s="533"/>
      <c r="AC67" s="533"/>
      <c r="AD67" s="533"/>
      <c r="AE67" s="533"/>
      <c r="AF67" s="533"/>
      <c r="AG67" s="533"/>
      <c r="AH67" s="533"/>
      <c r="AI67" s="533"/>
      <c r="AJ67" s="533"/>
      <c r="AK67" s="534"/>
      <c r="AL67" s="535"/>
      <c r="AM67" s="535"/>
      <c r="AN67" s="536"/>
      <c r="AO67" s="623" t="s">
        <v>762</v>
      </c>
      <c r="AP67" s="624"/>
      <c r="AQ67" s="624"/>
      <c r="AR67" s="624"/>
      <c r="AS67" s="624"/>
      <c r="AT67" s="624"/>
      <c r="AU67" s="624"/>
      <c r="AV67" s="624"/>
      <c r="AW67" s="624"/>
      <c r="AX67" s="624"/>
      <c r="AY67" s="624"/>
      <c r="AZ67" s="624"/>
      <c r="BA67" s="625"/>
      <c r="BB67" s="152"/>
      <c r="BC67" s="155"/>
      <c r="BD67" s="155"/>
      <c r="BE67" s="155"/>
      <c r="BF67" s="153"/>
      <c r="BG67" s="153"/>
      <c r="BM67" s="153"/>
      <c r="BN67" s="153"/>
      <c r="BO67" s="153"/>
    </row>
    <row r="68" spans="1:67" ht="14.25" x14ac:dyDescent="0.15">
      <c r="A68" s="149"/>
      <c r="B68" s="538">
        <f t="shared" si="0"/>
        <v>57</v>
      </c>
      <c r="C68" s="538"/>
      <c r="D68" s="485" t="s">
        <v>713</v>
      </c>
      <c r="E68" s="480"/>
      <c r="F68" s="480"/>
      <c r="G68" s="480"/>
      <c r="H68" s="480"/>
      <c r="I68" s="480"/>
      <c r="J68" s="480"/>
      <c r="K68" s="480"/>
      <c r="L68" s="470" t="str">
        <f>IF(D68="", "",VLOOKUP(D68,項目名一覧!$B$4:$E$1002,2,FALSE))</f>
        <v>c_memo</v>
      </c>
      <c r="M68" s="471"/>
      <c r="N68" s="471"/>
      <c r="O68" s="471"/>
      <c r="P68" s="471"/>
      <c r="Q68" s="471"/>
      <c r="R68" s="471"/>
      <c r="S68" s="471"/>
      <c r="T68" s="472" t="str">
        <f>IF(D68="", "",VLOOKUP(D68,項目名一覧!$B$4:$E$800,3,FALSE))</f>
        <v>varchar</v>
      </c>
      <c r="U68" s="473"/>
      <c r="V68" s="473"/>
      <c r="W68" s="473"/>
      <c r="X68" s="474" t="str">
        <f>IF(D68="","",IF(VLOOKUP(D68,項目名一覧!$B$4:$E$800,4,FALSE)="","",VLOOKUP(D68,項目名一覧!$B$4:$E$800,4,FALSE)))</f>
        <v>4000</v>
      </c>
      <c r="Y68" s="475"/>
      <c r="Z68" s="476"/>
      <c r="AA68" s="541" t="s">
        <v>493</v>
      </c>
      <c r="AB68" s="533"/>
      <c r="AC68" s="533"/>
      <c r="AD68" s="533"/>
      <c r="AE68" s="533"/>
      <c r="AF68" s="533"/>
      <c r="AG68" s="533"/>
      <c r="AH68" s="533"/>
      <c r="AI68" s="533"/>
      <c r="AJ68" s="533"/>
      <c r="AK68" s="534"/>
      <c r="AL68" s="535"/>
      <c r="AM68" s="535"/>
      <c r="AN68" s="536"/>
      <c r="AO68" s="594"/>
      <c r="AP68" s="592"/>
      <c r="AQ68" s="592"/>
      <c r="AR68" s="592"/>
      <c r="AS68" s="592"/>
      <c r="AT68" s="592"/>
      <c r="AU68" s="592"/>
      <c r="AV68" s="592"/>
      <c r="AW68" s="592"/>
      <c r="AX68" s="592"/>
      <c r="AY68" s="592"/>
      <c r="AZ68" s="592"/>
      <c r="BA68" s="593"/>
      <c r="BB68" s="152"/>
      <c r="BC68" s="155"/>
      <c r="BD68" s="155"/>
      <c r="BE68" s="155"/>
      <c r="BF68" s="153"/>
      <c r="BG68" s="153"/>
      <c r="BM68" s="153"/>
      <c r="BN68" s="153"/>
      <c r="BO68" s="153"/>
    </row>
    <row r="69" spans="1:67" ht="14.25" x14ac:dyDescent="0.15">
      <c r="A69" s="149"/>
      <c r="B69" s="538">
        <f t="shared" si="0"/>
        <v>58</v>
      </c>
      <c r="C69" s="538"/>
      <c r="D69" s="485" t="s">
        <v>703</v>
      </c>
      <c r="E69" s="480"/>
      <c r="F69" s="480"/>
      <c r="G69" s="480"/>
      <c r="H69" s="480"/>
      <c r="I69" s="480"/>
      <c r="J69" s="480"/>
      <c r="K69" s="480"/>
      <c r="L69" s="470" t="str">
        <f>IF(D69="", "",VLOOKUP(D69,項目名一覧!$B$4:$E$1002,2,FALSE))</f>
        <v>s_unit_price_determination</v>
      </c>
      <c r="M69" s="471"/>
      <c r="N69" s="471"/>
      <c r="O69" s="471"/>
      <c r="P69" s="471"/>
      <c r="Q69" s="471"/>
      <c r="R69" s="471"/>
      <c r="S69" s="471"/>
      <c r="T69" s="472" t="str">
        <f>IF(D69="", "",VLOOKUP(D69,項目名一覧!$B$4:$E$800,3,FALSE))</f>
        <v>tinyint</v>
      </c>
      <c r="U69" s="473"/>
      <c r="V69" s="473"/>
      <c r="W69" s="473"/>
      <c r="X69" s="474" t="str">
        <f>IF(D69="","",IF(VLOOKUP(D69,項目名一覧!$B$4:$E$800,4,FALSE)="","",VLOOKUP(D69,項目名一覧!$B$4:$E$800,4,FALSE)))</f>
        <v/>
      </c>
      <c r="Y69" s="475"/>
      <c r="Z69" s="476"/>
      <c r="AA69" s="541" t="s">
        <v>493</v>
      </c>
      <c r="AB69" s="533"/>
      <c r="AC69" s="533"/>
      <c r="AD69" s="533"/>
      <c r="AE69" s="533"/>
      <c r="AF69" s="533"/>
      <c r="AG69" s="533"/>
      <c r="AH69" s="533"/>
      <c r="AI69" s="533"/>
      <c r="AJ69" s="533"/>
      <c r="AK69" s="534"/>
      <c r="AL69" s="535"/>
      <c r="AM69" s="535"/>
      <c r="AN69" s="536"/>
      <c r="AO69" s="626" t="s">
        <v>778</v>
      </c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3"/>
      <c r="BB69" s="152"/>
      <c r="BC69" s="155"/>
      <c r="BD69" s="155"/>
      <c r="BE69" s="155"/>
      <c r="BF69" s="153"/>
      <c r="BG69" s="153"/>
      <c r="BM69" s="153"/>
      <c r="BN69" s="153"/>
      <c r="BO69" s="153"/>
    </row>
    <row r="70" spans="1:67" ht="14.25" x14ac:dyDescent="0.15">
      <c r="A70" s="149"/>
      <c r="B70" s="538">
        <f t="shared" si="0"/>
        <v>59</v>
      </c>
      <c r="C70" s="538"/>
      <c r="D70" s="485" t="s">
        <v>734</v>
      </c>
      <c r="E70" s="480"/>
      <c r="F70" s="480"/>
      <c r="G70" s="480"/>
      <c r="H70" s="480"/>
      <c r="I70" s="480"/>
      <c r="J70" s="480"/>
      <c r="K70" s="480"/>
      <c r="L70" s="470" t="str">
        <f>IF(D70="", "",VLOOKUP(D70,項目名一覧!$B$4:$E$1002,2,FALSE))</f>
        <v>s_standard_purchase_rate</v>
      </c>
      <c r="M70" s="471"/>
      <c r="N70" s="471"/>
      <c r="O70" s="471"/>
      <c r="P70" s="471"/>
      <c r="Q70" s="471"/>
      <c r="R70" s="471"/>
      <c r="S70" s="471"/>
      <c r="T70" s="472">
        <f>IF(D70="", "",VLOOKUP(D70,項目名一覧!$B$4:$E$800,3,FALSE))</f>
        <v>0</v>
      </c>
      <c r="U70" s="473"/>
      <c r="V70" s="473"/>
      <c r="W70" s="473"/>
      <c r="X70" s="474" t="str">
        <f>IF(D70="","",IF(VLOOKUP(D70,項目名一覧!$B$4:$E$800,4,FALSE)="","",VLOOKUP(D70,項目名一覧!$B$4:$E$800,4,FALSE)))</f>
        <v/>
      </c>
      <c r="Y70" s="475"/>
      <c r="Z70" s="476"/>
      <c r="AA70" s="541" t="s">
        <v>493</v>
      </c>
      <c r="AB70" s="533"/>
      <c r="AC70" s="533"/>
      <c r="AD70" s="533"/>
      <c r="AE70" s="533"/>
      <c r="AF70" s="533"/>
      <c r="AG70" s="533"/>
      <c r="AH70" s="533"/>
      <c r="AI70" s="533"/>
      <c r="AJ70" s="533"/>
      <c r="AK70" s="534"/>
      <c r="AL70" s="535"/>
      <c r="AM70" s="535"/>
      <c r="AN70" s="536"/>
      <c r="AO70" s="594"/>
      <c r="AP70" s="592"/>
      <c r="AQ70" s="592"/>
      <c r="AR70" s="592"/>
      <c r="AS70" s="592"/>
      <c r="AT70" s="592"/>
      <c r="AU70" s="592"/>
      <c r="AV70" s="592"/>
      <c r="AW70" s="592"/>
      <c r="AX70" s="592"/>
      <c r="AY70" s="592"/>
      <c r="AZ70" s="592"/>
      <c r="BA70" s="593"/>
      <c r="BB70" s="152"/>
      <c r="BC70" s="155"/>
      <c r="BD70" s="155"/>
      <c r="BE70" s="155"/>
      <c r="BF70" s="153"/>
      <c r="BG70" s="153"/>
      <c r="BM70" s="153"/>
      <c r="BN70" s="153"/>
      <c r="BO70" s="153"/>
    </row>
    <row r="71" spans="1:67" ht="14.25" x14ac:dyDescent="0.15">
      <c r="A71" s="149"/>
      <c r="B71" s="701">
        <f t="shared" si="0"/>
        <v>60</v>
      </c>
      <c r="C71" s="701"/>
      <c r="D71" s="702" t="s">
        <v>704</v>
      </c>
      <c r="E71" s="703"/>
      <c r="F71" s="703"/>
      <c r="G71" s="703"/>
      <c r="H71" s="703"/>
      <c r="I71" s="703"/>
      <c r="J71" s="703"/>
      <c r="K71" s="703"/>
      <c r="L71" s="651" t="str">
        <f>IF(D71="", "",VLOOKUP(D71,項目名一覧!$B$4:$E$1002,2,FALSE))</f>
        <v>s_last_confirmed_date</v>
      </c>
      <c r="M71" s="652"/>
      <c r="N71" s="652"/>
      <c r="O71" s="652"/>
      <c r="P71" s="652"/>
      <c r="Q71" s="652"/>
      <c r="R71" s="652"/>
      <c r="S71" s="652"/>
      <c r="T71" s="653" t="str">
        <f>IF(D71="", "",VLOOKUP(D71,項目名一覧!$B$4:$E$800,3,FALSE))</f>
        <v>date</v>
      </c>
      <c r="U71" s="654"/>
      <c r="V71" s="654"/>
      <c r="W71" s="654"/>
      <c r="X71" s="655" t="str">
        <f>IF(D71="","",IF(VLOOKUP(D71,項目名一覧!$B$4:$E$800,4,FALSE)="","",VLOOKUP(D71,項目名一覧!$B$4:$E$800,4,FALSE)))</f>
        <v/>
      </c>
      <c r="Y71" s="656"/>
      <c r="Z71" s="657"/>
      <c r="AA71" s="694" t="s">
        <v>493</v>
      </c>
      <c r="AB71" s="694"/>
      <c r="AC71" s="694"/>
      <c r="AD71" s="694"/>
      <c r="AE71" s="694"/>
      <c r="AF71" s="694"/>
      <c r="AG71" s="694"/>
      <c r="AH71" s="694"/>
      <c r="AI71" s="694"/>
      <c r="AJ71" s="694"/>
      <c r="AK71" s="695"/>
      <c r="AL71" s="696"/>
      <c r="AM71" s="696"/>
      <c r="AN71" s="697"/>
      <c r="AO71" s="698" t="s">
        <v>1780</v>
      </c>
      <c r="AP71" s="699"/>
      <c r="AQ71" s="699"/>
      <c r="AR71" s="699"/>
      <c r="AS71" s="699"/>
      <c r="AT71" s="699"/>
      <c r="AU71" s="699"/>
      <c r="AV71" s="699"/>
      <c r="AW71" s="699"/>
      <c r="AX71" s="699"/>
      <c r="AY71" s="699"/>
      <c r="AZ71" s="699"/>
      <c r="BA71" s="700"/>
      <c r="BB71" s="152"/>
      <c r="BC71" s="155"/>
      <c r="BD71" s="155"/>
      <c r="BE71" s="155"/>
      <c r="BF71" s="153"/>
      <c r="BG71" s="153"/>
      <c r="BM71" s="153"/>
      <c r="BN71" s="153"/>
      <c r="BO71" s="153"/>
    </row>
    <row r="72" spans="1:67" ht="14.25" x14ac:dyDescent="0.15">
      <c r="A72" s="149"/>
      <c r="B72" s="538">
        <f t="shared" si="0"/>
        <v>61</v>
      </c>
      <c r="C72" s="538"/>
      <c r="D72" s="485" t="s">
        <v>2263</v>
      </c>
      <c r="E72" s="480"/>
      <c r="F72" s="480"/>
      <c r="G72" s="480"/>
      <c r="H72" s="480"/>
      <c r="I72" s="480"/>
      <c r="J72" s="480"/>
      <c r="K72" s="480"/>
      <c r="L72" s="470" t="str">
        <f>IF(D72="", "",VLOOKUP(D72,項目名一覧!$B$4:$E$1002,2,FALSE))</f>
        <v>s_closing_date</v>
      </c>
      <c r="M72" s="471"/>
      <c r="N72" s="471"/>
      <c r="O72" s="471"/>
      <c r="P72" s="471"/>
      <c r="Q72" s="471"/>
      <c r="R72" s="471"/>
      <c r="S72" s="471"/>
      <c r="T72" s="472" t="str">
        <f>IF(D72="", "",VLOOKUP(D72,項目名一覧!$B$4:$E$800,3,FALSE))</f>
        <v>tinyint</v>
      </c>
      <c r="U72" s="473"/>
      <c r="V72" s="473"/>
      <c r="W72" s="473"/>
      <c r="X72" s="474" t="str">
        <f>IF(D72="","",IF(VLOOKUP(D72,項目名一覧!$B$4:$E$800,4,FALSE)="","",VLOOKUP(D72,項目名一覧!$B$4:$E$800,4,FALSE)))</f>
        <v/>
      </c>
      <c r="Y72" s="475"/>
      <c r="Z72" s="476"/>
      <c r="AA72" s="541" t="s">
        <v>493</v>
      </c>
      <c r="AB72" s="533"/>
      <c r="AC72" s="533"/>
      <c r="AD72" s="533"/>
      <c r="AE72" s="533"/>
      <c r="AF72" s="533"/>
      <c r="AG72" s="533"/>
      <c r="AH72" s="533"/>
      <c r="AI72" s="533"/>
      <c r="AJ72" s="533"/>
      <c r="AK72" s="534"/>
      <c r="AL72" s="535"/>
      <c r="AM72" s="535"/>
      <c r="AN72" s="536"/>
      <c r="AO72" s="626" t="s">
        <v>775</v>
      </c>
      <c r="AP72" s="592"/>
      <c r="AQ72" s="592"/>
      <c r="AR72" s="592"/>
      <c r="AS72" s="592"/>
      <c r="AT72" s="592"/>
      <c r="AU72" s="592"/>
      <c r="AV72" s="592"/>
      <c r="AW72" s="592"/>
      <c r="AX72" s="592"/>
      <c r="AY72" s="592"/>
      <c r="AZ72" s="592"/>
      <c r="BA72" s="593"/>
      <c r="BB72" s="152"/>
      <c r="BC72" s="155"/>
      <c r="BD72" s="155"/>
      <c r="BE72" s="155"/>
      <c r="BF72" s="153"/>
      <c r="BG72" s="153"/>
      <c r="BM72" s="153"/>
      <c r="BN72" s="153"/>
      <c r="BO72" s="153"/>
    </row>
    <row r="73" spans="1:67" ht="14.25" x14ac:dyDescent="0.15">
      <c r="A73" s="149"/>
      <c r="B73" s="538">
        <f t="shared" si="0"/>
        <v>62</v>
      </c>
      <c r="C73" s="538"/>
      <c r="D73" s="485" t="s">
        <v>2264</v>
      </c>
      <c r="E73" s="480"/>
      <c r="F73" s="480"/>
      <c r="G73" s="480"/>
      <c r="H73" s="480"/>
      <c r="I73" s="480"/>
      <c r="J73" s="480"/>
      <c r="K73" s="480"/>
      <c r="L73" s="470" t="str">
        <f>IF(D73="", "",VLOOKUP(D73,項目名一覧!$B$4:$E$1002,2,FALSE))</f>
        <v>s_payment_month</v>
      </c>
      <c r="M73" s="471"/>
      <c r="N73" s="471"/>
      <c r="O73" s="471"/>
      <c r="P73" s="471"/>
      <c r="Q73" s="471"/>
      <c r="R73" s="471"/>
      <c r="S73" s="471"/>
      <c r="T73" s="472" t="str">
        <f>IF(D73="", "",VLOOKUP(D73,項目名一覧!$B$4:$E$800,3,FALSE))</f>
        <v>tinyint</v>
      </c>
      <c r="U73" s="473"/>
      <c r="V73" s="473"/>
      <c r="W73" s="473"/>
      <c r="X73" s="474" t="str">
        <f>IF(D73="","",IF(VLOOKUP(D73,項目名一覧!$B$4:$E$800,4,FALSE)="","",VLOOKUP(D73,項目名一覧!$B$4:$E$800,4,FALSE)))</f>
        <v/>
      </c>
      <c r="Y73" s="475"/>
      <c r="Z73" s="476"/>
      <c r="AA73" s="541" t="s">
        <v>493</v>
      </c>
      <c r="AB73" s="533"/>
      <c r="AC73" s="533"/>
      <c r="AD73" s="533"/>
      <c r="AE73" s="533"/>
      <c r="AF73" s="533"/>
      <c r="AG73" s="533"/>
      <c r="AH73" s="533"/>
      <c r="AI73" s="533"/>
      <c r="AJ73" s="533"/>
      <c r="AK73" s="534"/>
      <c r="AL73" s="535"/>
      <c r="AM73" s="535"/>
      <c r="AN73" s="536"/>
      <c r="AO73" s="626" t="s">
        <v>776</v>
      </c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3"/>
      <c r="BB73" s="152"/>
      <c r="BC73" s="155"/>
      <c r="BD73" s="155"/>
      <c r="BE73" s="155"/>
      <c r="BF73" s="153"/>
      <c r="BG73" s="153"/>
      <c r="BM73" s="153"/>
      <c r="BN73" s="153"/>
      <c r="BO73" s="153"/>
    </row>
    <row r="74" spans="1:67" ht="14.25" x14ac:dyDescent="0.15">
      <c r="A74" s="149"/>
      <c r="B74" s="538">
        <f t="shared" si="0"/>
        <v>63</v>
      </c>
      <c r="C74" s="538"/>
      <c r="D74" s="485" t="s">
        <v>2265</v>
      </c>
      <c r="E74" s="480"/>
      <c r="F74" s="480"/>
      <c r="G74" s="480"/>
      <c r="H74" s="480"/>
      <c r="I74" s="480"/>
      <c r="J74" s="480"/>
      <c r="K74" s="480"/>
      <c r="L74" s="470" t="str">
        <f>IF(D74="", "",VLOOKUP(D74,項目名一覧!$B$4:$E$1002,2,FALSE))</f>
        <v>s_payment_day</v>
      </c>
      <c r="M74" s="471"/>
      <c r="N74" s="471"/>
      <c r="O74" s="471"/>
      <c r="P74" s="471"/>
      <c r="Q74" s="471"/>
      <c r="R74" s="471"/>
      <c r="S74" s="471"/>
      <c r="T74" s="472" t="str">
        <f>IF(D74="", "",VLOOKUP(D74,項目名一覧!$B$4:$E$800,3,FALSE))</f>
        <v>tinyint</v>
      </c>
      <c r="U74" s="473"/>
      <c r="V74" s="473"/>
      <c r="W74" s="473"/>
      <c r="X74" s="474" t="str">
        <f>IF(D74="","",IF(VLOOKUP(D74,項目名一覧!$B$4:$E$800,4,FALSE)="","",VLOOKUP(D74,項目名一覧!$B$4:$E$800,4,FALSE)))</f>
        <v/>
      </c>
      <c r="Y74" s="475"/>
      <c r="Z74" s="476"/>
      <c r="AA74" s="541" t="s">
        <v>493</v>
      </c>
      <c r="AB74" s="533"/>
      <c r="AC74" s="533"/>
      <c r="AD74" s="533"/>
      <c r="AE74" s="533"/>
      <c r="AF74" s="533"/>
      <c r="AG74" s="533"/>
      <c r="AH74" s="533"/>
      <c r="AI74" s="533"/>
      <c r="AJ74" s="533"/>
      <c r="AK74" s="534"/>
      <c r="AL74" s="535"/>
      <c r="AM74" s="535"/>
      <c r="AN74" s="536"/>
      <c r="AO74" s="626" t="s">
        <v>777</v>
      </c>
      <c r="AP74" s="592"/>
      <c r="AQ74" s="592"/>
      <c r="AR74" s="592"/>
      <c r="AS74" s="592"/>
      <c r="AT74" s="592"/>
      <c r="AU74" s="592"/>
      <c r="AV74" s="592"/>
      <c r="AW74" s="592"/>
      <c r="AX74" s="592"/>
      <c r="AY74" s="592"/>
      <c r="AZ74" s="592"/>
      <c r="BA74" s="593"/>
      <c r="BB74" s="152"/>
      <c r="BC74" s="155"/>
      <c r="BD74" s="155"/>
      <c r="BE74" s="155"/>
      <c r="BF74" s="153"/>
      <c r="BG74" s="153"/>
      <c r="BM74" s="153"/>
      <c r="BN74" s="153"/>
      <c r="BO74" s="153"/>
    </row>
    <row r="75" spans="1:67" ht="14.25" x14ac:dyDescent="0.15">
      <c r="A75" s="149"/>
      <c r="B75" s="538">
        <f t="shared" si="0"/>
        <v>64</v>
      </c>
      <c r="C75" s="538"/>
      <c r="D75" s="485" t="s">
        <v>705</v>
      </c>
      <c r="E75" s="480"/>
      <c r="F75" s="480"/>
      <c r="G75" s="480"/>
      <c r="H75" s="480"/>
      <c r="I75" s="480"/>
      <c r="J75" s="480"/>
      <c r="K75" s="480"/>
      <c r="L75" s="470" t="str">
        <f>IF(D75="", "",VLOOKUP(D75,項目名一覧!$B$4:$E$1002,2,FALSE))</f>
        <v>s_credit_limit</v>
      </c>
      <c r="M75" s="471"/>
      <c r="N75" s="471"/>
      <c r="O75" s="471"/>
      <c r="P75" s="471"/>
      <c r="Q75" s="471"/>
      <c r="R75" s="471"/>
      <c r="S75" s="471"/>
      <c r="T75" s="472" t="str">
        <f>IF(D75="", "",VLOOKUP(D75,項目名一覧!$B$4:$E$800,3,FALSE))</f>
        <v>int</v>
      </c>
      <c r="U75" s="473"/>
      <c r="V75" s="473"/>
      <c r="W75" s="473"/>
      <c r="X75" s="474" t="str">
        <f>IF(D75="","",IF(VLOOKUP(D75,項目名一覧!$B$4:$E$800,4,FALSE)="","",VLOOKUP(D75,項目名一覧!$B$4:$E$800,4,FALSE)))</f>
        <v/>
      </c>
      <c r="Y75" s="475"/>
      <c r="Z75" s="476"/>
      <c r="AA75" s="541" t="s">
        <v>493</v>
      </c>
      <c r="AB75" s="533"/>
      <c r="AC75" s="533"/>
      <c r="AD75" s="533"/>
      <c r="AE75" s="533"/>
      <c r="AF75" s="533"/>
      <c r="AG75" s="533"/>
      <c r="AH75" s="533"/>
      <c r="AI75" s="533"/>
      <c r="AJ75" s="533"/>
      <c r="AK75" s="534"/>
      <c r="AL75" s="535"/>
      <c r="AM75" s="535"/>
      <c r="AN75" s="536"/>
      <c r="AO75" s="594"/>
      <c r="AP75" s="592"/>
      <c r="AQ75" s="592"/>
      <c r="AR75" s="592"/>
      <c r="AS75" s="592"/>
      <c r="AT75" s="592"/>
      <c r="AU75" s="592"/>
      <c r="AV75" s="592"/>
      <c r="AW75" s="592"/>
      <c r="AX75" s="592"/>
      <c r="AY75" s="592"/>
      <c r="AZ75" s="592"/>
      <c r="BA75" s="593"/>
      <c r="BB75" s="152"/>
      <c r="BC75" s="155"/>
      <c r="BD75" s="155"/>
      <c r="BE75" s="155"/>
      <c r="BF75" s="153"/>
      <c r="BG75" s="153"/>
      <c r="BM75" s="153"/>
      <c r="BN75" s="153"/>
      <c r="BO75" s="153"/>
    </row>
    <row r="76" spans="1:67" ht="14.25" x14ac:dyDescent="0.15">
      <c r="A76" s="149"/>
      <c r="B76" s="538">
        <f t="shared" si="0"/>
        <v>65</v>
      </c>
      <c r="C76" s="538"/>
      <c r="D76" s="485" t="s">
        <v>706</v>
      </c>
      <c r="E76" s="480"/>
      <c r="F76" s="480"/>
      <c r="G76" s="480"/>
      <c r="H76" s="480"/>
      <c r="I76" s="480"/>
      <c r="J76" s="480"/>
      <c r="K76" s="480"/>
      <c r="L76" s="470" t="str">
        <f>IF(D76="", "",VLOOKUP(D76,項目名一覧!$B$4:$E$1002,2,FALSE))</f>
        <v>s_m_own_company_staff_id</v>
      </c>
      <c r="M76" s="471"/>
      <c r="N76" s="471"/>
      <c r="O76" s="471"/>
      <c r="P76" s="471"/>
      <c r="Q76" s="471"/>
      <c r="R76" s="471"/>
      <c r="S76" s="471"/>
      <c r="T76" s="472" t="str">
        <f>IF(D76="", "",VLOOKUP(D76,項目名一覧!$B$4:$E$800,3,FALSE))</f>
        <v>int</v>
      </c>
      <c r="U76" s="473"/>
      <c r="V76" s="473"/>
      <c r="W76" s="473"/>
      <c r="X76" s="474" t="str">
        <f>IF(D76="","",IF(VLOOKUP(D76,項目名一覧!$B$4:$E$800,4,FALSE)="","",VLOOKUP(D76,項目名一覧!$B$4:$E$800,4,FALSE)))</f>
        <v/>
      </c>
      <c r="Y76" s="475"/>
      <c r="Z76" s="476"/>
      <c r="AA76" s="541" t="s">
        <v>493</v>
      </c>
      <c r="AB76" s="533"/>
      <c r="AC76" s="533"/>
      <c r="AD76" s="533"/>
      <c r="AE76" s="533"/>
      <c r="AF76" s="533"/>
      <c r="AG76" s="533"/>
      <c r="AH76" s="533"/>
      <c r="AI76" s="533"/>
      <c r="AJ76" s="533"/>
      <c r="AK76" s="534"/>
      <c r="AL76" s="535"/>
      <c r="AM76" s="535"/>
      <c r="AN76" s="536"/>
      <c r="AO76" s="623" t="s">
        <v>2258</v>
      </c>
      <c r="AP76" s="624"/>
      <c r="AQ76" s="624"/>
      <c r="AR76" s="624"/>
      <c r="AS76" s="624"/>
      <c r="AT76" s="624"/>
      <c r="AU76" s="624"/>
      <c r="AV76" s="624"/>
      <c r="AW76" s="624"/>
      <c r="AX76" s="624"/>
      <c r="AY76" s="624"/>
      <c r="AZ76" s="624"/>
      <c r="BA76" s="625"/>
      <c r="BB76" s="152"/>
      <c r="BC76" s="155"/>
      <c r="BD76" s="155"/>
      <c r="BE76" s="155"/>
      <c r="BF76" s="153"/>
      <c r="BG76" s="153"/>
      <c r="BM76" s="153"/>
      <c r="BN76" s="153"/>
      <c r="BO76" s="153"/>
    </row>
    <row r="77" spans="1:67" ht="14.25" x14ac:dyDescent="0.15">
      <c r="A77" s="149"/>
      <c r="B77" s="538">
        <f t="shared" si="0"/>
        <v>66</v>
      </c>
      <c r="C77" s="538"/>
      <c r="D77" s="485" t="s">
        <v>707</v>
      </c>
      <c r="E77" s="480"/>
      <c r="F77" s="480"/>
      <c r="G77" s="480"/>
      <c r="H77" s="480"/>
      <c r="I77" s="480"/>
      <c r="J77" s="480"/>
      <c r="K77" s="480"/>
      <c r="L77" s="470" t="str">
        <f>IF(D77="", "",VLOOKUP(D77,項目名一覧!$B$4:$E$1002,2,FALSE))</f>
        <v>s_purchase_category</v>
      </c>
      <c r="M77" s="471"/>
      <c r="N77" s="471"/>
      <c r="O77" s="471"/>
      <c r="P77" s="471"/>
      <c r="Q77" s="471"/>
      <c r="R77" s="471"/>
      <c r="S77" s="471"/>
      <c r="T77" s="472" t="str">
        <f>IF(D77="", "",VLOOKUP(D77,項目名一覧!$B$4:$E$800,3,FALSE))</f>
        <v>tinyint</v>
      </c>
      <c r="U77" s="473"/>
      <c r="V77" s="473"/>
      <c r="W77" s="473"/>
      <c r="X77" s="474" t="str">
        <f>IF(D77="","",IF(VLOOKUP(D77,項目名一覧!$B$4:$E$800,4,FALSE)="","",VLOOKUP(D77,項目名一覧!$B$4:$E$800,4,FALSE)))</f>
        <v/>
      </c>
      <c r="Y77" s="475"/>
      <c r="Z77" s="476"/>
      <c r="AA77" s="541" t="s">
        <v>493</v>
      </c>
      <c r="AB77" s="533"/>
      <c r="AC77" s="533"/>
      <c r="AD77" s="533"/>
      <c r="AE77" s="533"/>
      <c r="AF77" s="533"/>
      <c r="AG77" s="533"/>
      <c r="AH77" s="533"/>
      <c r="AI77" s="533"/>
      <c r="AJ77" s="533"/>
      <c r="AK77" s="534"/>
      <c r="AL77" s="535"/>
      <c r="AM77" s="535"/>
      <c r="AN77" s="536"/>
      <c r="AO77" s="626" t="s">
        <v>750</v>
      </c>
      <c r="AP77" s="592"/>
      <c r="AQ77" s="592"/>
      <c r="AR77" s="592"/>
      <c r="AS77" s="592"/>
      <c r="AT77" s="592"/>
      <c r="AU77" s="592"/>
      <c r="AV77" s="592"/>
      <c r="AW77" s="592"/>
      <c r="AX77" s="592"/>
      <c r="AY77" s="592"/>
      <c r="AZ77" s="592"/>
      <c r="BA77" s="593"/>
      <c r="BB77" s="152"/>
      <c r="BC77" s="155"/>
      <c r="BD77" s="155"/>
      <c r="BE77" s="155"/>
      <c r="BF77" s="153"/>
      <c r="BG77" s="153"/>
      <c r="BM77" s="153"/>
      <c r="BN77" s="153"/>
      <c r="BO77" s="153"/>
    </row>
    <row r="78" spans="1:67" ht="14.25" x14ac:dyDescent="0.15">
      <c r="A78" s="149"/>
      <c r="B78" s="538">
        <f t="shared" si="0"/>
        <v>67</v>
      </c>
      <c r="C78" s="538"/>
      <c r="D78" s="485" t="s">
        <v>708</v>
      </c>
      <c r="E78" s="480"/>
      <c r="F78" s="480"/>
      <c r="G78" s="480"/>
      <c r="H78" s="480"/>
      <c r="I78" s="480"/>
      <c r="J78" s="480"/>
      <c r="K78" s="480"/>
      <c r="L78" s="470" t="str">
        <f>IF(D78="", "",VLOOKUP(D78,項目名一覧!$B$4:$E$1002,2,FALSE))</f>
        <v>s_payment_flag</v>
      </c>
      <c r="M78" s="471"/>
      <c r="N78" s="471"/>
      <c r="O78" s="471"/>
      <c r="P78" s="471"/>
      <c r="Q78" s="471"/>
      <c r="R78" s="471"/>
      <c r="S78" s="471"/>
      <c r="T78" s="472" t="str">
        <f>IF(D78="", "",VLOOKUP(D78,項目名一覧!$B$4:$E$800,3,FALSE))</f>
        <v>tinyint</v>
      </c>
      <c r="U78" s="473"/>
      <c r="V78" s="473"/>
      <c r="W78" s="473"/>
      <c r="X78" s="474" t="str">
        <f>IF(D78="","",IF(VLOOKUP(D78,項目名一覧!$B$4:$E$800,4,FALSE)="","",VLOOKUP(D78,項目名一覧!$B$4:$E$800,4,FALSE)))</f>
        <v/>
      </c>
      <c r="Y78" s="475"/>
      <c r="Z78" s="476"/>
      <c r="AA78" s="541" t="s">
        <v>493</v>
      </c>
      <c r="AB78" s="533"/>
      <c r="AC78" s="533"/>
      <c r="AD78" s="533"/>
      <c r="AE78" s="533"/>
      <c r="AF78" s="533"/>
      <c r="AG78" s="533"/>
      <c r="AH78" s="533"/>
      <c r="AI78" s="533"/>
      <c r="AJ78" s="533"/>
      <c r="AK78" s="534"/>
      <c r="AL78" s="535"/>
      <c r="AM78" s="535"/>
      <c r="AN78" s="536"/>
      <c r="AO78" s="594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3"/>
      <c r="BB78" s="152"/>
      <c r="BC78" s="155"/>
      <c r="BD78" s="155"/>
      <c r="BE78" s="155"/>
      <c r="BF78" s="153"/>
      <c r="BG78" s="153"/>
      <c r="BM78" s="153"/>
      <c r="BN78" s="153"/>
      <c r="BO78" s="153"/>
    </row>
    <row r="79" spans="1:67" ht="14.25" x14ac:dyDescent="0.15">
      <c r="A79" s="149"/>
      <c r="B79" s="538">
        <f t="shared" ref="B79:B90" si="1">ROW()-11</f>
        <v>68</v>
      </c>
      <c r="C79" s="538"/>
      <c r="D79" s="485" t="s">
        <v>709</v>
      </c>
      <c r="E79" s="480"/>
      <c r="F79" s="480"/>
      <c r="G79" s="480"/>
      <c r="H79" s="480"/>
      <c r="I79" s="480"/>
      <c r="J79" s="480"/>
      <c r="K79" s="480"/>
      <c r="L79" s="470" t="str">
        <f>IF(D79="", "",VLOOKUP(D79,項目名一覧!$B$4:$E$1002,2,FALSE))</f>
        <v>s_tax_classification</v>
      </c>
      <c r="M79" s="471"/>
      <c r="N79" s="471"/>
      <c r="O79" s="471"/>
      <c r="P79" s="471"/>
      <c r="Q79" s="471"/>
      <c r="R79" s="471"/>
      <c r="S79" s="471"/>
      <c r="T79" s="472" t="str">
        <f>IF(D79="", "",VLOOKUP(D79,項目名一覧!$B$4:$E$800,3,FALSE))</f>
        <v>tinyint</v>
      </c>
      <c r="U79" s="473"/>
      <c r="V79" s="473"/>
      <c r="W79" s="473"/>
      <c r="X79" s="474" t="str">
        <f>IF(D79="","",IF(VLOOKUP(D79,項目名一覧!$B$4:$E$800,4,FALSE)="","",VLOOKUP(D79,項目名一覧!$B$4:$E$800,4,FALSE)))</f>
        <v/>
      </c>
      <c r="Y79" s="475"/>
      <c r="Z79" s="476"/>
      <c r="AA79" s="541" t="s">
        <v>493</v>
      </c>
      <c r="AB79" s="533"/>
      <c r="AC79" s="533"/>
      <c r="AD79" s="533"/>
      <c r="AE79" s="533"/>
      <c r="AF79" s="533"/>
      <c r="AG79" s="533"/>
      <c r="AH79" s="533"/>
      <c r="AI79" s="533"/>
      <c r="AJ79" s="533"/>
      <c r="AK79" s="534"/>
      <c r="AL79" s="535"/>
      <c r="AM79" s="535"/>
      <c r="AN79" s="536"/>
      <c r="AO79" s="626" t="s">
        <v>751</v>
      </c>
      <c r="AP79" s="592"/>
      <c r="AQ79" s="592"/>
      <c r="AR79" s="592"/>
      <c r="AS79" s="592"/>
      <c r="AT79" s="592"/>
      <c r="AU79" s="592"/>
      <c r="AV79" s="592"/>
      <c r="AW79" s="592"/>
      <c r="AX79" s="592"/>
      <c r="AY79" s="592"/>
      <c r="AZ79" s="592"/>
      <c r="BA79" s="593"/>
      <c r="BB79" s="152"/>
      <c r="BC79" s="155"/>
      <c r="BD79" s="155"/>
      <c r="BE79" s="155"/>
      <c r="BF79" s="153"/>
      <c r="BG79" s="153"/>
      <c r="BM79" s="153"/>
      <c r="BN79" s="153"/>
      <c r="BO79" s="153"/>
    </row>
    <row r="80" spans="1:67" ht="14.25" x14ac:dyDescent="0.15">
      <c r="A80" s="149"/>
      <c r="B80" s="538">
        <f t="shared" si="1"/>
        <v>69</v>
      </c>
      <c r="C80" s="538"/>
      <c r="D80" s="485" t="s">
        <v>710</v>
      </c>
      <c r="E80" s="480"/>
      <c r="F80" s="480"/>
      <c r="G80" s="480"/>
      <c r="H80" s="480"/>
      <c r="I80" s="480"/>
      <c r="J80" s="480"/>
      <c r="K80" s="480"/>
      <c r="L80" s="470" t="str">
        <f>IF(D80="", "",VLOOKUP(D80,項目名一覧!$B$4:$E$1002,2,FALSE))</f>
        <v>s_taxable_unit</v>
      </c>
      <c r="M80" s="471"/>
      <c r="N80" s="471"/>
      <c r="O80" s="471"/>
      <c r="P80" s="471"/>
      <c r="Q80" s="471"/>
      <c r="R80" s="471"/>
      <c r="S80" s="471"/>
      <c r="T80" s="472" t="str">
        <f>IF(D80="", "",VLOOKUP(D80,項目名一覧!$B$4:$E$800,3,FALSE))</f>
        <v>tinyint</v>
      </c>
      <c r="U80" s="473"/>
      <c r="V80" s="473"/>
      <c r="W80" s="473"/>
      <c r="X80" s="474" t="str">
        <f>IF(D80="","",IF(VLOOKUP(D80,項目名一覧!$B$4:$E$800,4,FALSE)="","",VLOOKUP(D80,項目名一覧!$B$4:$E$800,4,FALSE)))</f>
        <v/>
      </c>
      <c r="Y80" s="475"/>
      <c r="Z80" s="476"/>
      <c r="AA80" s="541" t="s">
        <v>493</v>
      </c>
      <c r="AB80" s="533"/>
      <c r="AC80" s="533"/>
      <c r="AD80" s="533"/>
      <c r="AE80" s="533"/>
      <c r="AF80" s="533"/>
      <c r="AG80" s="533"/>
      <c r="AH80" s="533"/>
      <c r="AI80" s="533"/>
      <c r="AJ80" s="533"/>
      <c r="AK80" s="534"/>
      <c r="AL80" s="535"/>
      <c r="AM80" s="535"/>
      <c r="AN80" s="536"/>
      <c r="AO80" s="626" t="s">
        <v>752</v>
      </c>
      <c r="AP80" s="592"/>
      <c r="AQ80" s="592"/>
      <c r="AR80" s="592"/>
      <c r="AS80" s="592"/>
      <c r="AT80" s="592"/>
      <c r="AU80" s="592"/>
      <c r="AV80" s="592"/>
      <c r="AW80" s="592"/>
      <c r="AX80" s="592"/>
      <c r="AY80" s="592"/>
      <c r="AZ80" s="592"/>
      <c r="BA80" s="593"/>
      <c r="BB80" s="152"/>
      <c r="BC80" s="155"/>
      <c r="BD80" s="155"/>
      <c r="BE80" s="155"/>
      <c r="BF80" s="153"/>
      <c r="BG80" s="153"/>
      <c r="BM80" s="153"/>
      <c r="BN80" s="153"/>
      <c r="BO80" s="153"/>
    </row>
    <row r="81" spans="1:67" ht="14.25" x14ac:dyDescent="0.15">
      <c r="A81" s="149"/>
      <c r="B81" s="538">
        <f t="shared" si="1"/>
        <v>70</v>
      </c>
      <c r="C81" s="538"/>
      <c r="D81" s="485" t="s">
        <v>711</v>
      </c>
      <c r="E81" s="480"/>
      <c r="F81" s="480"/>
      <c r="G81" s="480"/>
      <c r="H81" s="480"/>
      <c r="I81" s="480"/>
      <c r="J81" s="480"/>
      <c r="K81" s="480"/>
      <c r="L81" s="470" t="str">
        <f>IF(D81="", "",VLOOKUP(D81,項目名一覧!$B$4:$E$1002,2,FALSE))</f>
        <v>s_tax_fraction_processing</v>
      </c>
      <c r="M81" s="471"/>
      <c r="N81" s="471"/>
      <c r="O81" s="471"/>
      <c r="P81" s="471"/>
      <c r="Q81" s="471"/>
      <c r="R81" s="471"/>
      <c r="S81" s="471"/>
      <c r="T81" s="472" t="str">
        <f>IF(D81="", "",VLOOKUP(D81,項目名一覧!$B$4:$E$800,3,FALSE))</f>
        <v>tinyint</v>
      </c>
      <c r="U81" s="473"/>
      <c r="V81" s="473"/>
      <c r="W81" s="473"/>
      <c r="X81" s="474" t="str">
        <f>IF(D81="","",IF(VLOOKUP(D81,項目名一覧!$B$4:$E$800,4,FALSE)="","",VLOOKUP(D81,項目名一覧!$B$4:$E$800,4,FALSE)))</f>
        <v/>
      </c>
      <c r="Y81" s="475"/>
      <c r="Z81" s="476"/>
      <c r="AA81" s="541" t="s">
        <v>493</v>
      </c>
      <c r="AB81" s="533"/>
      <c r="AC81" s="533"/>
      <c r="AD81" s="533"/>
      <c r="AE81" s="533"/>
      <c r="AF81" s="533"/>
      <c r="AG81" s="533"/>
      <c r="AH81" s="533"/>
      <c r="AI81" s="533"/>
      <c r="AJ81" s="533"/>
      <c r="AK81" s="534"/>
      <c r="AL81" s="535"/>
      <c r="AM81" s="535"/>
      <c r="AN81" s="536"/>
      <c r="AO81" s="626" t="s">
        <v>753</v>
      </c>
      <c r="AP81" s="592"/>
      <c r="AQ81" s="592"/>
      <c r="AR81" s="592"/>
      <c r="AS81" s="592"/>
      <c r="AT81" s="592"/>
      <c r="AU81" s="592"/>
      <c r="AV81" s="592"/>
      <c r="AW81" s="592"/>
      <c r="AX81" s="592"/>
      <c r="AY81" s="592"/>
      <c r="AZ81" s="592"/>
      <c r="BA81" s="593"/>
      <c r="BB81" s="152"/>
      <c r="BC81" s="155"/>
      <c r="BD81" s="155"/>
      <c r="BE81" s="155"/>
      <c r="BF81" s="153"/>
      <c r="BG81" s="153"/>
      <c r="BM81" s="153"/>
      <c r="BN81" s="153"/>
      <c r="BO81" s="153"/>
    </row>
    <row r="82" spans="1:67" ht="14.25" x14ac:dyDescent="0.15">
      <c r="A82" s="149"/>
      <c r="B82" s="538">
        <f t="shared" si="1"/>
        <v>71</v>
      </c>
      <c r="C82" s="538"/>
      <c r="D82" s="485" t="s">
        <v>748</v>
      </c>
      <c r="E82" s="480"/>
      <c r="F82" s="480"/>
      <c r="G82" s="480"/>
      <c r="H82" s="480"/>
      <c r="I82" s="480"/>
      <c r="J82" s="480"/>
      <c r="K82" s="480"/>
      <c r="L82" s="470" t="str">
        <f>IF(D82="", "",VLOOKUP(D82,項目名一覧!$B$4:$E$1002,2,FALSE))</f>
        <v>s_fractional_processing</v>
      </c>
      <c r="M82" s="471"/>
      <c r="N82" s="471"/>
      <c r="O82" s="471"/>
      <c r="P82" s="471"/>
      <c r="Q82" s="471"/>
      <c r="R82" s="471"/>
      <c r="S82" s="471"/>
      <c r="T82" s="472" t="str">
        <f>IF(D82="", "",VLOOKUP(D82,項目名一覧!$B$4:$E$800,3,FALSE))</f>
        <v>tinyint</v>
      </c>
      <c r="U82" s="473"/>
      <c r="V82" s="473"/>
      <c r="W82" s="473"/>
      <c r="X82" s="474" t="str">
        <f>IF(D82="","",IF(VLOOKUP(D82,項目名一覧!$B$4:$E$800,4,FALSE)="","",VLOOKUP(D82,項目名一覧!$B$4:$E$800,4,FALSE)))</f>
        <v/>
      </c>
      <c r="Y82" s="475"/>
      <c r="Z82" s="476"/>
      <c r="AA82" s="541" t="s">
        <v>493</v>
      </c>
      <c r="AB82" s="533"/>
      <c r="AC82" s="533"/>
      <c r="AD82" s="533"/>
      <c r="AE82" s="533"/>
      <c r="AF82" s="533"/>
      <c r="AG82" s="533"/>
      <c r="AH82" s="533"/>
      <c r="AI82" s="533"/>
      <c r="AJ82" s="533"/>
      <c r="AK82" s="534"/>
      <c r="AL82" s="535"/>
      <c r="AM82" s="535"/>
      <c r="AN82" s="536"/>
      <c r="AO82" s="626" t="s">
        <v>754</v>
      </c>
      <c r="AP82" s="592"/>
      <c r="AQ82" s="592"/>
      <c r="AR82" s="592"/>
      <c r="AS82" s="592"/>
      <c r="AT82" s="592"/>
      <c r="AU82" s="592"/>
      <c r="AV82" s="592"/>
      <c r="AW82" s="592"/>
      <c r="AX82" s="592"/>
      <c r="AY82" s="592"/>
      <c r="AZ82" s="592"/>
      <c r="BA82" s="593"/>
      <c r="BB82" s="152"/>
      <c r="BC82" s="155"/>
      <c r="BD82" s="155"/>
      <c r="BE82" s="155"/>
      <c r="BF82" s="153"/>
      <c r="BG82" s="153"/>
      <c r="BM82" s="153"/>
      <c r="BN82" s="153"/>
      <c r="BO82" s="153"/>
    </row>
    <row r="83" spans="1:67" ht="14.25" x14ac:dyDescent="0.15">
      <c r="A83" s="149"/>
      <c r="B83" s="538">
        <f t="shared" si="1"/>
        <v>72</v>
      </c>
      <c r="C83" s="538"/>
      <c r="D83" s="485" t="s">
        <v>712</v>
      </c>
      <c r="E83" s="480"/>
      <c r="F83" s="480"/>
      <c r="G83" s="480"/>
      <c r="H83" s="480"/>
      <c r="I83" s="480"/>
      <c r="J83" s="480"/>
      <c r="K83" s="480"/>
      <c r="L83" s="470" t="str">
        <f>IF(D83="", "",VLOOKUP(D83,項目名一覧!$B$4:$E$1002,2,FALSE))</f>
        <v>s_memo</v>
      </c>
      <c r="M83" s="471"/>
      <c r="N83" s="471"/>
      <c r="O83" s="471"/>
      <c r="P83" s="471"/>
      <c r="Q83" s="471"/>
      <c r="R83" s="471"/>
      <c r="S83" s="471"/>
      <c r="T83" s="472" t="str">
        <f>IF(D83="", "",VLOOKUP(D83,項目名一覧!$B$4:$E$800,3,FALSE))</f>
        <v>varchar</v>
      </c>
      <c r="U83" s="473"/>
      <c r="V83" s="473"/>
      <c r="W83" s="473"/>
      <c r="X83" s="474" t="str">
        <f>IF(D83="","",IF(VLOOKUP(D83,項目名一覧!$B$4:$E$800,4,FALSE)="","",VLOOKUP(D83,項目名一覧!$B$4:$E$800,4,FALSE)))</f>
        <v>4000</v>
      </c>
      <c r="Y83" s="475"/>
      <c r="Z83" s="476"/>
      <c r="AA83" s="541" t="s">
        <v>493</v>
      </c>
      <c r="AB83" s="533"/>
      <c r="AC83" s="533"/>
      <c r="AD83" s="533"/>
      <c r="AE83" s="533"/>
      <c r="AF83" s="533"/>
      <c r="AG83" s="533"/>
      <c r="AH83" s="533"/>
      <c r="AI83" s="533"/>
      <c r="AJ83" s="533"/>
      <c r="AK83" s="534"/>
      <c r="AL83" s="535"/>
      <c r="AM83" s="535"/>
      <c r="AN83" s="536"/>
      <c r="AO83" s="594"/>
      <c r="AP83" s="592"/>
      <c r="AQ83" s="592"/>
      <c r="AR83" s="592"/>
      <c r="AS83" s="592"/>
      <c r="AT83" s="592"/>
      <c r="AU83" s="592"/>
      <c r="AV83" s="592"/>
      <c r="AW83" s="592"/>
      <c r="AX83" s="592"/>
      <c r="AY83" s="592"/>
      <c r="AZ83" s="592"/>
      <c r="BA83" s="593"/>
      <c r="BB83" s="152"/>
      <c r="BC83" s="155"/>
      <c r="BD83" s="155"/>
      <c r="BE83" s="155"/>
      <c r="BF83" s="153"/>
      <c r="BG83" s="153"/>
      <c r="BM83" s="153"/>
      <c r="BN83" s="153"/>
      <c r="BO83" s="153"/>
    </row>
    <row r="84" spans="1:67" ht="14.25" customHeight="1" x14ac:dyDescent="0.15">
      <c r="A84" s="149"/>
      <c r="B84" s="538">
        <f t="shared" si="1"/>
        <v>73</v>
      </c>
      <c r="C84" s="538"/>
      <c r="D84" s="543" t="s">
        <v>1573</v>
      </c>
      <c r="E84" s="543"/>
      <c r="F84" s="543"/>
      <c r="G84" s="543"/>
      <c r="H84" s="543"/>
      <c r="I84" s="543"/>
      <c r="J84" s="543"/>
      <c r="K84" s="543"/>
      <c r="L84" s="470" t="str">
        <f>IF(D84="", "",VLOOKUP(D84,項目名一覧!$B$4:$E$1002,2,FALSE))</f>
        <v>last_billing_closing_date</v>
      </c>
      <c r="M84" s="471"/>
      <c r="N84" s="471"/>
      <c r="O84" s="471"/>
      <c r="P84" s="471"/>
      <c r="Q84" s="471"/>
      <c r="R84" s="471"/>
      <c r="S84" s="471"/>
      <c r="T84" s="472" t="str">
        <f>IF(D84="", "",VLOOKUP(D84,項目名一覧!$B$4:$E$800,3,FALSE))</f>
        <v>date</v>
      </c>
      <c r="U84" s="473"/>
      <c r="V84" s="473"/>
      <c r="W84" s="473"/>
      <c r="X84" s="474" t="str">
        <f>IF(D84="","",IF(VLOOKUP(D84,項目名一覧!$B$4:$E$800,4,FALSE)="","",VLOOKUP(D84,項目名一覧!$B$4:$E$800,4,FALSE)))</f>
        <v/>
      </c>
      <c r="Y84" s="475"/>
      <c r="Z84" s="476"/>
      <c r="AA84" s="541" t="s">
        <v>493</v>
      </c>
      <c r="AB84" s="533"/>
      <c r="AC84" s="533"/>
      <c r="AD84" s="533"/>
      <c r="AE84" s="533"/>
      <c r="AF84" s="533"/>
      <c r="AG84" s="533"/>
      <c r="AH84" s="533"/>
      <c r="AI84" s="533"/>
      <c r="AJ84" s="533"/>
      <c r="AK84" s="544"/>
      <c r="AL84" s="535"/>
      <c r="AM84" s="535"/>
      <c r="AN84" s="536"/>
      <c r="AO84" s="594"/>
      <c r="AP84" s="592"/>
      <c r="AQ84" s="592"/>
      <c r="AR84" s="592"/>
      <c r="AS84" s="592"/>
      <c r="AT84" s="592"/>
      <c r="AU84" s="592"/>
      <c r="AV84" s="592"/>
      <c r="AW84" s="592"/>
      <c r="AX84" s="592"/>
      <c r="AY84" s="592"/>
      <c r="AZ84" s="592"/>
      <c r="BA84" s="593"/>
      <c r="BB84" s="152"/>
      <c r="BC84" s="155"/>
      <c r="BD84" s="153"/>
      <c r="BG84" s="153"/>
      <c r="BM84" s="153"/>
      <c r="BN84" s="153"/>
      <c r="BO84" s="153"/>
    </row>
    <row r="85" spans="1:67" ht="14.25" customHeight="1" x14ac:dyDescent="0.15">
      <c r="A85" s="149"/>
      <c r="B85" s="538">
        <f t="shared" si="1"/>
        <v>74</v>
      </c>
      <c r="C85" s="538"/>
      <c r="D85" s="543" t="s">
        <v>2260</v>
      </c>
      <c r="E85" s="543"/>
      <c r="F85" s="543"/>
      <c r="G85" s="543"/>
      <c r="H85" s="543"/>
      <c r="I85" s="543"/>
      <c r="J85" s="543"/>
      <c r="K85" s="543"/>
      <c r="L85" s="470" t="str">
        <f>IF(D85="", "",VLOOKUP(D85,項目名一覧!$B$4:$E$1002,2,FALSE))</f>
        <v>last_payment_closing_date</v>
      </c>
      <c r="M85" s="471"/>
      <c r="N85" s="471"/>
      <c r="O85" s="471"/>
      <c r="P85" s="471"/>
      <c r="Q85" s="471"/>
      <c r="R85" s="471"/>
      <c r="S85" s="471"/>
      <c r="T85" s="472" t="str">
        <f>IF(D85="", "",VLOOKUP(D85,項目名一覧!$B$4:$E$800,3,FALSE))</f>
        <v>date</v>
      </c>
      <c r="U85" s="473"/>
      <c r="V85" s="473"/>
      <c r="W85" s="473"/>
      <c r="X85" s="474" t="str">
        <f>IF(D85="","",IF(VLOOKUP(D85,項目名一覧!$B$4:$E$800,4,FALSE)="","",VLOOKUP(D85,項目名一覧!$B$4:$E$800,4,FALSE)))</f>
        <v/>
      </c>
      <c r="Y85" s="475"/>
      <c r="Z85" s="476"/>
      <c r="AA85" s="541" t="s">
        <v>493</v>
      </c>
      <c r="AB85" s="533"/>
      <c r="AC85" s="533"/>
      <c r="AD85" s="533"/>
      <c r="AE85" s="533"/>
      <c r="AF85" s="533"/>
      <c r="AG85" s="533"/>
      <c r="AH85" s="533"/>
      <c r="AI85" s="533"/>
      <c r="AJ85" s="533"/>
      <c r="AK85" s="544"/>
      <c r="AL85" s="535"/>
      <c r="AM85" s="535"/>
      <c r="AN85" s="536"/>
      <c r="AO85" s="594"/>
      <c r="AP85" s="592"/>
      <c r="AQ85" s="592"/>
      <c r="AR85" s="592"/>
      <c r="AS85" s="592"/>
      <c r="AT85" s="592"/>
      <c r="AU85" s="592"/>
      <c r="AV85" s="592"/>
      <c r="AW85" s="592"/>
      <c r="AX85" s="592"/>
      <c r="AY85" s="592"/>
      <c r="AZ85" s="592"/>
      <c r="BA85" s="593"/>
      <c r="BB85" s="152"/>
      <c r="BC85" s="155"/>
      <c r="BD85" s="153"/>
      <c r="BG85" s="153"/>
      <c r="BM85" s="153"/>
      <c r="BN85" s="153"/>
      <c r="BO85" s="153"/>
    </row>
    <row r="86" spans="1:67" ht="14.25" customHeight="1" x14ac:dyDescent="0.15">
      <c r="A86" s="149"/>
      <c r="B86" s="538">
        <f t="shared" si="1"/>
        <v>75</v>
      </c>
      <c r="C86" s="538"/>
      <c r="D86" s="469" t="s">
        <v>114</v>
      </c>
      <c r="E86" s="469"/>
      <c r="F86" s="469"/>
      <c r="G86" s="469"/>
      <c r="H86" s="469"/>
      <c r="I86" s="469"/>
      <c r="J86" s="469"/>
      <c r="K86" s="469"/>
      <c r="L86" s="470" t="str">
        <f>IF(D86="", "",VLOOKUP(D86,項目名一覧!$B$4:$E$1002,2,FALSE))</f>
        <v>created_user</v>
      </c>
      <c r="M86" s="471"/>
      <c r="N86" s="471"/>
      <c r="O86" s="471"/>
      <c r="P86" s="471"/>
      <c r="Q86" s="471"/>
      <c r="R86" s="471"/>
      <c r="S86" s="471"/>
      <c r="T86" s="472" t="str">
        <f>IF(D86="", "",VLOOKUP(D86,項目名一覧!$B$4:$E$800,3,FALSE))</f>
        <v>int</v>
      </c>
      <c r="U86" s="473"/>
      <c r="V86" s="473"/>
      <c r="W86" s="473"/>
      <c r="X86" s="474" t="str">
        <f>IF(D86="","",IF(VLOOKUP(D86,項目名一覧!$B$4:$E$800,4,FALSE)="","",VLOOKUP(D86,項目名一覧!$B$4:$E$800,4,FALSE)))</f>
        <v/>
      </c>
      <c r="Y86" s="475"/>
      <c r="Z86" s="476"/>
      <c r="AA86" s="477" t="s">
        <v>493</v>
      </c>
      <c r="AB86" s="478"/>
      <c r="AC86" s="533"/>
      <c r="AD86" s="533"/>
      <c r="AE86" s="533"/>
      <c r="AF86" s="533"/>
      <c r="AG86" s="533"/>
      <c r="AH86" s="533"/>
      <c r="AI86" s="533"/>
      <c r="AJ86" s="533"/>
      <c r="AK86" s="534"/>
      <c r="AL86" s="535"/>
      <c r="AM86" s="535"/>
      <c r="AN86" s="536"/>
      <c r="AO86" s="594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3"/>
      <c r="BB86" s="152"/>
      <c r="BC86" s="155"/>
      <c r="BD86" s="153"/>
      <c r="BG86" s="153"/>
      <c r="BM86" s="153"/>
      <c r="BN86" s="153"/>
      <c r="BO86" s="153"/>
    </row>
    <row r="87" spans="1:67" ht="13.5" customHeight="1" x14ac:dyDescent="0.15">
      <c r="A87" s="149"/>
      <c r="B87" s="538">
        <f t="shared" si="1"/>
        <v>76</v>
      </c>
      <c r="C87" s="538"/>
      <c r="D87" s="469" t="s">
        <v>94</v>
      </c>
      <c r="E87" s="469"/>
      <c r="F87" s="469"/>
      <c r="G87" s="469"/>
      <c r="H87" s="469"/>
      <c r="I87" s="469"/>
      <c r="J87" s="469"/>
      <c r="K87" s="469"/>
      <c r="L87" s="470" t="str">
        <f>IF(D87="", "",VLOOKUP(D87,項目名一覧!$B$4:$E$1002,2,FALSE))</f>
        <v>created_at</v>
      </c>
      <c r="M87" s="471"/>
      <c r="N87" s="471"/>
      <c r="O87" s="471"/>
      <c r="P87" s="471"/>
      <c r="Q87" s="471"/>
      <c r="R87" s="471"/>
      <c r="S87" s="471"/>
      <c r="T87" s="472" t="str">
        <f>IF(D87="", "",VLOOKUP(D87,項目名一覧!$B$4:$E$800,3,FALSE))</f>
        <v>datetime</v>
      </c>
      <c r="U87" s="473"/>
      <c r="V87" s="473"/>
      <c r="W87" s="473"/>
      <c r="X87" s="474" t="str">
        <f>IF(D87="","",IF(VLOOKUP(D87,項目名一覧!$B$4:$E$800,4,FALSE)="","",VLOOKUP(D87,項目名一覧!$B$4:$E$800,4,FALSE)))</f>
        <v/>
      </c>
      <c r="Y87" s="475"/>
      <c r="Z87" s="476"/>
      <c r="AA87" s="477" t="s">
        <v>493</v>
      </c>
      <c r="AB87" s="478"/>
      <c r="AC87" s="533"/>
      <c r="AD87" s="533"/>
      <c r="AE87" s="533"/>
      <c r="AF87" s="533"/>
      <c r="AG87" s="533"/>
      <c r="AH87" s="533"/>
      <c r="AI87" s="533"/>
      <c r="AJ87" s="533"/>
      <c r="AK87" s="534"/>
      <c r="AL87" s="535"/>
      <c r="AM87" s="535"/>
      <c r="AN87" s="536"/>
      <c r="AO87" s="594"/>
      <c r="AP87" s="592"/>
      <c r="AQ87" s="592"/>
      <c r="AR87" s="592"/>
      <c r="AS87" s="592"/>
      <c r="AT87" s="592"/>
      <c r="AU87" s="592"/>
      <c r="AV87" s="592"/>
      <c r="AW87" s="592"/>
      <c r="AX87" s="592"/>
      <c r="AY87" s="592"/>
      <c r="AZ87" s="592"/>
      <c r="BA87" s="593"/>
      <c r="BB87" s="152"/>
    </row>
    <row r="88" spans="1:67" ht="13.5" customHeight="1" x14ac:dyDescent="0.15">
      <c r="A88" s="149"/>
      <c r="B88" s="538">
        <f t="shared" si="1"/>
        <v>77</v>
      </c>
      <c r="C88" s="538"/>
      <c r="D88" s="469" t="s">
        <v>95</v>
      </c>
      <c r="E88" s="469"/>
      <c r="F88" s="469"/>
      <c r="G88" s="469"/>
      <c r="H88" s="469"/>
      <c r="I88" s="469"/>
      <c r="J88" s="469"/>
      <c r="K88" s="469"/>
      <c r="L88" s="470" t="str">
        <f>IF(D88="", "",VLOOKUP(D88,項目名一覧!$B$4:$E$1002,2,FALSE))</f>
        <v>updated_user</v>
      </c>
      <c r="M88" s="471"/>
      <c r="N88" s="471"/>
      <c r="O88" s="471"/>
      <c r="P88" s="471"/>
      <c r="Q88" s="471"/>
      <c r="R88" s="471"/>
      <c r="S88" s="471"/>
      <c r="T88" s="472" t="str">
        <f>IF(D88="", "",VLOOKUP(D88,項目名一覧!$B$4:$E$800,3,FALSE))</f>
        <v>int</v>
      </c>
      <c r="U88" s="473"/>
      <c r="V88" s="473"/>
      <c r="W88" s="473"/>
      <c r="X88" s="474" t="str">
        <f>IF(D88="","",IF(VLOOKUP(D88,項目名一覧!$B$4:$E$800,4,FALSE)="","",VLOOKUP(D88,項目名一覧!$B$4:$E$800,4,FALSE)))</f>
        <v/>
      </c>
      <c r="Y88" s="475"/>
      <c r="Z88" s="476"/>
      <c r="AA88" s="477" t="s">
        <v>493</v>
      </c>
      <c r="AB88" s="478"/>
      <c r="AC88" s="533"/>
      <c r="AD88" s="533"/>
      <c r="AE88" s="533"/>
      <c r="AF88" s="533"/>
      <c r="AG88" s="533"/>
      <c r="AH88" s="533"/>
      <c r="AI88" s="533"/>
      <c r="AJ88" s="533"/>
      <c r="AK88" s="534"/>
      <c r="AL88" s="535"/>
      <c r="AM88" s="535"/>
      <c r="AN88" s="536"/>
      <c r="AO88" s="594"/>
      <c r="AP88" s="592"/>
      <c r="AQ88" s="592"/>
      <c r="AR88" s="592"/>
      <c r="AS88" s="592"/>
      <c r="AT88" s="592"/>
      <c r="AU88" s="592"/>
      <c r="AV88" s="592"/>
      <c r="AW88" s="592"/>
      <c r="AX88" s="592"/>
      <c r="AY88" s="592"/>
      <c r="AZ88" s="592"/>
      <c r="BA88" s="593"/>
      <c r="BB88" s="152"/>
    </row>
    <row r="89" spans="1:67" ht="13.5" customHeight="1" x14ac:dyDescent="0.15">
      <c r="A89" s="149"/>
      <c r="B89" s="538">
        <f t="shared" si="1"/>
        <v>78</v>
      </c>
      <c r="C89" s="538"/>
      <c r="D89" s="469" t="s">
        <v>96</v>
      </c>
      <c r="E89" s="469"/>
      <c r="F89" s="469"/>
      <c r="G89" s="469"/>
      <c r="H89" s="469"/>
      <c r="I89" s="469"/>
      <c r="J89" s="469"/>
      <c r="K89" s="469"/>
      <c r="L89" s="470" t="str">
        <f>IF(D89="", "",VLOOKUP(D89,項目名一覧!$B$4:$E$1002,2,FALSE))</f>
        <v>updated_at</v>
      </c>
      <c r="M89" s="471"/>
      <c r="N89" s="471"/>
      <c r="O89" s="471"/>
      <c r="P89" s="471"/>
      <c r="Q89" s="471"/>
      <c r="R89" s="471"/>
      <c r="S89" s="471"/>
      <c r="T89" s="472" t="str">
        <f>IF(D89="", "",VLOOKUP(D89,項目名一覧!$B$4:$E$800,3,FALSE))</f>
        <v>datetime</v>
      </c>
      <c r="U89" s="473"/>
      <c r="V89" s="473"/>
      <c r="W89" s="473"/>
      <c r="X89" s="474" t="str">
        <f>IF(D89="","",IF(VLOOKUP(D89,項目名一覧!$B$4:$E$800,4,FALSE)="","",VLOOKUP(D89,項目名一覧!$B$4:$E$800,4,FALSE)))</f>
        <v/>
      </c>
      <c r="Y89" s="475"/>
      <c r="Z89" s="476"/>
      <c r="AA89" s="477" t="s">
        <v>493</v>
      </c>
      <c r="AB89" s="478"/>
      <c r="AC89" s="533"/>
      <c r="AD89" s="533"/>
      <c r="AE89" s="533"/>
      <c r="AF89" s="533"/>
      <c r="AG89" s="533"/>
      <c r="AH89" s="533"/>
      <c r="AI89" s="533"/>
      <c r="AJ89" s="533"/>
      <c r="AK89" s="534"/>
      <c r="AL89" s="535"/>
      <c r="AM89" s="535"/>
      <c r="AN89" s="536"/>
      <c r="AO89" s="594"/>
      <c r="AP89" s="592"/>
      <c r="AQ89" s="592"/>
      <c r="AR89" s="592"/>
      <c r="AS89" s="592"/>
      <c r="AT89" s="592"/>
      <c r="AU89" s="592"/>
      <c r="AV89" s="592"/>
      <c r="AW89" s="592"/>
      <c r="AX89" s="592"/>
      <c r="AY89" s="592"/>
      <c r="AZ89" s="592"/>
      <c r="BA89" s="593"/>
      <c r="BB89" s="152"/>
    </row>
    <row r="90" spans="1:67" ht="14.25" customHeight="1" x14ac:dyDescent="0.15">
      <c r="A90" s="149"/>
      <c r="B90" s="538">
        <f t="shared" si="1"/>
        <v>79</v>
      </c>
      <c r="C90" s="538"/>
      <c r="D90" s="469" t="s">
        <v>1278</v>
      </c>
      <c r="E90" s="469"/>
      <c r="F90" s="469"/>
      <c r="G90" s="469"/>
      <c r="H90" s="469"/>
      <c r="I90" s="469"/>
      <c r="J90" s="469"/>
      <c r="K90" s="469"/>
      <c r="L90" s="470" t="str">
        <f>IF(D90="", "",VLOOKUP(D90,項目名一覧!$B$4:$E$1002,2,FALSE))</f>
        <v>deleted_at</v>
      </c>
      <c r="M90" s="471"/>
      <c r="N90" s="471"/>
      <c r="O90" s="471"/>
      <c r="P90" s="471"/>
      <c r="Q90" s="471"/>
      <c r="R90" s="471"/>
      <c r="S90" s="471"/>
      <c r="T90" s="472" t="str">
        <f>IF(D90="", "",VLOOKUP(D90,項目名一覧!$B$4:$E$800,3,FALSE))</f>
        <v>datetime</v>
      </c>
      <c r="U90" s="473"/>
      <c r="V90" s="473"/>
      <c r="W90" s="473"/>
      <c r="X90" s="474" t="str">
        <f>IF(D90="","",IF(VLOOKUP(D90,項目名一覧!$B$4:$E$800,4,FALSE)="","",VLOOKUP(D90,項目名一覧!$B$4:$E$800,4,FALSE)))</f>
        <v/>
      </c>
      <c r="Y90" s="475"/>
      <c r="Z90" s="476"/>
      <c r="AA90" s="477" t="s">
        <v>493</v>
      </c>
      <c r="AB90" s="478"/>
      <c r="AC90" s="533"/>
      <c r="AD90" s="533"/>
      <c r="AE90" s="533"/>
      <c r="AF90" s="533"/>
      <c r="AG90" s="533"/>
      <c r="AH90" s="533"/>
      <c r="AI90" s="533"/>
      <c r="AJ90" s="533"/>
      <c r="AK90" s="534"/>
      <c r="AL90" s="535"/>
      <c r="AM90" s="535"/>
      <c r="AN90" s="536"/>
      <c r="AO90" s="594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3"/>
      <c r="BB90" s="152"/>
      <c r="BC90" s="153"/>
      <c r="BD90" s="153"/>
      <c r="BE90" s="153"/>
      <c r="BF90" s="153"/>
      <c r="BG90" s="153"/>
      <c r="BH90" s="153"/>
      <c r="BI90" s="153"/>
      <c r="BJ90" s="153"/>
      <c r="BK90" s="153"/>
      <c r="BL90" s="153"/>
      <c r="BM90" s="153"/>
      <c r="BN90" s="153"/>
      <c r="BO90" s="153"/>
    </row>
    <row r="91" spans="1:67" x14ac:dyDescent="0.15">
      <c r="A91" s="156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/>
      <c r="AK91" s="151"/>
      <c r="AL91" s="151"/>
      <c r="AM91" s="151"/>
      <c r="AN91" s="151"/>
      <c r="AO91" s="151"/>
      <c r="AP91" s="151"/>
      <c r="AQ91" s="151"/>
      <c r="AR91" s="151"/>
      <c r="AS91" s="151"/>
      <c r="AT91" s="151"/>
      <c r="AU91" s="151"/>
      <c r="AV91" s="151"/>
      <c r="AW91" s="151"/>
      <c r="AX91" s="151"/>
      <c r="AY91" s="151"/>
      <c r="AZ91" s="151"/>
      <c r="BA91" s="151"/>
      <c r="BB91" s="157"/>
      <c r="BC91" s="153"/>
      <c r="BD91" s="153"/>
      <c r="BE91" s="153"/>
      <c r="BF91" s="153"/>
      <c r="BG91" s="153"/>
      <c r="BH91" s="153"/>
      <c r="BI91" s="153"/>
      <c r="BJ91" s="153"/>
      <c r="BK91" s="153"/>
      <c r="BL91" s="153"/>
      <c r="BM91" s="153"/>
      <c r="BN91" s="153"/>
      <c r="BO91" s="153"/>
    </row>
    <row r="92" spans="1:67" ht="14.25" x14ac:dyDescent="0.15">
      <c r="A92" s="153"/>
      <c r="B92" s="158"/>
      <c r="C92" s="158"/>
      <c r="D92" s="158"/>
      <c r="E92" s="158"/>
      <c r="F92" s="158"/>
      <c r="G92" s="158"/>
      <c r="H92" s="158"/>
      <c r="I92" s="158"/>
      <c r="V92" s="155"/>
      <c r="W92" s="155"/>
      <c r="X92" s="155"/>
      <c r="AF92" s="454"/>
      <c r="AG92" s="454"/>
      <c r="AH92" s="454"/>
      <c r="AI92" s="454"/>
      <c r="AJ92" s="454"/>
      <c r="AK92" s="454"/>
      <c r="AL92" s="454"/>
      <c r="AM92" s="454"/>
      <c r="AN92" s="454"/>
      <c r="AY92" s="153"/>
      <c r="AZ92" s="153"/>
      <c r="BA92" s="153"/>
      <c r="BB92" s="153"/>
      <c r="BC92" s="153"/>
      <c r="BD92" s="153"/>
      <c r="BE92" s="153"/>
      <c r="BF92" s="153"/>
      <c r="BG92" s="153"/>
      <c r="BH92" s="153"/>
      <c r="BI92" s="153"/>
      <c r="BJ92" s="153"/>
      <c r="BK92" s="153"/>
      <c r="BL92" s="153"/>
      <c r="BM92" s="153"/>
      <c r="BN92" s="153"/>
      <c r="BO92" s="153"/>
    </row>
  </sheetData>
  <mergeCells count="986"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I33:AJ33"/>
    <mergeCell ref="AK33:AN33"/>
    <mergeCell ref="AO33:BA33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AI34:AJ34"/>
    <mergeCell ref="AK34:AN34"/>
    <mergeCell ref="AO34:BA34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I37:AJ37"/>
    <mergeCell ref="AK37:AN37"/>
    <mergeCell ref="AO37:BA37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39:AJ39"/>
    <mergeCell ref="AK39:AN39"/>
    <mergeCell ref="AO39:BA39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  <mergeCell ref="AI35:AJ35"/>
    <mergeCell ref="AK35:AN35"/>
    <mergeCell ref="AO35:BA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I36:AJ36"/>
    <mergeCell ref="AK36:AN36"/>
    <mergeCell ref="AO36:BA36"/>
    <mergeCell ref="B35:C35"/>
    <mergeCell ref="D35:K35"/>
    <mergeCell ref="L35:S35"/>
    <mergeCell ref="T35:W35"/>
    <mergeCell ref="X35:Z35"/>
    <mergeCell ref="AA35:AB35"/>
    <mergeCell ref="AC35:AD35"/>
    <mergeCell ref="AE35:AF35"/>
    <mergeCell ref="AG35:AH35"/>
    <mergeCell ref="AI41:AJ41"/>
    <mergeCell ref="AK41:AN41"/>
    <mergeCell ref="AO41:BA41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2:AJ42"/>
    <mergeCell ref="AK42:AN42"/>
    <mergeCell ref="AO42:BA42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F92:AH92"/>
    <mergeCell ref="AI92:AK92"/>
    <mergeCell ref="AL92:AN92"/>
    <mergeCell ref="AC90:AD90"/>
    <mergeCell ref="AE90:AF90"/>
    <mergeCell ref="AG90:AH90"/>
    <mergeCell ref="AI90:AJ90"/>
    <mergeCell ref="AK90:AN90"/>
    <mergeCell ref="AO90:BA90"/>
    <mergeCell ref="AI89:AJ89"/>
    <mergeCell ref="AK89:AN89"/>
    <mergeCell ref="AO89:BA89"/>
    <mergeCell ref="D89:K89"/>
    <mergeCell ref="L89:S89"/>
    <mergeCell ref="T89:W89"/>
    <mergeCell ref="X89:Z89"/>
    <mergeCell ref="AA89:AB89"/>
    <mergeCell ref="D90:K90"/>
    <mergeCell ref="L90:S90"/>
    <mergeCell ref="T90:W90"/>
    <mergeCell ref="X90:Z90"/>
    <mergeCell ref="AA90:AB90"/>
    <mergeCell ref="AC89:AD89"/>
    <mergeCell ref="AE89:AF89"/>
    <mergeCell ref="AG89:AH89"/>
    <mergeCell ref="AO86:BA86"/>
    <mergeCell ref="D86:K86"/>
    <mergeCell ref="L86:S86"/>
    <mergeCell ref="T86:W86"/>
    <mergeCell ref="X86:Z86"/>
    <mergeCell ref="AA86:AB86"/>
    <mergeCell ref="AC87:AD87"/>
    <mergeCell ref="AE87:AF87"/>
    <mergeCell ref="AG87:AH87"/>
    <mergeCell ref="AI87:AJ87"/>
    <mergeCell ref="AK87:AN87"/>
    <mergeCell ref="AO87:BA87"/>
    <mergeCell ref="D87:K87"/>
    <mergeCell ref="L87:S87"/>
    <mergeCell ref="T87:W87"/>
    <mergeCell ref="X87:Z87"/>
    <mergeCell ref="AA87:AB87"/>
    <mergeCell ref="L85:S85"/>
    <mergeCell ref="T85:W85"/>
    <mergeCell ref="X85:Z85"/>
    <mergeCell ref="AA85:AB85"/>
    <mergeCell ref="AC86:AD86"/>
    <mergeCell ref="AE86:AF86"/>
    <mergeCell ref="AG86:AH86"/>
    <mergeCell ref="AI86:AJ86"/>
    <mergeCell ref="AK86:AN86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44:AJ44"/>
    <mergeCell ref="AK44:AN44"/>
    <mergeCell ref="AO44:BA44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5:AJ45"/>
    <mergeCell ref="AK45:AN45"/>
    <mergeCell ref="AO45:BA45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6:AJ46"/>
    <mergeCell ref="AK46:AN46"/>
    <mergeCell ref="AO46:BA46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7:AJ47"/>
    <mergeCell ref="AK47:AN47"/>
    <mergeCell ref="AO47:BA47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8:AJ48"/>
    <mergeCell ref="AK48:AN48"/>
    <mergeCell ref="AO48:BA48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I49:AJ49"/>
    <mergeCell ref="AK49:AN49"/>
    <mergeCell ref="AO49:BA49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50:AJ50"/>
    <mergeCell ref="AK50:AN50"/>
    <mergeCell ref="AO50:BA50"/>
    <mergeCell ref="B51:C51"/>
    <mergeCell ref="D51:K51"/>
    <mergeCell ref="L51:S51"/>
    <mergeCell ref="T51:W51"/>
    <mergeCell ref="X51:Z51"/>
    <mergeCell ref="AA51:AB51"/>
    <mergeCell ref="AC51:AD51"/>
    <mergeCell ref="AE51:AF51"/>
    <mergeCell ref="AG51:AH51"/>
    <mergeCell ref="AI51:AJ51"/>
    <mergeCell ref="AK51:AN51"/>
    <mergeCell ref="AO51:BA51"/>
    <mergeCell ref="B50:C50"/>
    <mergeCell ref="D50:K50"/>
    <mergeCell ref="L50:S50"/>
    <mergeCell ref="T50:W50"/>
    <mergeCell ref="X50:Z50"/>
    <mergeCell ref="AA50:AB50"/>
    <mergeCell ref="AC50:AD50"/>
    <mergeCell ref="AE50:AF50"/>
    <mergeCell ref="AG50:AH50"/>
    <mergeCell ref="AI52:AJ52"/>
    <mergeCell ref="AK52:AN52"/>
    <mergeCell ref="AO52:BA52"/>
    <mergeCell ref="B53:C53"/>
    <mergeCell ref="D53:K53"/>
    <mergeCell ref="L53:S53"/>
    <mergeCell ref="T53:W53"/>
    <mergeCell ref="X53:Z53"/>
    <mergeCell ref="AA53:AB53"/>
    <mergeCell ref="AC53:AD53"/>
    <mergeCell ref="AE53:AF53"/>
    <mergeCell ref="AG53:AH53"/>
    <mergeCell ref="AI53:AJ53"/>
    <mergeCell ref="AK53:AN53"/>
    <mergeCell ref="AO53:BA53"/>
    <mergeCell ref="B52:C52"/>
    <mergeCell ref="D52:K52"/>
    <mergeCell ref="L52:S52"/>
    <mergeCell ref="T52:W52"/>
    <mergeCell ref="X52:Z52"/>
    <mergeCell ref="AA52:AB52"/>
    <mergeCell ref="AC52:AD52"/>
    <mergeCell ref="AE52:AF52"/>
    <mergeCell ref="AG52:AH52"/>
    <mergeCell ref="AI54:AJ54"/>
    <mergeCell ref="AK54:AN54"/>
    <mergeCell ref="AO54:BA54"/>
    <mergeCell ref="B55:C55"/>
    <mergeCell ref="D55:K55"/>
    <mergeCell ref="L55:S55"/>
    <mergeCell ref="T55:W55"/>
    <mergeCell ref="X55:Z55"/>
    <mergeCell ref="AA55:AB55"/>
    <mergeCell ref="AC55:AD55"/>
    <mergeCell ref="AE55:AF55"/>
    <mergeCell ref="AG55:AH55"/>
    <mergeCell ref="AI55:AJ55"/>
    <mergeCell ref="AK55:AN55"/>
    <mergeCell ref="AO55:BA55"/>
    <mergeCell ref="B54:C54"/>
    <mergeCell ref="D54:K54"/>
    <mergeCell ref="L54:S54"/>
    <mergeCell ref="T54:W54"/>
    <mergeCell ref="X54:Z54"/>
    <mergeCell ref="AA54:AB54"/>
    <mergeCell ref="AC54:AD54"/>
    <mergeCell ref="AE54:AF54"/>
    <mergeCell ref="AG54:AH54"/>
    <mergeCell ref="AI56:AJ56"/>
    <mergeCell ref="AK56:AN56"/>
    <mergeCell ref="AO56:BA56"/>
    <mergeCell ref="B57:C57"/>
    <mergeCell ref="D57:K57"/>
    <mergeCell ref="L57:S57"/>
    <mergeCell ref="T57:W57"/>
    <mergeCell ref="X57:Z57"/>
    <mergeCell ref="AA57:AB57"/>
    <mergeCell ref="AC57:AD57"/>
    <mergeCell ref="AE57:AF57"/>
    <mergeCell ref="AG57:AH57"/>
    <mergeCell ref="AI57:AJ57"/>
    <mergeCell ref="AK57:AN57"/>
    <mergeCell ref="AO57:BA57"/>
    <mergeCell ref="B56:C56"/>
    <mergeCell ref="D56:K56"/>
    <mergeCell ref="L56:S56"/>
    <mergeCell ref="T56:W56"/>
    <mergeCell ref="X56:Z56"/>
    <mergeCell ref="AA56:AB56"/>
    <mergeCell ref="AC56:AD56"/>
    <mergeCell ref="AE56:AF56"/>
    <mergeCell ref="AG56:AH56"/>
    <mergeCell ref="AI58:AJ58"/>
    <mergeCell ref="AK58:AN58"/>
    <mergeCell ref="AO58:BA58"/>
    <mergeCell ref="B59:C59"/>
    <mergeCell ref="D59:K59"/>
    <mergeCell ref="L59:S59"/>
    <mergeCell ref="T59:W59"/>
    <mergeCell ref="X59:Z59"/>
    <mergeCell ref="AA59:AB59"/>
    <mergeCell ref="AC59:AD59"/>
    <mergeCell ref="AE59:AF59"/>
    <mergeCell ref="AG59:AH59"/>
    <mergeCell ref="AI59:AJ59"/>
    <mergeCell ref="AK59:AN59"/>
    <mergeCell ref="AO59:BA59"/>
    <mergeCell ref="B58:C58"/>
    <mergeCell ref="D58:K58"/>
    <mergeCell ref="L58:S58"/>
    <mergeCell ref="T58:W58"/>
    <mergeCell ref="X58:Z58"/>
    <mergeCell ref="AA58:AB58"/>
    <mergeCell ref="AC58:AD58"/>
    <mergeCell ref="AE58:AF58"/>
    <mergeCell ref="AG58:AH58"/>
    <mergeCell ref="AI60:AJ60"/>
    <mergeCell ref="AK60:AN60"/>
    <mergeCell ref="AO60:BA60"/>
    <mergeCell ref="B61:C61"/>
    <mergeCell ref="D61:K61"/>
    <mergeCell ref="L61:S61"/>
    <mergeCell ref="T61:W61"/>
    <mergeCell ref="X61:Z61"/>
    <mergeCell ref="AA61:AB61"/>
    <mergeCell ref="AC61:AD61"/>
    <mergeCell ref="AE61:AF61"/>
    <mergeCell ref="AG61:AH61"/>
    <mergeCell ref="AI61:AJ61"/>
    <mergeCell ref="AK61:AN61"/>
    <mergeCell ref="AO61:BA61"/>
    <mergeCell ref="B60:C60"/>
    <mergeCell ref="D60:K60"/>
    <mergeCell ref="L60:S60"/>
    <mergeCell ref="T60:W60"/>
    <mergeCell ref="X60:Z60"/>
    <mergeCell ref="AA60:AB60"/>
    <mergeCell ref="AC60:AD60"/>
    <mergeCell ref="AE60:AF60"/>
    <mergeCell ref="AG60:AH60"/>
    <mergeCell ref="AI62:AJ62"/>
    <mergeCell ref="AK62:AN62"/>
    <mergeCell ref="AO62:BA62"/>
    <mergeCell ref="B63:C63"/>
    <mergeCell ref="D63:K63"/>
    <mergeCell ref="L63:S63"/>
    <mergeCell ref="T63:W63"/>
    <mergeCell ref="X63:Z63"/>
    <mergeCell ref="AA63:AB63"/>
    <mergeCell ref="AC63:AD63"/>
    <mergeCell ref="AE63:AF63"/>
    <mergeCell ref="AG63:AH63"/>
    <mergeCell ref="AI63:AJ63"/>
    <mergeCell ref="AK63:AN63"/>
    <mergeCell ref="AO63:BA63"/>
    <mergeCell ref="B62:C62"/>
    <mergeCell ref="D62:K62"/>
    <mergeCell ref="L62:S62"/>
    <mergeCell ref="T62:W62"/>
    <mergeCell ref="X62:Z62"/>
    <mergeCell ref="AA62:AB62"/>
    <mergeCell ref="AC62:AD62"/>
    <mergeCell ref="AE62:AF62"/>
    <mergeCell ref="AG62:AH62"/>
    <mergeCell ref="AI69:AJ69"/>
    <mergeCell ref="AK69:AN69"/>
    <mergeCell ref="AO69:BA69"/>
    <mergeCell ref="B70:C70"/>
    <mergeCell ref="D70:K70"/>
    <mergeCell ref="L70:S70"/>
    <mergeCell ref="T70:W70"/>
    <mergeCell ref="X70:Z70"/>
    <mergeCell ref="AA70:AB70"/>
    <mergeCell ref="AC70:AD70"/>
    <mergeCell ref="AE70:AF70"/>
    <mergeCell ref="AG70:AH70"/>
    <mergeCell ref="AI70:AJ70"/>
    <mergeCell ref="AK70:AN70"/>
    <mergeCell ref="AO70:BA70"/>
    <mergeCell ref="B69:C69"/>
    <mergeCell ref="D69:K69"/>
    <mergeCell ref="L69:S69"/>
    <mergeCell ref="T69:W69"/>
    <mergeCell ref="X69:Z69"/>
    <mergeCell ref="AA69:AB69"/>
    <mergeCell ref="AC69:AD69"/>
    <mergeCell ref="AE69:AF69"/>
    <mergeCell ref="AG69:AH69"/>
    <mergeCell ref="AI71:AJ71"/>
    <mergeCell ref="AK71:AN71"/>
    <mergeCell ref="AO71:BA71"/>
    <mergeCell ref="B72:C72"/>
    <mergeCell ref="D72:K72"/>
    <mergeCell ref="L72:S72"/>
    <mergeCell ref="T72:W72"/>
    <mergeCell ref="X72:Z72"/>
    <mergeCell ref="AA72:AB72"/>
    <mergeCell ref="AC72:AD72"/>
    <mergeCell ref="AE72:AF72"/>
    <mergeCell ref="AG72:AH72"/>
    <mergeCell ref="AI72:AJ72"/>
    <mergeCell ref="AK72:AN72"/>
    <mergeCell ref="AO72:BA72"/>
    <mergeCell ref="B71:C71"/>
    <mergeCell ref="D71:K71"/>
    <mergeCell ref="L71:S71"/>
    <mergeCell ref="T71:W71"/>
    <mergeCell ref="X71:Z71"/>
    <mergeCell ref="AA71:AB71"/>
    <mergeCell ref="AC71:AD71"/>
    <mergeCell ref="AE71:AF71"/>
    <mergeCell ref="AG71:AH71"/>
    <mergeCell ref="AI73:AJ73"/>
    <mergeCell ref="AK73:AN73"/>
    <mergeCell ref="AO73:BA73"/>
    <mergeCell ref="B74:C74"/>
    <mergeCell ref="D74:K74"/>
    <mergeCell ref="L74:S74"/>
    <mergeCell ref="T74:W74"/>
    <mergeCell ref="X74:Z74"/>
    <mergeCell ref="AA74:AB74"/>
    <mergeCell ref="AC74:AD74"/>
    <mergeCell ref="AE74:AF74"/>
    <mergeCell ref="AG74:AH74"/>
    <mergeCell ref="AI74:AJ74"/>
    <mergeCell ref="AK74:AN74"/>
    <mergeCell ref="AO74:BA74"/>
    <mergeCell ref="B73:C73"/>
    <mergeCell ref="D73:K73"/>
    <mergeCell ref="L73:S73"/>
    <mergeCell ref="T73:W73"/>
    <mergeCell ref="X73:Z73"/>
    <mergeCell ref="AA73:AB73"/>
    <mergeCell ref="AC73:AD73"/>
    <mergeCell ref="AE73:AF73"/>
    <mergeCell ref="AG73:AH73"/>
    <mergeCell ref="AI75:AJ75"/>
    <mergeCell ref="AK75:AN75"/>
    <mergeCell ref="AO75:BA75"/>
    <mergeCell ref="B76:C76"/>
    <mergeCell ref="D76:K76"/>
    <mergeCell ref="L76:S76"/>
    <mergeCell ref="T76:W76"/>
    <mergeCell ref="X76:Z76"/>
    <mergeCell ref="AA76:AB76"/>
    <mergeCell ref="AC76:AD76"/>
    <mergeCell ref="AE76:AF76"/>
    <mergeCell ref="AG76:AH76"/>
    <mergeCell ref="AI76:AJ76"/>
    <mergeCell ref="AK76:AN76"/>
    <mergeCell ref="AO76:BA76"/>
    <mergeCell ref="B75:C75"/>
    <mergeCell ref="D75:K75"/>
    <mergeCell ref="L75:S75"/>
    <mergeCell ref="T75:W75"/>
    <mergeCell ref="X75:Z75"/>
    <mergeCell ref="AA75:AB75"/>
    <mergeCell ref="AC75:AD75"/>
    <mergeCell ref="AE75:AF75"/>
    <mergeCell ref="AG75:AH75"/>
    <mergeCell ref="AI77:AJ77"/>
    <mergeCell ref="AK77:AN77"/>
    <mergeCell ref="AO77:BA77"/>
    <mergeCell ref="B78:C78"/>
    <mergeCell ref="D78:K78"/>
    <mergeCell ref="L78:S78"/>
    <mergeCell ref="T78:W78"/>
    <mergeCell ref="X78:Z78"/>
    <mergeCell ref="AA78:AB78"/>
    <mergeCell ref="AC78:AD78"/>
    <mergeCell ref="AE78:AF78"/>
    <mergeCell ref="AG78:AH78"/>
    <mergeCell ref="AI78:AJ78"/>
    <mergeCell ref="AK78:AN78"/>
    <mergeCell ref="AO78:BA78"/>
    <mergeCell ref="B77:C77"/>
    <mergeCell ref="D77:K77"/>
    <mergeCell ref="L77:S77"/>
    <mergeCell ref="T77:W77"/>
    <mergeCell ref="X77:Z77"/>
    <mergeCell ref="AA77:AB77"/>
    <mergeCell ref="AC77:AD77"/>
    <mergeCell ref="AE77:AF77"/>
    <mergeCell ref="AG77:AH77"/>
    <mergeCell ref="AI79:AJ79"/>
    <mergeCell ref="AK79:AN79"/>
    <mergeCell ref="AO79:BA79"/>
    <mergeCell ref="B80:C80"/>
    <mergeCell ref="D80:K80"/>
    <mergeCell ref="L80:S80"/>
    <mergeCell ref="T80:W80"/>
    <mergeCell ref="X80:Z80"/>
    <mergeCell ref="AA80:AB80"/>
    <mergeCell ref="AC80:AD80"/>
    <mergeCell ref="AE80:AF80"/>
    <mergeCell ref="AG80:AH80"/>
    <mergeCell ref="AI80:AJ80"/>
    <mergeCell ref="AK80:AN80"/>
    <mergeCell ref="AO80:BA80"/>
    <mergeCell ref="B79:C79"/>
    <mergeCell ref="D79:K79"/>
    <mergeCell ref="L79:S79"/>
    <mergeCell ref="T79:W79"/>
    <mergeCell ref="X79:Z79"/>
    <mergeCell ref="AA79:AB79"/>
    <mergeCell ref="AC79:AD79"/>
    <mergeCell ref="AE79:AF79"/>
    <mergeCell ref="AG79:AH79"/>
    <mergeCell ref="AI81:AJ81"/>
    <mergeCell ref="AK81:AN81"/>
    <mergeCell ref="AO81:BA81"/>
    <mergeCell ref="B82:C82"/>
    <mergeCell ref="D82:K82"/>
    <mergeCell ref="L82:S82"/>
    <mergeCell ref="T82:W82"/>
    <mergeCell ref="X82:Z82"/>
    <mergeCell ref="AA82:AB82"/>
    <mergeCell ref="AC82:AD82"/>
    <mergeCell ref="AE82:AF82"/>
    <mergeCell ref="AG82:AH82"/>
    <mergeCell ref="AI82:AJ82"/>
    <mergeCell ref="AK82:AN82"/>
    <mergeCell ref="AO82:BA82"/>
    <mergeCell ref="B81:C81"/>
    <mergeCell ref="D81:K81"/>
    <mergeCell ref="L81:S81"/>
    <mergeCell ref="T81:W81"/>
    <mergeCell ref="X81:Z81"/>
    <mergeCell ref="AA81:AB81"/>
    <mergeCell ref="AC81:AD81"/>
    <mergeCell ref="AE81:AF81"/>
    <mergeCell ref="AG81:AH81"/>
    <mergeCell ref="B90:C90"/>
    <mergeCell ref="B89:C89"/>
    <mergeCell ref="B87:C87"/>
    <mergeCell ref="B86:C86"/>
    <mergeCell ref="AI83:AJ83"/>
    <mergeCell ref="AK83:AN83"/>
    <mergeCell ref="AO83:BA83"/>
    <mergeCell ref="B83:C83"/>
    <mergeCell ref="D83:K83"/>
    <mergeCell ref="L83:S83"/>
    <mergeCell ref="T83:W83"/>
    <mergeCell ref="X83:Z83"/>
    <mergeCell ref="AA83:AB83"/>
    <mergeCell ref="AC83:AD83"/>
    <mergeCell ref="AE83:AF83"/>
    <mergeCell ref="AG83:AH83"/>
    <mergeCell ref="AC85:AD85"/>
    <mergeCell ref="AE85:AF85"/>
    <mergeCell ref="AG85:AH85"/>
    <mergeCell ref="AI85:AJ85"/>
    <mergeCell ref="AK85:AN85"/>
    <mergeCell ref="AO85:BA85"/>
    <mergeCell ref="B85:C85"/>
    <mergeCell ref="D85:K85"/>
    <mergeCell ref="AI64:AJ64"/>
    <mergeCell ref="AK64:AN64"/>
    <mergeCell ref="AO64:BA64"/>
    <mergeCell ref="B65:C65"/>
    <mergeCell ref="D65:K65"/>
    <mergeCell ref="L65:S65"/>
    <mergeCell ref="T65:W65"/>
    <mergeCell ref="X65:Z65"/>
    <mergeCell ref="AA65:AB65"/>
    <mergeCell ref="AC65:AD65"/>
    <mergeCell ref="AE65:AF65"/>
    <mergeCell ref="AG65:AH65"/>
    <mergeCell ref="AI65:AJ65"/>
    <mergeCell ref="AK65:AN65"/>
    <mergeCell ref="AO65:BA65"/>
    <mergeCell ref="B64:C64"/>
    <mergeCell ref="D64:K64"/>
    <mergeCell ref="L64:S64"/>
    <mergeCell ref="T64:W64"/>
    <mergeCell ref="X64:Z64"/>
    <mergeCell ref="AA64:AB64"/>
    <mergeCell ref="AC64:AD64"/>
    <mergeCell ref="AE64:AF64"/>
    <mergeCell ref="AG64:AH64"/>
    <mergeCell ref="AI66:AJ66"/>
    <mergeCell ref="AK66:AN66"/>
    <mergeCell ref="AO66:BA66"/>
    <mergeCell ref="B67:C67"/>
    <mergeCell ref="D67:K67"/>
    <mergeCell ref="L67:S67"/>
    <mergeCell ref="T67:W67"/>
    <mergeCell ref="X67:Z67"/>
    <mergeCell ref="AA67:AB67"/>
    <mergeCell ref="AC67:AD67"/>
    <mergeCell ref="AE67:AF67"/>
    <mergeCell ref="AG67:AH67"/>
    <mergeCell ref="AI67:AJ67"/>
    <mergeCell ref="AK67:AN67"/>
    <mergeCell ref="AO67:BA67"/>
    <mergeCell ref="B66:C66"/>
    <mergeCell ref="D66:K66"/>
    <mergeCell ref="L66:S66"/>
    <mergeCell ref="T66:W66"/>
    <mergeCell ref="X66:Z66"/>
    <mergeCell ref="AA66:AB66"/>
    <mergeCell ref="AC66:AD66"/>
    <mergeCell ref="AE66:AF66"/>
    <mergeCell ref="AG66:AH66"/>
    <mergeCell ref="AI68:AJ68"/>
    <mergeCell ref="AK68:AN68"/>
    <mergeCell ref="AO68:BA68"/>
    <mergeCell ref="B68:C68"/>
    <mergeCell ref="D68:K68"/>
    <mergeCell ref="L68:S68"/>
    <mergeCell ref="T68:W68"/>
    <mergeCell ref="X68:Z68"/>
    <mergeCell ref="AA68:AB68"/>
    <mergeCell ref="AC68:AD68"/>
    <mergeCell ref="AE68:AF68"/>
    <mergeCell ref="AG68:AH68"/>
    <mergeCell ref="AI88:AJ88"/>
    <mergeCell ref="AK88:AN88"/>
    <mergeCell ref="AO88:BA88"/>
    <mergeCell ref="B88:C88"/>
    <mergeCell ref="D88:K88"/>
    <mergeCell ref="L88:S88"/>
    <mergeCell ref="T88:W88"/>
    <mergeCell ref="X88:Z88"/>
    <mergeCell ref="AA88:AB88"/>
    <mergeCell ref="AC88:AD88"/>
    <mergeCell ref="AE88:AF88"/>
    <mergeCell ref="AG88:AH88"/>
    <mergeCell ref="AI84:AJ84"/>
    <mergeCell ref="AK84:AN84"/>
    <mergeCell ref="AO84:BA84"/>
    <mergeCell ref="B84:C84"/>
    <mergeCell ref="D84:K84"/>
    <mergeCell ref="L84:S84"/>
    <mergeCell ref="T84:W84"/>
    <mergeCell ref="X84:Z84"/>
    <mergeCell ref="AA84:AB84"/>
    <mergeCell ref="AC84:AD84"/>
    <mergeCell ref="AE84:AF84"/>
    <mergeCell ref="AG84:AH84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0:AD30"/>
    <mergeCell ref="AE30:AF30"/>
    <mergeCell ref="AG30:AH30"/>
  </mergeCells>
  <phoneticPr fontId="16"/>
  <pageMargins left="0.39370078740157483" right="0.39370078740157483" top="0.39370078740157483" bottom="0.39370078740157483" header="0.19685039370078741" footer="0.19685039370078741"/>
  <pageSetup paperSize="9" scale="99" orientation="landscape" r:id="rId1"/>
  <headerFooter alignWithMargins="0">
    <oddFooter>&amp;R&amp;P/&amp;N</oddFooter>
  </headerFooter>
  <rowBreaks count="2" manualBreakCount="2">
    <brk id="42" max="53" man="1"/>
    <brk id="84" max="5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3326-A640-4001-BB84-70E22FD7DB49}">
  <sheetPr codeName="Sheet26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1240</v>
      </c>
      <c r="AQ2" s="370"/>
      <c r="AR2" s="370"/>
      <c r="AS2" s="371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基本事項!E36</f>
        <v>取引先部門担当者マスタ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基本事項!R36</f>
        <v>m_supplier_staffs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181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33"/>
      <c r="AB13" s="533"/>
      <c r="AC13" s="533"/>
      <c r="AD13" s="533"/>
      <c r="AE13" s="541" t="s">
        <v>50</v>
      </c>
      <c r="AF13" s="533"/>
      <c r="AG13" s="533"/>
      <c r="AH13" s="533"/>
      <c r="AI13" s="533"/>
      <c r="AJ13" s="533"/>
      <c r="AK13" s="534"/>
      <c r="AL13" s="535"/>
      <c r="AM13" s="535"/>
      <c r="AN13" s="536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290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m_supplier_id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41" t="s">
        <v>448</v>
      </c>
      <c r="AF14" s="533"/>
      <c r="AG14" s="533"/>
      <c r="AH14" s="533"/>
      <c r="AI14" s="533"/>
      <c r="AJ14" s="533"/>
      <c r="AK14" s="534"/>
      <c r="AL14" s="535"/>
      <c r="AM14" s="535"/>
      <c r="AN14" s="536"/>
      <c r="AO14" s="623" t="s">
        <v>353</v>
      </c>
      <c r="AP14" s="624"/>
      <c r="AQ14" s="624"/>
      <c r="AR14" s="624"/>
      <c r="AS14" s="624"/>
      <c r="AT14" s="624"/>
      <c r="AU14" s="624"/>
      <c r="AV14" s="624"/>
      <c r="AW14" s="624"/>
      <c r="AX14" s="624"/>
      <c r="AY14" s="624"/>
      <c r="AZ14" s="624"/>
      <c r="BA14" s="625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176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staff_cd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79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staff_name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40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39" t="s">
        <v>714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position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20</v>
      </c>
      <c r="Y17" s="475"/>
      <c r="Z17" s="476"/>
      <c r="AA17" s="541" t="s">
        <v>493</v>
      </c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82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contact_number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16</v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715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mobile_number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16</v>
      </c>
      <c r="Y19" s="475"/>
      <c r="Z19" s="476"/>
      <c r="AA19" s="541" t="s">
        <v>493</v>
      </c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39" t="s">
        <v>73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email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256</v>
      </c>
      <c r="Y20" s="475"/>
      <c r="Z20" s="476"/>
      <c r="AA20" s="541" t="s">
        <v>493</v>
      </c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39" t="s">
        <v>30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remark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4000</v>
      </c>
      <c r="Y21" s="475"/>
      <c r="Z21" s="476"/>
      <c r="AA21" s="541" t="s">
        <v>493</v>
      </c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502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invalid_flg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44" t="s">
        <v>311</v>
      </c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3"/>
      <c r="E23" s="543"/>
      <c r="F23" s="543"/>
      <c r="G23" s="543"/>
      <c r="H23" s="543"/>
      <c r="I23" s="543"/>
      <c r="J23" s="543"/>
      <c r="K23" s="543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4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3"/>
      <c r="E24" s="543"/>
      <c r="F24" s="543"/>
      <c r="G24" s="543"/>
      <c r="H24" s="543"/>
      <c r="I24" s="543"/>
      <c r="J24" s="543"/>
      <c r="K24" s="543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43"/>
      <c r="E25" s="543"/>
      <c r="F25" s="543"/>
      <c r="G25" s="543"/>
      <c r="H25" s="543"/>
      <c r="I25" s="543"/>
      <c r="J25" s="543"/>
      <c r="K25" s="543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534"/>
      <c r="AD28" s="536"/>
      <c r="AE28" s="534"/>
      <c r="AF28" s="536"/>
      <c r="AG28" s="534"/>
      <c r="AH28" s="536"/>
      <c r="AI28" s="534"/>
      <c r="AJ28" s="536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534"/>
      <c r="AD29" s="536"/>
      <c r="AE29" s="534"/>
      <c r="AF29" s="536"/>
      <c r="AG29" s="534"/>
      <c r="AH29" s="536"/>
      <c r="AI29" s="534"/>
      <c r="AJ29" s="536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534"/>
      <c r="AD30" s="536"/>
      <c r="AE30" s="534"/>
      <c r="AF30" s="536"/>
      <c r="AG30" s="534"/>
      <c r="AH30" s="536"/>
      <c r="AI30" s="534"/>
      <c r="AJ30" s="536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94"/>
      <c r="E31" s="592"/>
      <c r="F31" s="592"/>
      <c r="G31" s="592"/>
      <c r="H31" s="592"/>
      <c r="I31" s="592"/>
      <c r="J31" s="592"/>
      <c r="K31" s="593"/>
      <c r="L31" s="594"/>
      <c r="M31" s="592"/>
      <c r="N31" s="592"/>
      <c r="O31" s="592"/>
      <c r="P31" s="592"/>
      <c r="Q31" s="592"/>
      <c r="R31" s="592"/>
      <c r="S31" s="593"/>
      <c r="T31" s="534"/>
      <c r="U31" s="535"/>
      <c r="V31" s="535"/>
      <c r="W31" s="536"/>
      <c r="X31" s="534"/>
      <c r="Y31" s="535"/>
      <c r="Z31" s="536"/>
      <c r="AA31" s="534"/>
      <c r="AB31" s="536"/>
      <c r="AC31" s="534"/>
      <c r="AD31" s="536"/>
      <c r="AE31" s="534"/>
      <c r="AF31" s="536"/>
      <c r="AG31" s="534"/>
      <c r="AH31" s="536"/>
      <c r="AI31" s="534"/>
      <c r="AJ31" s="536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94"/>
      <c r="E32" s="592"/>
      <c r="F32" s="592"/>
      <c r="G32" s="592"/>
      <c r="H32" s="592"/>
      <c r="I32" s="592"/>
      <c r="J32" s="592"/>
      <c r="K32" s="593"/>
      <c r="L32" s="594"/>
      <c r="M32" s="592"/>
      <c r="N32" s="592"/>
      <c r="O32" s="592"/>
      <c r="P32" s="592"/>
      <c r="Q32" s="592"/>
      <c r="R32" s="592"/>
      <c r="S32" s="593"/>
      <c r="T32" s="534"/>
      <c r="U32" s="535"/>
      <c r="V32" s="535"/>
      <c r="W32" s="536"/>
      <c r="X32" s="534"/>
      <c r="Y32" s="535"/>
      <c r="Z32" s="536"/>
      <c r="AA32" s="534"/>
      <c r="AB32" s="536"/>
      <c r="AC32" s="534"/>
      <c r="AD32" s="536"/>
      <c r="AE32" s="534"/>
      <c r="AF32" s="536"/>
      <c r="AG32" s="534"/>
      <c r="AH32" s="536"/>
      <c r="AI32" s="534"/>
      <c r="AJ32" s="536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94"/>
      <c r="E33" s="592"/>
      <c r="F33" s="592"/>
      <c r="G33" s="592"/>
      <c r="H33" s="592"/>
      <c r="I33" s="592"/>
      <c r="J33" s="592"/>
      <c r="K33" s="593"/>
      <c r="L33" s="594"/>
      <c r="M33" s="592"/>
      <c r="N33" s="592"/>
      <c r="O33" s="592"/>
      <c r="P33" s="592"/>
      <c r="Q33" s="592"/>
      <c r="R33" s="592"/>
      <c r="S33" s="593"/>
      <c r="T33" s="534"/>
      <c r="U33" s="535"/>
      <c r="V33" s="535"/>
      <c r="W33" s="536"/>
      <c r="X33" s="534"/>
      <c r="Y33" s="535"/>
      <c r="Z33" s="536"/>
      <c r="AA33" s="534"/>
      <c r="AB33" s="536"/>
      <c r="AC33" s="534"/>
      <c r="AD33" s="536"/>
      <c r="AE33" s="534"/>
      <c r="AF33" s="536"/>
      <c r="AG33" s="534"/>
      <c r="AH33" s="536"/>
      <c r="AI33" s="534"/>
      <c r="AJ33" s="536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94"/>
      <c r="E34" s="592"/>
      <c r="F34" s="592"/>
      <c r="G34" s="592"/>
      <c r="H34" s="592"/>
      <c r="I34" s="592"/>
      <c r="J34" s="592"/>
      <c r="K34" s="593"/>
      <c r="L34" s="594"/>
      <c r="M34" s="592"/>
      <c r="N34" s="592"/>
      <c r="O34" s="592"/>
      <c r="P34" s="592"/>
      <c r="Q34" s="592"/>
      <c r="R34" s="592"/>
      <c r="S34" s="593"/>
      <c r="T34" s="534"/>
      <c r="U34" s="535"/>
      <c r="V34" s="535"/>
      <c r="W34" s="536"/>
      <c r="X34" s="534"/>
      <c r="Y34" s="535"/>
      <c r="Z34" s="536"/>
      <c r="AA34" s="534"/>
      <c r="AB34" s="536"/>
      <c r="AC34" s="534"/>
      <c r="AD34" s="536"/>
      <c r="AE34" s="534"/>
      <c r="AF34" s="536"/>
      <c r="AG34" s="534"/>
      <c r="AH34" s="536"/>
      <c r="AI34" s="534"/>
      <c r="AJ34" s="536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4"/>
      <c r="AB35" s="536"/>
      <c r="AC35" s="534"/>
      <c r="AD35" s="536"/>
      <c r="AE35" s="534"/>
      <c r="AF35" s="536"/>
      <c r="AG35" s="534"/>
      <c r="AH35" s="536"/>
      <c r="AI35" s="534"/>
      <c r="AJ35" s="536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4"/>
      <c r="AB36" s="536"/>
      <c r="AC36" s="534"/>
      <c r="AD36" s="536"/>
      <c r="AE36" s="534"/>
      <c r="AF36" s="536"/>
      <c r="AG36" s="534"/>
      <c r="AH36" s="536"/>
      <c r="AI36" s="534"/>
      <c r="AJ36" s="536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54A1-124E-40FF-8019-6AD78BC9A115}">
  <sheetPr codeName="Sheet27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44006</v>
      </c>
      <c r="AY2" s="523"/>
      <c r="AZ2" s="523"/>
      <c r="BA2" s="523"/>
      <c r="BB2" s="524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43"/>
    </row>
    <row r="3" spans="1:68" ht="14.25" customHeight="1" x14ac:dyDescent="0.15">
      <c r="A3" s="145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基本事項!E37</f>
        <v>初回残高請求額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基本事項!R37</f>
        <v>m_ft_balance_billings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539" t="s">
        <v>349</v>
      </c>
      <c r="M12" s="540"/>
      <c r="N12" s="540"/>
      <c r="O12" s="540"/>
      <c r="P12" s="540"/>
      <c r="Q12" s="540"/>
      <c r="R12" s="540"/>
      <c r="S12" s="540"/>
      <c r="T12" s="544" t="s">
        <v>49</v>
      </c>
      <c r="U12" s="535"/>
      <c r="V12" s="535"/>
      <c r="W12" s="536"/>
      <c r="X12" s="534"/>
      <c r="Y12" s="535"/>
      <c r="Z12" s="536"/>
      <c r="AA12" s="622"/>
      <c r="AB12" s="478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491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539" t="s">
        <v>290</v>
      </c>
      <c r="E14" s="540"/>
      <c r="F14" s="540"/>
      <c r="G14" s="540"/>
      <c r="H14" s="540"/>
      <c r="I14" s="540"/>
      <c r="J14" s="540"/>
      <c r="K14" s="540"/>
      <c r="L14" s="539" t="s">
        <v>507</v>
      </c>
      <c r="M14" s="540"/>
      <c r="N14" s="540"/>
      <c r="O14" s="540"/>
      <c r="P14" s="540"/>
      <c r="Q14" s="540"/>
      <c r="R14" s="540"/>
      <c r="S14" s="540"/>
      <c r="T14" s="544" t="s">
        <v>49</v>
      </c>
      <c r="U14" s="535"/>
      <c r="V14" s="535"/>
      <c r="W14" s="536"/>
      <c r="X14" s="534"/>
      <c r="Y14" s="535"/>
      <c r="Z14" s="536"/>
      <c r="AA14" s="622"/>
      <c r="AB14" s="478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v>4</v>
      </c>
      <c r="C15" s="538"/>
      <c r="D15" s="539" t="s">
        <v>291</v>
      </c>
      <c r="E15" s="540"/>
      <c r="F15" s="540"/>
      <c r="G15" s="540"/>
      <c r="H15" s="540"/>
      <c r="I15" s="540"/>
      <c r="J15" s="540"/>
      <c r="K15" s="540"/>
      <c r="L15" s="539" t="s">
        <v>525</v>
      </c>
      <c r="M15" s="540"/>
      <c r="N15" s="540"/>
      <c r="O15" s="540"/>
      <c r="P15" s="540"/>
      <c r="Q15" s="540"/>
      <c r="R15" s="540"/>
      <c r="S15" s="540"/>
      <c r="T15" s="544" t="s">
        <v>302</v>
      </c>
      <c r="U15" s="535"/>
      <c r="V15" s="535"/>
      <c r="W15" s="536"/>
      <c r="X15" s="693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539" t="s">
        <v>292</v>
      </c>
      <c r="E16" s="540"/>
      <c r="F16" s="540"/>
      <c r="G16" s="540"/>
      <c r="H16" s="540"/>
      <c r="I16" s="540"/>
      <c r="J16" s="540"/>
      <c r="K16" s="540"/>
      <c r="L16" s="539" t="s">
        <v>526</v>
      </c>
      <c r="M16" s="540"/>
      <c r="N16" s="540"/>
      <c r="O16" s="540"/>
      <c r="P16" s="540"/>
      <c r="Q16" s="540"/>
      <c r="R16" s="540"/>
      <c r="S16" s="540"/>
      <c r="T16" s="544" t="s">
        <v>49</v>
      </c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v>6</v>
      </c>
      <c r="C17" s="538"/>
      <c r="D17" s="543" t="s">
        <v>104</v>
      </c>
      <c r="E17" s="543"/>
      <c r="F17" s="543"/>
      <c r="G17" s="543"/>
      <c r="H17" s="543"/>
      <c r="I17" s="543"/>
      <c r="J17" s="543"/>
      <c r="K17" s="543"/>
      <c r="L17" s="539" t="s">
        <v>105</v>
      </c>
      <c r="M17" s="540"/>
      <c r="N17" s="540"/>
      <c r="O17" s="540"/>
      <c r="P17" s="540"/>
      <c r="Q17" s="540"/>
      <c r="R17" s="540"/>
      <c r="S17" s="540"/>
      <c r="T17" s="544" t="s">
        <v>310</v>
      </c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 t="s">
        <v>311</v>
      </c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v>7</v>
      </c>
      <c r="C18" s="538"/>
      <c r="D18" s="543" t="s">
        <v>114</v>
      </c>
      <c r="E18" s="543"/>
      <c r="F18" s="543"/>
      <c r="G18" s="543"/>
      <c r="H18" s="543"/>
      <c r="I18" s="543"/>
      <c r="J18" s="543"/>
      <c r="K18" s="543"/>
      <c r="L18" s="539" t="s">
        <v>123</v>
      </c>
      <c r="M18" s="540"/>
      <c r="N18" s="540"/>
      <c r="O18" s="540"/>
      <c r="P18" s="540"/>
      <c r="Q18" s="540"/>
      <c r="R18" s="540"/>
      <c r="S18" s="540"/>
      <c r="T18" s="544" t="s">
        <v>49</v>
      </c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v>8</v>
      </c>
      <c r="C19" s="538"/>
      <c r="D19" s="543" t="s">
        <v>94</v>
      </c>
      <c r="E19" s="543"/>
      <c r="F19" s="543"/>
      <c r="G19" s="543"/>
      <c r="H19" s="543"/>
      <c r="I19" s="543"/>
      <c r="J19" s="543"/>
      <c r="K19" s="543"/>
      <c r="L19" s="539" t="s">
        <v>122</v>
      </c>
      <c r="M19" s="540"/>
      <c r="N19" s="540"/>
      <c r="O19" s="540"/>
      <c r="P19" s="540"/>
      <c r="Q19" s="540"/>
      <c r="R19" s="540"/>
      <c r="S19" s="540"/>
      <c r="T19" s="544" t="s">
        <v>103</v>
      </c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43" t="s">
        <v>95</v>
      </c>
      <c r="E20" s="543"/>
      <c r="F20" s="543"/>
      <c r="G20" s="543"/>
      <c r="H20" s="543"/>
      <c r="I20" s="543"/>
      <c r="J20" s="543"/>
      <c r="K20" s="543"/>
      <c r="L20" s="539" t="s">
        <v>124</v>
      </c>
      <c r="M20" s="540"/>
      <c r="N20" s="540"/>
      <c r="O20" s="540"/>
      <c r="P20" s="540"/>
      <c r="Q20" s="540"/>
      <c r="R20" s="540"/>
      <c r="S20" s="540"/>
      <c r="T20" s="544" t="s">
        <v>49</v>
      </c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543" t="s">
        <v>96</v>
      </c>
      <c r="E21" s="543"/>
      <c r="F21" s="543"/>
      <c r="G21" s="543"/>
      <c r="H21" s="543"/>
      <c r="I21" s="543"/>
      <c r="J21" s="543"/>
      <c r="K21" s="543"/>
      <c r="L21" s="539" t="s">
        <v>125</v>
      </c>
      <c r="M21" s="540"/>
      <c r="N21" s="540"/>
      <c r="O21" s="540"/>
      <c r="P21" s="540"/>
      <c r="Q21" s="540"/>
      <c r="R21" s="540"/>
      <c r="S21" s="540"/>
      <c r="T21" s="544" t="s">
        <v>103</v>
      </c>
      <c r="U21" s="535"/>
      <c r="V21" s="535"/>
      <c r="W21" s="536"/>
      <c r="X21" s="534"/>
      <c r="Y21" s="535"/>
      <c r="Z21" s="53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34"/>
      <c r="U22" s="535"/>
      <c r="V22" s="535"/>
      <c r="W22" s="536"/>
      <c r="X22" s="534"/>
      <c r="Y22" s="535"/>
      <c r="Z22" s="53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34"/>
      <c r="U23" s="535"/>
      <c r="V23" s="535"/>
      <c r="W23" s="536"/>
      <c r="X23" s="534"/>
      <c r="Y23" s="535"/>
      <c r="Z23" s="53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34"/>
      <c r="U24" s="535"/>
      <c r="V24" s="535"/>
      <c r="W24" s="536"/>
      <c r="X24" s="534"/>
      <c r="Y24" s="535"/>
      <c r="Z24" s="53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34"/>
      <c r="U25" s="535"/>
      <c r="V25" s="535"/>
      <c r="W25" s="536"/>
      <c r="X25" s="534"/>
      <c r="Y25" s="535"/>
      <c r="Z25" s="53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B38:C38"/>
    <mergeCell ref="D38:K38"/>
    <mergeCell ref="L38:S38"/>
    <mergeCell ref="T38:W38"/>
    <mergeCell ref="X38:Z38"/>
    <mergeCell ref="AA38:AB38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B40:C40"/>
    <mergeCell ref="D40:K40"/>
    <mergeCell ref="L40:S40"/>
    <mergeCell ref="T40:W40"/>
    <mergeCell ref="X40:Z40"/>
    <mergeCell ref="AA40:AB40"/>
    <mergeCell ref="AF43:AH43"/>
    <mergeCell ref="AI43:AK43"/>
    <mergeCell ref="AL43:AN43"/>
    <mergeCell ref="Y6:AD6"/>
    <mergeCell ref="AE6:BA6"/>
    <mergeCell ref="AC41:AD41"/>
    <mergeCell ref="AE41:AF41"/>
    <mergeCell ref="AG41:AH41"/>
    <mergeCell ref="AI41:AJ41"/>
    <mergeCell ref="AK41:AN41"/>
    <mergeCell ref="AO41:BA41"/>
    <mergeCell ref="AI40:AJ40"/>
    <mergeCell ref="AK40:AN40"/>
    <mergeCell ref="AO40:BA40"/>
    <mergeCell ref="AC39:AD39"/>
    <mergeCell ref="AE39:AF39"/>
    <mergeCell ref="AG39:AH39"/>
    <mergeCell ref="AI39:AJ39"/>
    <mergeCell ref="AK39:AN39"/>
    <mergeCell ref="AO39:BA39"/>
    <mergeCell ref="AI38:AJ38"/>
    <mergeCell ref="AK38:AN38"/>
    <mergeCell ref="AO38:BA38"/>
    <mergeCell ref="AC37:AD3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2241A-6B70-4EF4-876D-DBE3DC9FDD62}">
  <sheetPr codeName="Sheet28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44006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基本事項!E38</f>
        <v>初回残高売掛額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基本事項!R38</f>
        <v>m_ft_balance_accounts_receivables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539" t="s">
        <v>349</v>
      </c>
      <c r="M12" s="540"/>
      <c r="N12" s="540"/>
      <c r="O12" s="540"/>
      <c r="P12" s="540"/>
      <c r="Q12" s="540"/>
      <c r="R12" s="540"/>
      <c r="S12" s="540"/>
      <c r="T12" s="544" t="s">
        <v>49</v>
      </c>
      <c r="U12" s="535"/>
      <c r="V12" s="535"/>
      <c r="W12" s="536"/>
      <c r="X12" s="534"/>
      <c r="Y12" s="535"/>
      <c r="Z12" s="53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491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539" t="s">
        <v>290</v>
      </c>
      <c r="E14" s="540"/>
      <c r="F14" s="540"/>
      <c r="G14" s="540"/>
      <c r="H14" s="540"/>
      <c r="I14" s="540"/>
      <c r="J14" s="540"/>
      <c r="K14" s="540"/>
      <c r="L14" s="539" t="s">
        <v>507</v>
      </c>
      <c r="M14" s="540"/>
      <c r="N14" s="540"/>
      <c r="O14" s="540"/>
      <c r="P14" s="540"/>
      <c r="Q14" s="540"/>
      <c r="R14" s="540"/>
      <c r="S14" s="540"/>
      <c r="T14" s="544" t="s">
        <v>49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v>4</v>
      </c>
      <c r="C15" s="538"/>
      <c r="D15" s="539" t="s">
        <v>358</v>
      </c>
      <c r="E15" s="540"/>
      <c r="F15" s="540"/>
      <c r="G15" s="540"/>
      <c r="H15" s="540"/>
      <c r="I15" s="540"/>
      <c r="J15" s="540"/>
      <c r="K15" s="540"/>
      <c r="L15" s="539" t="s">
        <v>525</v>
      </c>
      <c r="M15" s="540"/>
      <c r="N15" s="540"/>
      <c r="O15" s="540"/>
      <c r="P15" s="540"/>
      <c r="Q15" s="540"/>
      <c r="R15" s="540"/>
      <c r="S15" s="540"/>
      <c r="T15" s="544" t="s">
        <v>302</v>
      </c>
      <c r="U15" s="535"/>
      <c r="V15" s="535"/>
      <c r="W15" s="536"/>
      <c r="X15" s="693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539" t="s">
        <v>359</v>
      </c>
      <c r="E16" s="540"/>
      <c r="F16" s="540"/>
      <c r="G16" s="540"/>
      <c r="H16" s="540"/>
      <c r="I16" s="540"/>
      <c r="J16" s="540"/>
      <c r="K16" s="540"/>
      <c r="L16" s="539" t="s">
        <v>526</v>
      </c>
      <c r="M16" s="540"/>
      <c r="N16" s="540"/>
      <c r="O16" s="540"/>
      <c r="P16" s="540"/>
      <c r="Q16" s="540"/>
      <c r="R16" s="540"/>
      <c r="S16" s="540"/>
      <c r="T16" s="544" t="s">
        <v>49</v>
      </c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v>6</v>
      </c>
      <c r="C17" s="538"/>
      <c r="D17" s="543" t="s">
        <v>104</v>
      </c>
      <c r="E17" s="543"/>
      <c r="F17" s="543"/>
      <c r="G17" s="543"/>
      <c r="H17" s="543"/>
      <c r="I17" s="543"/>
      <c r="J17" s="543"/>
      <c r="K17" s="543"/>
      <c r="L17" s="539" t="s">
        <v>105</v>
      </c>
      <c r="M17" s="540"/>
      <c r="N17" s="540"/>
      <c r="O17" s="540"/>
      <c r="P17" s="540"/>
      <c r="Q17" s="540"/>
      <c r="R17" s="540"/>
      <c r="S17" s="540"/>
      <c r="T17" s="544" t="s">
        <v>310</v>
      </c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 t="s">
        <v>311</v>
      </c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v>7</v>
      </c>
      <c r="C18" s="538"/>
      <c r="D18" s="543" t="s">
        <v>114</v>
      </c>
      <c r="E18" s="543"/>
      <c r="F18" s="543"/>
      <c r="G18" s="543"/>
      <c r="H18" s="543"/>
      <c r="I18" s="543"/>
      <c r="J18" s="543"/>
      <c r="K18" s="543"/>
      <c r="L18" s="539" t="s">
        <v>123</v>
      </c>
      <c r="M18" s="540"/>
      <c r="N18" s="540"/>
      <c r="O18" s="540"/>
      <c r="P18" s="540"/>
      <c r="Q18" s="540"/>
      <c r="R18" s="540"/>
      <c r="S18" s="540"/>
      <c r="T18" s="544" t="s">
        <v>49</v>
      </c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v>8</v>
      </c>
      <c r="C19" s="538"/>
      <c r="D19" s="543" t="s">
        <v>94</v>
      </c>
      <c r="E19" s="543"/>
      <c r="F19" s="543"/>
      <c r="G19" s="543"/>
      <c r="H19" s="543"/>
      <c r="I19" s="543"/>
      <c r="J19" s="543"/>
      <c r="K19" s="543"/>
      <c r="L19" s="539" t="s">
        <v>122</v>
      </c>
      <c r="M19" s="540"/>
      <c r="N19" s="540"/>
      <c r="O19" s="540"/>
      <c r="P19" s="540"/>
      <c r="Q19" s="540"/>
      <c r="R19" s="540"/>
      <c r="S19" s="540"/>
      <c r="T19" s="544" t="s">
        <v>103</v>
      </c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43" t="s">
        <v>95</v>
      </c>
      <c r="E20" s="543"/>
      <c r="F20" s="543"/>
      <c r="G20" s="543"/>
      <c r="H20" s="543"/>
      <c r="I20" s="543"/>
      <c r="J20" s="543"/>
      <c r="K20" s="543"/>
      <c r="L20" s="539" t="s">
        <v>124</v>
      </c>
      <c r="M20" s="540"/>
      <c r="N20" s="540"/>
      <c r="O20" s="540"/>
      <c r="P20" s="540"/>
      <c r="Q20" s="540"/>
      <c r="R20" s="540"/>
      <c r="S20" s="540"/>
      <c r="T20" s="544" t="s">
        <v>49</v>
      </c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543" t="s">
        <v>96</v>
      </c>
      <c r="E21" s="543"/>
      <c r="F21" s="543"/>
      <c r="G21" s="543"/>
      <c r="H21" s="543"/>
      <c r="I21" s="543"/>
      <c r="J21" s="543"/>
      <c r="K21" s="543"/>
      <c r="L21" s="539" t="s">
        <v>125</v>
      </c>
      <c r="M21" s="540"/>
      <c r="N21" s="540"/>
      <c r="O21" s="540"/>
      <c r="P21" s="540"/>
      <c r="Q21" s="540"/>
      <c r="R21" s="540"/>
      <c r="S21" s="540"/>
      <c r="T21" s="544" t="s">
        <v>103</v>
      </c>
      <c r="U21" s="535"/>
      <c r="V21" s="535"/>
      <c r="W21" s="536"/>
      <c r="X21" s="534"/>
      <c r="Y21" s="535"/>
      <c r="Z21" s="53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34"/>
      <c r="U22" s="535"/>
      <c r="V22" s="535"/>
      <c r="W22" s="536"/>
      <c r="X22" s="534"/>
      <c r="Y22" s="535"/>
      <c r="Z22" s="53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34"/>
      <c r="U23" s="535"/>
      <c r="V23" s="535"/>
      <c r="W23" s="536"/>
      <c r="X23" s="534"/>
      <c r="Y23" s="535"/>
      <c r="Z23" s="53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34"/>
      <c r="U24" s="535"/>
      <c r="V24" s="535"/>
      <c r="W24" s="536"/>
      <c r="X24" s="534"/>
      <c r="Y24" s="535"/>
      <c r="Z24" s="53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34"/>
      <c r="U25" s="535"/>
      <c r="V25" s="535"/>
      <c r="W25" s="536"/>
      <c r="X25" s="534"/>
      <c r="Y25" s="535"/>
      <c r="Z25" s="53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EF56-C3D0-4248-91A6-A4FB69F9267D}">
  <sheetPr codeName="Sheet29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44006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基本事項!E39</f>
        <v>初回残高支払額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基本事項!R39</f>
        <v>m_ft_balance_payments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539" t="s">
        <v>349</v>
      </c>
      <c r="M12" s="540"/>
      <c r="N12" s="540"/>
      <c r="O12" s="540"/>
      <c r="P12" s="540"/>
      <c r="Q12" s="540"/>
      <c r="R12" s="540"/>
      <c r="S12" s="540"/>
      <c r="T12" s="544" t="s">
        <v>49</v>
      </c>
      <c r="U12" s="535"/>
      <c r="V12" s="535"/>
      <c r="W12" s="536"/>
      <c r="X12" s="534"/>
      <c r="Y12" s="535"/>
      <c r="Z12" s="53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491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539" t="s">
        <v>290</v>
      </c>
      <c r="E14" s="540"/>
      <c r="F14" s="540"/>
      <c r="G14" s="540"/>
      <c r="H14" s="540"/>
      <c r="I14" s="540"/>
      <c r="J14" s="540"/>
      <c r="K14" s="540"/>
      <c r="L14" s="539" t="s">
        <v>507</v>
      </c>
      <c r="M14" s="540"/>
      <c r="N14" s="540"/>
      <c r="O14" s="540"/>
      <c r="P14" s="540"/>
      <c r="Q14" s="540"/>
      <c r="R14" s="540"/>
      <c r="S14" s="540"/>
      <c r="T14" s="544" t="s">
        <v>49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v>4</v>
      </c>
      <c r="C15" s="538"/>
      <c r="D15" s="539" t="s">
        <v>360</v>
      </c>
      <c r="E15" s="540"/>
      <c r="F15" s="540"/>
      <c r="G15" s="540"/>
      <c r="H15" s="540"/>
      <c r="I15" s="540"/>
      <c r="J15" s="540"/>
      <c r="K15" s="540"/>
      <c r="L15" s="539" t="s">
        <v>525</v>
      </c>
      <c r="M15" s="540"/>
      <c r="N15" s="540"/>
      <c r="O15" s="540"/>
      <c r="P15" s="540"/>
      <c r="Q15" s="540"/>
      <c r="R15" s="540"/>
      <c r="S15" s="540"/>
      <c r="T15" s="544" t="s">
        <v>302</v>
      </c>
      <c r="U15" s="535"/>
      <c r="V15" s="535"/>
      <c r="W15" s="536"/>
      <c r="X15" s="693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539" t="s">
        <v>361</v>
      </c>
      <c r="E16" s="540"/>
      <c r="F16" s="540"/>
      <c r="G16" s="540"/>
      <c r="H16" s="540"/>
      <c r="I16" s="540"/>
      <c r="J16" s="540"/>
      <c r="K16" s="540"/>
      <c r="L16" s="539" t="s">
        <v>526</v>
      </c>
      <c r="M16" s="540"/>
      <c r="N16" s="540"/>
      <c r="O16" s="540"/>
      <c r="P16" s="540"/>
      <c r="Q16" s="540"/>
      <c r="R16" s="540"/>
      <c r="S16" s="540"/>
      <c r="T16" s="544" t="s">
        <v>49</v>
      </c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v>6</v>
      </c>
      <c r="C17" s="538"/>
      <c r="D17" s="543" t="s">
        <v>104</v>
      </c>
      <c r="E17" s="543"/>
      <c r="F17" s="543"/>
      <c r="G17" s="543"/>
      <c r="H17" s="543"/>
      <c r="I17" s="543"/>
      <c r="J17" s="543"/>
      <c r="K17" s="543"/>
      <c r="L17" s="539" t="s">
        <v>105</v>
      </c>
      <c r="M17" s="540"/>
      <c r="N17" s="540"/>
      <c r="O17" s="540"/>
      <c r="P17" s="540"/>
      <c r="Q17" s="540"/>
      <c r="R17" s="540"/>
      <c r="S17" s="540"/>
      <c r="T17" s="544" t="s">
        <v>310</v>
      </c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 t="s">
        <v>311</v>
      </c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v>7</v>
      </c>
      <c r="C18" s="538"/>
      <c r="D18" s="543" t="s">
        <v>114</v>
      </c>
      <c r="E18" s="543"/>
      <c r="F18" s="543"/>
      <c r="G18" s="543"/>
      <c r="H18" s="543"/>
      <c r="I18" s="543"/>
      <c r="J18" s="543"/>
      <c r="K18" s="543"/>
      <c r="L18" s="539" t="s">
        <v>123</v>
      </c>
      <c r="M18" s="540"/>
      <c r="N18" s="540"/>
      <c r="O18" s="540"/>
      <c r="P18" s="540"/>
      <c r="Q18" s="540"/>
      <c r="R18" s="540"/>
      <c r="S18" s="540"/>
      <c r="T18" s="544" t="s">
        <v>49</v>
      </c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v>8</v>
      </c>
      <c r="C19" s="538"/>
      <c r="D19" s="543" t="s">
        <v>94</v>
      </c>
      <c r="E19" s="543"/>
      <c r="F19" s="543"/>
      <c r="G19" s="543"/>
      <c r="H19" s="543"/>
      <c r="I19" s="543"/>
      <c r="J19" s="543"/>
      <c r="K19" s="543"/>
      <c r="L19" s="539" t="s">
        <v>122</v>
      </c>
      <c r="M19" s="540"/>
      <c r="N19" s="540"/>
      <c r="O19" s="540"/>
      <c r="P19" s="540"/>
      <c r="Q19" s="540"/>
      <c r="R19" s="540"/>
      <c r="S19" s="540"/>
      <c r="T19" s="544" t="s">
        <v>103</v>
      </c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43" t="s">
        <v>95</v>
      </c>
      <c r="E20" s="543"/>
      <c r="F20" s="543"/>
      <c r="G20" s="543"/>
      <c r="H20" s="543"/>
      <c r="I20" s="543"/>
      <c r="J20" s="543"/>
      <c r="K20" s="543"/>
      <c r="L20" s="539" t="s">
        <v>124</v>
      </c>
      <c r="M20" s="540"/>
      <c r="N20" s="540"/>
      <c r="O20" s="540"/>
      <c r="P20" s="540"/>
      <c r="Q20" s="540"/>
      <c r="R20" s="540"/>
      <c r="S20" s="540"/>
      <c r="T20" s="544" t="s">
        <v>49</v>
      </c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543" t="s">
        <v>96</v>
      </c>
      <c r="E21" s="543"/>
      <c r="F21" s="543"/>
      <c r="G21" s="543"/>
      <c r="H21" s="543"/>
      <c r="I21" s="543"/>
      <c r="J21" s="543"/>
      <c r="K21" s="543"/>
      <c r="L21" s="539" t="s">
        <v>125</v>
      </c>
      <c r="M21" s="540"/>
      <c r="N21" s="540"/>
      <c r="O21" s="540"/>
      <c r="P21" s="540"/>
      <c r="Q21" s="540"/>
      <c r="R21" s="540"/>
      <c r="S21" s="540"/>
      <c r="T21" s="544" t="s">
        <v>103</v>
      </c>
      <c r="U21" s="535"/>
      <c r="V21" s="535"/>
      <c r="W21" s="536"/>
      <c r="X21" s="534"/>
      <c r="Y21" s="535"/>
      <c r="Z21" s="53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34"/>
      <c r="U22" s="535"/>
      <c r="V22" s="535"/>
      <c r="W22" s="536"/>
      <c r="X22" s="534"/>
      <c r="Y22" s="535"/>
      <c r="Z22" s="53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34"/>
      <c r="U23" s="535"/>
      <c r="V23" s="535"/>
      <c r="W23" s="536"/>
      <c r="X23" s="534"/>
      <c r="Y23" s="535"/>
      <c r="Z23" s="53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34"/>
      <c r="U24" s="535"/>
      <c r="V24" s="535"/>
      <c r="W24" s="536"/>
      <c r="X24" s="534"/>
      <c r="Y24" s="535"/>
      <c r="Z24" s="53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34"/>
      <c r="U25" s="535"/>
      <c r="V25" s="535"/>
      <c r="W25" s="536"/>
      <c r="X25" s="534"/>
      <c r="Y25" s="535"/>
      <c r="Z25" s="53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B0FB-613D-4991-9983-8A8062955920}">
  <sheetPr codeName="Sheet30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44006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基本事項!E40</f>
        <v>初回残高買掛額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基本事項!R40</f>
        <v>m_ft_balance_accounts_payables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539" t="s">
        <v>349</v>
      </c>
      <c r="M12" s="540"/>
      <c r="N12" s="540"/>
      <c r="O12" s="540"/>
      <c r="P12" s="540"/>
      <c r="Q12" s="540"/>
      <c r="R12" s="540"/>
      <c r="S12" s="540"/>
      <c r="T12" s="544" t="s">
        <v>49</v>
      </c>
      <c r="U12" s="535"/>
      <c r="V12" s="535"/>
      <c r="W12" s="536"/>
      <c r="X12" s="534"/>
      <c r="Y12" s="535"/>
      <c r="Z12" s="53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491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539" t="s">
        <v>290</v>
      </c>
      <c r="E14" s="540"/>
      <c r="F14" s="540"/>
      <c r="G14" s="540"/>
      <c r="H14" s="540"/>
      <c r="I14" s="540"/>
      <c r="J14" s="540"/>
      <c r="K14" s="540"/>
      <c r="L14" s="539" t="s">
        <v>507</v>
      </c>
      <c r="M14" s="540"/>
      <c r="N14" s="540"/>
      <c r="O14" s="540"/>
      <c r="P14" s="540"/>
      <c r="Q14" s="540"/>
      <c r="R14" s="540"/>
      <c r="S14" s="540"/>
      <c r="T14" s="544" t="s">
        <v>49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591" t="s">
        <v>353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v>4</v>
      </c>
      <c r="C15" s="538"/>
      <c r="D15" s="539" t="s">
        <v>362</v>
      </c>
      <c r="E15" s="540"/>
      <c r="F15" s="540"/>
      <c r="G15" s="540"/>
      <c r="H15" s="540"/>
      <c r="I15" s="540"/>
      <c r="J15" s="540"/>
      <c r="K15" s="540"/>
      <c r="L15" s="539" t="s">
        <v>525</v>
      </c>
      <c r="M15" s="540"/>
      <c r="N15" s="540"/>
      <c r="O15" s="540"/>
      <c r="P15" s="540"/>
      <c r="Q15" s="540"/>
      <c r="R15" s="540"/>
      <c r="S15" s="540"/>
      <c r="T15" s="544" t="s">
        <v>302</v>
      </c>
      <c r="U15" s="535"/>
      <c r="V15" s="535"/>
      <c r="W15" s="536"/>
      <c r="X15" s="693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539" t="s">
        <v>363</v>
      </c>
      <c r="E16" s="540"/>
      <c r="F16" s="540"/>
      <c r="G16" s="540"/>
      <c r="H16" s="540"/>
      <c r="I16" s="540"/>
      <c r="J16" s="540"/>
      <c r="K16" s="540"/>
      <c r="L16" s="539" t="s">
        <v>526</v>
      </c>
      <c r="M16" s="540"/>
      <c r="N16" s="540"/>
      <c r="O16" s="540"/>
      <c r="P16" s="540"/>
      <c r="Q16" s="540"/>
      <c r="R16" s="540"/>
      <c r="S16" s="540"/>
      <c r="T16" s="544" t="s">
        <v>49</v>
      </c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v>6</v>
      </c>
      <c r="C17" s="538"/>
      <c r="D17" s="543" t="s">
        <v>104</v>
      </c>
      <c r="E17" s="543"/>
      <c r="F17" s="543"/>
      <c r="G17" s="543"/>
      <c r="H17" s="543"/>
      <c r="I17" s="543"/>
      <c r="J17" s="543"/>
      <c r="K17" s="543"/>
      <c r="L17" s="539" t="s">
        <v>105</v>
      </c>
      <c r="M17" s="540"/>
      <c r="N17" s="540"/>
      <c r="O17" s="540"/>
      <c r="P17" s="540"/>
      <c r="Q17" s="540"/>
      <c r="R17" s="540"/>
      <c r="S17" s="540"/>
      <c r="T17" s="544" t="s">
        <v>310</v>
      </c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 t="s">
        <v>311</v>
      </c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v>7</v>
      </c>
      <c r="C18" s="538"/>
      <c r="D18" s="543" t="s">
        <v>114</v>
      </c>
      <c r="E18" s="543"/>
      <c r="F18" s="543"/>
      <c r="G18" s="543"/>
      <c r="H18" s="543"/>
      <c r="I18" s="543"/>
      <c r="J18" s="543"/>
      <c r="K18" s="543"/>
      <c r="L18" s="539" t="s">
        <v>123</v>
      </c>
      <c r="M18" s="540"/>
      <c r="N18" s="540"/>
      <c r="O18" s="540"/>
      <c r="P18" s="540"/>
      <c r="Q18" s="540"/>
      <c r="R18" s="540"/>
      <c r="S18" s="540"/>
      <c r="T18" s="544" t="s">
        <v>49</v>
      </c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v>8</v>
      </c>
      <c r="C19" s="538"/>
      <c r="D19" s="543" t="s">
        <v>94</v>
      </c>
      <c r="E19" s="543"/>
      <c r="F19" s="543"/>
      <c r="G19" s="543"/>
      <c r="H19" s="543"/>
      <c r="I19" s="543"/>
      <c r="J19" s="543"/>
      <c r="K19" s="543"/>
      <c r="L19" s="539" t="s">
        <v>122</v>
      </c>
      <c r="M19" s="540"/>
      <c r="N19" s="540"/>
      <c r="O19" s="540"/>
      <c r="P19" s="540"/>
      <c r="Q19" s="540"/>
      <c r="R19" s="540"/>
      <c r="S19" s="540"/>
      <c r="T19" s="544" t="s">
        <v>103</v>
      </c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43" t="s">
        <v>95</v>
      </c>
      <c r="E20" s="543"/>
      <c r="F20" s="543"/>
      <c r="G20" s="543"/>
      <c r="H20" s="543"/>
      <c r="I20" s="543"/>
      <c r="J20" s="543"/>
      <c r="K20" s="543"/>
      <c r="L20" s="539" t="s">
        <v>124</v>
      </c>
      <c r="M20" s="540"/>
      <c r="N20" s="540"/>
      <c r="O20" s="540"/>
      <c r="P20" s="540"/>
      <c r="Q20" s="540"/>
      <c r="R20" s="540"/>
      <c r="S20" s="540"/>
      <c r="T20" s="544" t="s">
        <v>49</v>
      </c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543" t="s">
        <v>96</v>
      </c>
      <c r="E21" s="543"/>
      <c r="F21" s="543"/>
      <c r="G21" s="543"/>
      <c r="H21" s="543"/>
      <c r="I21" s="543"/>
      <c r="J21" s="543"/>
      <c r="K21" s="543"/>
      <c r="L21" s="539" t="s">
        <v>125</v>
      </c>
      <c r="M21" s="540"/>
      <c r="N21" s="540"/>
      <c r="O21" s="540"/>
      <c r="P21" s="540"/>
      <c r="Q21" s="540"/>
      <c r="R21" s="540"/>
      <c r="S21" s="540"/>
      <c r="T21" s="544" t="s">
        <v>103</v>
      </c>
      <c r="U21" s="535"/>
      <c r="V21" s="535"/>
      <c r="W21" s="536"/>
      <c r="X21" s="534"/>
      <c r="Y21" s="535"/>
      <c r="Z21" s="53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34"/>
      <c r="U22" s="535"/>
      <c r="V22" s="535"/>
      <c r="W22" s="536"/>
      <c r="X22" s="534"/>
      <c r="Y22" s="535"/>
      <c r="Z22" s="53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34"/>
      <c r="U23" s="535"/>
      <c r="V23" s="535"/>
      <c r="W23" s="536"/>
      <c r="X23" s="534"/>
      <c r="Y23" s="535"/>
      <c r="Z23" s="53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34"/>
      <c r="U24" s="535"/>
      <c r="V24" s="535"/>
      <c r="W24" s="536"/>
      <c r="X24" s="534"/>
      <c r="Y24" s="535"/>
      <c r="Z24" s="53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34"/>
      <c r="U25" s="535"/>
      <c r="V25" s="535"/>
      <c r="W25" s="536"/>
      <c r="X25" s="534"/>
      <c r="Y25" s="535"/>
      <c r="Z25" s="53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3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3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v>29</v>
      </c>
      <c r="C40" s="538"/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3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v>30</v>
      </c>
      <c r="C41" s="538"/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3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E51B-4056-47F6-AF59-58ABF963FAD0}">
  <sheetPr codeName="Sheet31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1253</v>
      </c>
      <c r="AQ2" s="519"/>
      <c r="AR2" s="519"/>
      <c r="AS2" s="520"/>
      <c r="AT2" s="516" t="s">
        <v>3</v>
      </c>
      <c r="AU2" s="517"/>
      <c r="AV2" s="517"/>
      <c r="AW2" s="521"/>
      <c r="AX2" s="522">
        <v>44054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基本事項!E41</f>
        <v>物件マスタ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基本事項!R41</f>
        <v>m_properties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364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property_code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10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365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property_name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40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1251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property_kana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40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366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owner_name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20</v>
      </c>
      <c r="Y17" s="475"/>
      <c r="Z17" s="476"/>
      <c r="AA17" s="541" t="s">
        <v>493</v>
      </c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55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postal_code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8</v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316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m_prefecture_id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623" t="s">
        <v>529</v>
      </c>
      <c r="AP19" s="624"/>
      <c r="AQ19" s="624"/>
      <c r="AR19" s="624"/>
      <c r="AS19" s="624"/>
      <c r="AT19" s="624"/>
      <c r="AU19" s="624"/>
      <c r="AV19" s="624"/>
      <c r="AW19" s="624"/>
      <c r="AX19" s="624"/>
      <c r="AY19" s="624"/>
      <c r="AZ19" s="624"/>
      <c r="BA19" s="625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56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address_1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255</v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539" t="s">
        <v>57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address_2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255</v>
      </c>
      <c r="Y21" s="475"/>
      <c r="Z21" s="476"/>
      <c r="AA21" s="541" t="s">
        <v>493</v>
      </c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59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tell_number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16</v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60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fax_number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16</v>
      </c>
      <c r="Y23" s="475"/>
      <c r="Z23" s="476"/>
      <c r="AA23" s="541" t="s">
        <v>493</v>
      </c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367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map_url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1000</v>
      </c>
      <c r="Y24" s="475"/>
      <c r="Z24" s="476"/>
      <c r="AA24" s="541" t="s">
        <v>493</v>
      </c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30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remark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4000</v>
      </c>
      <c r="Y25" s="475"/>
      <c r="Z25" s="476"/>
      <c r="AA25" s="541" t="s">
        <v>493</v>
      </c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3" t="s">
        <v>1888</v>
      </c>
      <c r="E26" s="543"/>
      <c r="F26" s="543"/>
      <c r="G26" s="543"/>
      <c r="H26" s="543"/>
      <c r="I26" s="543"/>
      <c r="J26" s="543"/>
      <c r="K26" s="543"/>
      <c r="L26" s="470" t="str">
        <f>IF(D26="", "",VLOOKUP(D26,項目名一覧!$B$4:$E$1002,2,FALSE))</f>
        <v>search_address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256</v>
      </c>
      <c r="Y26" s="475"/>
      <c r="Z26" s="476"/>
      <c r="AA26" s="733" t="s">
        <v>493</v>
      </c>
      <c r="AB26" s="595"/>
      <c r="AC26" s="595"/>
      <c r="AD26" s="595"/>
      <c r="AE26" s="595"/>
      <c r="AF26" s="595"/>
      <c r="AG26" s="595"/>
      <c r="AH26" s="595"/>
      <c r="AI26" s="595"/>
      <c r="AJ26" s="595"/>
      <c r="AK26" s="614"/>
      <c r="AL26" s="597"/>
      <c r="AM26" s="597"/>
      <c r="AN26" s="598"/>
      <c r="AO26" s="613" t="s">
        <v>1183</v>
      </c>
      <c r="AP26" s="600"/>
      <c r="AQ26" s="600"/>
      <c r="AR26" s="600"/>
      <c r="AS26" s="600"/>
      <c r="AT26" s="600"/>
      <c r="AU26" s="600"/>
      <c r="AV26" s="600"/>
      <c r="AW26" s="600"/>
      <c r="AX26" s="600"/>
      <c r="AY26" s="600"/>
      <c r="AZ26" s="600"/>
      <c r="BA26" s="601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3"/>
      <c r="E27" s="543"/>
      <c r="F27" s="543"/>
      <c r="G27" s="543"/>
      <c r="H27" s="543"/>
      <c r="I27" s="543"/>
      <c r="J27" s="543"/>
      <c r="K27" s="543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3"/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3"/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3"/>
      <c r="E30" s="543"/>
      <c r="F30" s="543"/>
      <c r="G30" s="543"/>
      <c r="H30" s="543"/>
      <c r="I30" s="543"/>
      <c r="J30" s="543"/>
      <c r="K30" s="543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69" t="s">
        <v>114</v>
      </c>
      <c r="E31" s="469"/>
      <c r="F31" s="469"/>
      <c r="G31" s="469"/>
      <c r="H31" s="469"/>
      <c r="I31" s="469"/>
      <c r="J31" s="469"/>
      <c r="K31" s="469"/>
      <c r="L31" s="470" t="str">
        <f>IF(D31="", "",VLOOKUP(D31,項目名一覧!$B$4:$E$1002,2,FALSE))</f>
        <v>created_user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77" t="s">
        <v>493</v>
      </c>
      <c r="AB31" s="478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69" t="s">
        <v>94</v>
      </c>
      <c r="E32" s="469"/>
      <c r="F32" s="469"/>
      <c r="G32" s="469"/>
      <c r="H32" s="469"/>
      <c r="I32" s="469"/>
      <c r="J32" s="469"/>
      <c r="K32" s="469"/>
      <c r="L32" s="470" t="str">
        <f>IF(D32="", "",VLOOKUP(D32,項目名一覧!$B$4:$E$1002,2,FALSE))</f>
        <v>created_at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datetime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77" t="s">
        <v>493</v>
      </c>
      <c r="AB32" s="478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69" t="s">
        <v>95</v>
      </c>
      <c r="E33" s="469"/>
      <c r="F33" s="469"/>
      <c r="G33" s="469"/>
      <c r="H33" s="469"/>
      <c r="I33" s="469"/>
      <c r="J33" s="469"/>
      <c r="K33" s="469"/>
      <c r="L33" s="470" t="str">
        <f>IF(D33="", "",VLOOKUP(D33,項目名一覧!$B$4:$E$1002,2,FALSE))</f>
        <v>updated_user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77" t="s">
        <v>493</v>
      </c>
      <c r="AB33" s="478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69" t="s">
        <v>96</v>
      </c>
      <c r="E34" s="469"/>
      <c r="F34" s="469"/>
      <c r="G34" s="469"/>
      <c r="H34" s="469"/>
      <c r="I34" s="469"/>
      <c r="J34" s="469"/>
      <c r="K34" s="469"/>
      <c r="L34" s="470" t="str">
        <f>IF(D34="", "",VLOOKUP(D34,項目名一覧!$B$4:$E$1002,2,FALSE))</f>
        <v>updated_at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datetime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7" t="s">
        <v>493</v>
      </c>
      <c r="AB34" s="478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69" t="s">
        <v>1278</v>
      </c>
      <c r="E35" s="469"/>
      <c r="F35" s="469"/>
      <c r="G35" s="469"/>
      <c r="H35" s="469"/>
      <c r="I35" s="469"/>
      <c r="J35" s="469"/>
      <c r="K35" s="469"/>
      <c r="L35" s="470" t="str">
        <f>IF(D35="", "",VLOOKUP(D35,項目名一覧!$B$4:$E$1002,2,FALSE))</f>
        <v>deleted_at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datetime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7" t="s">
        <v>493</v>
      </c>
      <c r="AB35" s="478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94"/>
      <c r="E37" s="592"/>
      <c r="F37" s="592"/>
      <c r="G37" s="592"/>
      <c r="H37" s="592"/>
      <c r="I37" s="592"/>
      <c r="J37" s="592"/>
      <c r="K37" s="593"/>
      <c r="L37" s="594"/>
      <c r="M37" s="592"/>
      <c r="N37" s="592"/>
      <c r="O37" s="592"/>
      <c r="P37" s="592"/>
      <c r="Q37" s="592"/>
      <c r="R37" s="592"/>
      <c r="S37" s="593"/>
      <c r="T37" s="53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4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22606-3593-4074-9801-8DA48DBD531E}">
  <sheetPr codeName="Sheet32">
    <tabColor theme="3" tint="0.59999389629810485"/>
  </sheetPr>
  <dimension ref="A1:BP71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10" width="2.625" style="143" customWidth="1"/>
    <col min="11" max="11" width="16.375" style="143" customWidth="1"/>
    <col min="12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44077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基本事項!E42</f>
        <v>商品マスタ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基本事項!R42</f>
        <v>m_products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69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191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1076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product_cd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40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1077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maker_cd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40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1078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product_name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255</v>
      </c>
      <c r="Y16" s="475"/>
      <c r="Z16" s="476"/>
      <c r="AA16" s="541" t="s">
        <v>493</v>
      </c>
      <c r="AB16" s="533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1079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product_kana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541" t="s">
        <v>493</v>
      </c>
      <c r="AB17" s="533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1081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product_abbreviation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255</v>
      </c>
      <c r="Y18" s="475"/>
      <c r="Z18" s="476"/>
      <c r="AA18" s="541" t="s">
        <v>493</v>
      </c>
      <c r="AB18" s="533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1082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standard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255</v>
      </c>
      <c r="Y19" s="475"/>
      <c r="Z19" s="476"/>
      <c r="AA19" s="541" t="s">
        <v>493</v>
      </c>
      <c r="AB19" s="533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1083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unit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41" t="s">
        <v>493</v>
      </c>
      <c r="AB20" s="533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671" t="s">
        <v>1115</v>
      </c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1087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jan_code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40</v>
      </c>
      <c r="Y21" s="475"/>
      <c r="Z21" s="476"/>
      <c r="AA21" s="541" t="s">
        <v>493</v>
      </c>
      <c r="AB21" s="533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1084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maker_id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41" t="s">
        <v>493</v>
      </c>
      <c r="AB22" s="533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1116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1085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m_varietie_id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41" t="s">
        <v>493</v>
      </c>
      <c r="AB23" s="533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671" t="s">
        <v>379</v>
      </c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1086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standard_supplier_id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41" t="s">
        <v>493</v>
      </c>
      <c r="AB24" s="533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671" t="s">
        <v>353</v>
      </c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1088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products_aggregation_category1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41" t="s">
        <v>493</v>
      </c>
      <c r="AB25" s="533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671" t="s">
        <v>1117</v>
      </c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1089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products_aggregation_category2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41" t="s">
        <v>493</v>
      </c>
      <c r="AB26" s="533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671" t="s">
        <v>1118</v>
      </c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1111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order_data_flag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79" t="s">
        <v>311</v>
      </c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1110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over_order_alert_flag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79" t="s">
        <v>311</v>
      </c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1090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sale_flag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tinyint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41" t="s">
        <v>493</v>
      </c>
      <c r="AB29" s="533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1091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purchase_flag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tinyint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79" t="s">
        <v>311</v>
      </c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1199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retail_price_tax_excluded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41" t="s">
        <v>493</v>
      </c>
      <c r="AB31" s="533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1200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retail_price_tax_included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41" t="s">
        <v>493</v>
      </c>
      <c r="AB32" s="533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1797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retail_price_unit_price_tax_excluded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41" t="s">
        <v>493</v>
      </c>
      <c r="AB33" s="533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1798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retail_price_unit_price_tax_included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41" t="s">
        <v>493</v>
      </c>
      <c r="AB34" s="533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1092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sale_price_tax_excluded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41" t="s">
        <v>493</v>
      </c>
      <c r="AB35" s="533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1093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sale_price_tax_included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41" t="s">
        <v>493</v>
      </c>
      <c r="AB36" s="533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85" t="s">
        <v>1112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tax_classification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41" t="s">
        <v>493</v>
      </c>
      <c r="AB37" s="533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537" t="s">
        <v>751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85" t="s">
        <v>1201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purchase_price_tax_excluded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41" t="s">
        <v>493</v>
      </c>
      <c r="AB38" s="533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85" t="s">
        <v>1202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purchase_price_tax_included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41" t="s">
        <v>493</v>
      </c>
      <c r="AB39" s="533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85" t="s">
        <v>1799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purchase_price_unit_price_tax_excluded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41" t="s">
        <v>493</v>
      </c>
      <c r="AB40" s="533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85" t="s">
        <v>1800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purchase_price_unit_price_tax_included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41" t="s">
        <v>493</v>
      </c>
      <c r="AB41" s="533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485" t="s">
        <v>1381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purchase_unit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41" t="s">
        <v>493</v>
      </c>
      <c r="AB42" s="533"/>
      <c r="AC42" s="461"/>
      <c r="AD42" s="461"/>
      <c r="AE42" s="461"/>
      <c r="AF42" s="461"/>
      <c r="AG42" s="461"/>
      <c r="AH42" s="461"/>
      <c r="AI42" s="461"/>
      <c r="AJ42" s="461"/>
      <c r="AK42" s="479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85" t="s">
        <v>1094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cost_unit_price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41" t="s">
        <v>493</v>
      </c>
      <c r="AB43" s="533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85" t="s">
        <v>1095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minimum_order_quantity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41" t="s">
        <v>493</v>
      </c>
      <c r="AB44" s="533"/>
      <c r="AC44" s="461"/>
      <c r="AD44" s="461"/>
      <c r="AE44" s="461"/>
      <c r="AF44" s="461"/>
      <c r="AG44" s="461"/>
      <c r="AH44" s="461"/>
      <c r="AI44" s="461"/>
      <c r="AJ44" s="461"/>
      <c r="AK44" s="462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485" t="s">
        <v>1096</v>
      </c>
      <c r="E45" s="480"/>
      <c r="F45" s="480"/>
      <c r="G45" s="480"/>
      <c r="H45" s="480"/>
      <c r="I45" s="480"/>
      <c r="J45" s="480"/>
      <c r="K45" s="480"/>
      <c r="L45" s="470" t="str">
        <f>IF(D45="", "",VLOOKUP(D45,項目名一覧!$B$4:$E$1002,2,FALSE))</f>
        <v>quantity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41" t="s">
        <v>493</v>
      </c>
      <c r="AB45" s="533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485" t="s">
        <v>1097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reference_unit_price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41" t="s">
        <v>493</v>
      </c>
      <c r="AB46" s="533"/>
      <c r="AC46" s="461"/>
      <c r="AD46" s="461"/>
      <c r="AE46" s="461"/>
      <c r="AF46" s="461"/>
      <c r="AG46" s="461"/>
      <c r="AH46" s="461"/>
      <c r="AI46" s="461"/>
      <c r="AJ46" s="461"/>
      <c r="AK46" s="462"/>
      <c r="AL46" s="463"/>
      <c r="AM46" s="463"/>
      <c r="AN46" s="464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  <c r="BC46" s="155"/>
      <c r="BD46" s="153"/>
      <c r="BG46" s="153"/>
      <c r="BM46" s="153"/>
      <c r="BN46" s="153"/>
      <c r="BO46" s="153"/>
    </row>
    <row r="47" spans="1:67" ht="14.25" customHeight="1" x14ac:dyDescent="0.15">
      <c r="A47" s="149"/>
      <c r="B47" s="538">
        <f t="shared" si="0"/>
        <v>36</v>
      </c>
      <c r="C47" s="538"/>
      <c r="D47" s="485" t="s">
        <v>1098</v>
      </c>
      <c r="E47" s="480"/>
      <c r="F47" s="480"/>
      <c r="G47" s="480"/>
      <c r="H47" s="480"/>
      <c r="I47" s="480"/>
      <c r="J47" s="480"/>
      <c r="K47" s="480"/>
      <c r="L47" s="470" t="str">
        <f>IF(D47="", "",VLOOKUP(D47,項目名一覧!$B$4:$E$1002,2,FALSE))</f>
        <v>cr_effective_width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41" t="s">
        <v>493</v>
      </c>
      <c r="AB47" s="533"/>
      <c r="AC47" s="461"/>
      <c r="AD47" s="461"/>
      <c r="AE47" s="461"/>
      <c r="AF47" s="461"/>
      <c r="AG47" s="461"/>
      <c r="AH47" s="461"/>
      <c r="AI47" s="461"/>
      <c r="AJ47" s="461"/>
      <c r="AK47" s="462"/>
      <c r="AL47" s="463"/>
      <c r="AM47" s="463"/>
      <c r="AN47" s="464"/>
      <c r="AO47" s="626" t="s">
        <v>547</v>
      </c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485" t="s">
        <v>1099</v>
      </c>
      <c r="E48" s="480"/>
      <c r="F48" s="480"/>
      <c r="G48" s="480"/>
      <c r="H48" s="480"/>
      <c r="I48" s="480"/>
      <c r="J48" s="480"/>
      <c r="K48" s="480"/>
      <c r="L48" s="470" t="str">
        <f>IF(D48="", "",VLOOKUP(D48,項目名一覧!$B$4:$E$1002,2,FALSE))</f>
        <v>cr_buy_unit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41" t="s">
        <v>493</v>
      </c>
      <c r="AB48" s="533"/>
      <c r="AC48" s="461"/>
      <c r="AD48" s="461"/>
      <c r="AE48" s="461"/>
      <c r="AF48" s="461"/>
      <c r="AG48" s="461"/>
      <c r="AH48" s="461"/>
      <c r="AI48" s="461"/>
      <c r="AJ48" s="461"/>
      <c r="AK48" s="462"/>
      <c r="AL48" s="463"/>
      <c r="AM48" s="463"/>
      <c r="AN48" s="464"/>
      <c r="AO48" s="465"/>
      <c r="AP48" s="466"/>
      <c r="AQ48" s="466"/>
      <c r="AR48" s="466"/>
      <c r="AS48" s="466"/>
      <c r="AT48" s="466"/>
      <c r="AU48" s="466"/>
      <c r="AV48" s="466"/>
      <c r="AW48" s="466"/>
      <c r="AX48" s="466"/>
      <c r="AY48" s="466"/>
      <c r="AZ48" s="466"/>
      <c r="BA48" s="467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485" t="s">
        <v>1100</v>
      </c>
      <c r="E49" s="480"/>
      <c r="F49" s="480"/>
      <c r="G49" s="480"/>
      <c r="H49" s="480"/>
      <c r="I49" s="480"/>
      <c r="J49" s="480"/>
      <c r="K49" s="480"/>
      <c r="L49" s="470" t="str">
        <f>IF(D49="", "",VLOOKUP(D49,項目名一覧!$B$4:$E$1002,2,FALSE))</f>
        <v>cr_repeat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41" t="s">
        <v>493</v>
      </c>
      <c r="AB49" s="533"/>
      <c r="AC49" s="461"/>
      <c r="AD49" s="461"/>
      <c r="AE49" s="461"/>
      <c r="AF49" s="461"/>
      <c r="AG49" s="461"/>
      <c r="AH49" s="461"/>
      <c r="AI49" s="461"/>
      <c r="AJ49" s="461"/>
      <c r="AK49" s="462"/>
      <c r="AL49" s="463"/>
      <c r="AM49" s="463"/>
      <c r="AN49" s="464"/>
      <c r="AO49" s="465"/>
      <c r="AP49" s="466"/>
      <c r="AQ49" s="466"/>
      <c r="AR49" s="466"/>
      <c r="AS49" s="466"/>
      <c r="AT49" s="466"/>
      <c r="AU49" s="466"/>
      <c r="AV49" s="466"/>
      <c r="AW49" s="466"/>
      <c r="AX49" s="466"/>
      <c r="AY49" s="466"/>
      <c r="AZ49" s="466"/>
      <c r="BA49" s="467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485" t="s">
        <v>1101</v>
      </c>
      <c r="E50" s="480"/>
      <c r="F50" s="480"/>
      <c r="G50" s="480"/>
      <c r="H50" s="480"/>
      <c r="I50" s="480"/>
      <c r="J50" s="480"/>
      <c r="K50" s="480"/>
      <c r="L50" s="470" t="str">
        <f>IF(D50="", "",VLOOKUP(D50,項目名一覧!$B$4:$E$1002,2,FALSE))</f>
        <v>cr_cutting_allowance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41" t="s">
        <v>493</v>
      </c>
      <c r="AB50" s="533"/>
      <c r="AC50" s="461"/>
      <c r="AD50" s="461"/>
      <c r="AE50" s="461"/>
      <c r="AF50" s="461"/>
      <c r="AG50" s="461"/>
      <c r="AH50" s="461"/>
      <c r="AI50" s="461"/>
      <c r="AJ50" s="461"/>
      <c r="AK50" s="462"/>
      <c r="AL50" s="463"/>
      <c r="AM50" s="463"/>
      <c r="AN50" s="464"/>
      <c r="AO50" s="465"/>
      <c r="AP50" s="466"/>
      <c r="AQ50" s="466"/>
      <c r="AR50" s="466"/>
      <c r="AS50" s="466"/>
      <c r="AT50" s="466"/>
      <c r="AU50" s="466"/>
      <c r="AV50" s="466"/>
      <c r="AW50" s="466"/>
      <c r="AX50" s="466"/>
      <c r="AY50" s="466"/>
      <c r="AZ50" s="466"/>
      <c r="BA50" s="467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485" t="s">
        <v>1102</v>
      </c>
      <c r="E51" s="480"/>
      <c r="F51" s="480"/>
      <c r="G51" s="480"/>
      <c r="H51" s="480"/>
      <c r="I51" s="480"/>
      <c r="J51" s="480"/>
      <c r="K51" s="480"/>
      <c r="L51" s="470" t="str">
        <f>IF(D51="", "",VLOOKUP(D51,項目名一覧!$B$4:$E$1002,2,FALSE))</f>
        <v>bb_effective_width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41" t="s">
        <v>493</v>
      </c>
      <c r="AB51" s="533"/>
      <c r="AC51" s="461"/>
      <c r="AD51" s="461"/>
      <c r="AE51" s="461"/>
      <c r="AF51" s="461"/>
      <c r="AG51" s="461"/>
      <c r="AH51" s="461"/>
      <c r="AI51" s="461"/>
      <c r="AJ51" s="461"/>
      <c r="AK51" s="462"/>
      <c r="AL51" s="463"/>
      <c r="AM51" s="463"/>
      <c r="AN51" s="464"/>
      <c r="AO51" s="626" t="s">
        <v>545</v>
      </c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485" t="s">
        <v>1103</v>
      </c>
      <c r="E52" s="480"/>
      <c r="F52" s="480"/>
      <c r="G52" s="480"/>
      <c r="H52" s="480"/>
      <c r="I52" s="480"/>
      <c r="J52" s="480"/>
      <c r="K52" s="480"/>
      <c r="L52" s="470" t="str">
        <f>IF(D52="", "",VLOOKUP(D52,項目名一覧!$B$4:$E$1002,2,FALSE))</f>
        <v>bb_cutting_allowance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int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41" t="s">
        <v>493</v>
      </c>
      <c r="AB52" s="533"/>
      <c r="AC52" s="461"/>
      <c r="AD52" s="461"/>
      <c r="AE52" s="461"/>
      <c r="AF52" s="461"/>
      <c r="AG52" s="461"/>
      <c r="AH52" s="461"/>
      <c r="AI52" s="461"/>
      <c r="AJ52" s="461"/>
      <c r="AK52" s="462"/>
      <c r="AL52" s="463"/>
      <c r="AM52" s="463"/>
      <c r="AN52" s="464"/>
      <c r="AO52" s="465"/>
      <c r="AP52" s="466"/>
      <c r="AQ52" s="466"/>
      <c r="AR52" s="466"/>
      <c r="AS52" s="466"/>
      <c r="AT52" s="466"/>
      <c r="AU52" s="466"/>
      <c r="AV52" s="466"/>
      <c r="AW52" s="466"/>
      <c r="AX52" s="466"/>
      <c r="AY52" s="466"/>
      <c r="AZ52" s="466"/>
      <c r="BA52" s="467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f t="shared" si="0"/>
        <v>42</v>
      </c>
      <c r="C53" s="538"/>
      <c r="D53" s="485" t="s">
        <v>1104</v>
      </c>
      <c r="E53" s="480"/>
      <c r="F53" s="480"/>
      <c r="G53" s="480"/>
      <c r="H53" s="480"/>
      <c r="I53" s="480"/>
      <c r="J53" s="480"/>
      <c r="K53" s="480"/>
      <c r="L53" s="470" t="str">
        <f>IF(D53="", "",VLOOKUP(D53,項目名一覧!$B$4:$E$1002,2,FALSE))</f>
        <v>bb_case_quantity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541" t="s">
        <v>493</v>
      </c>
      <c r="AB53" s="533"/>
      <c r="AC53" s="461"/>
      <c r="AD53" s="461"/>
      <c r="AE53" s="461"/>
      <c r="AF53" s="461"/>
      <c r="AG53" s="461"/>
      <c r="AH53" s="461"/>
      <c r="AI53" s="461"/>
      <c r="AJ53" s="461"/>
      <c r="AK53" s="462"/>
      <c r="AL53" s="463"/>
      <c r="AM53" s="463"/>
      <c r="AN53" s="464"/>
      <c r="AO53" s="465"/>
      <c r="AP53" s="466"/>
      <c r="AQ53" s="466"/>
      <c r="AR53" s="466"/>
      <c r="AS53" s="466"/>
      <c r="AT53" s="466"/>
      <c r="AU53" s="466"/>
      <c r="AV53" s="466"/>
      <c r="AW53" s="466"/>
      <c r="AX53" s="466"/>
      <c r="AY53" s="466"/>
      <c r="AZ53" s="466"/>
      <c r="BA53" s="467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485" t="s">
        <v>1105</v>
      </c>
      <c r="E54" s="480"/>
      <c r="F54" s="480"/>
      <c r="G54" s="480"/>
      <c r="H54" s="480"/>
      <c r="I54" s="480"/>
      <c r="J54" s="480"/>
      <c r="K54" s="480"/>
      <c r="L54" s="470" t="str">
        <f>IF(D54="", "",VLOOKUP(D54,項目名一覧!$B$4:$E$1002,2,FALSE))</f>
        <v>pt_width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int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541" t="s">
        <v>493</v>
      </c>
      <c r="AB54" s="533"/>
      <c r="AC54" s="461"/>
      <c r="AD54" s="461"/>
      <c r="AE54" s="461"/>
      <c r="AF54" s="461"/>
      <c r="AG54" s="461"/>
      <c r="AH54" s="461"/>
      <c r="AI54" s="461"/>
      <c r="AJ54" s="461"/>
      <c r="AK54" s="462"/>
      <c r="AL54" s="463"/>
      <c r="AM54" s="463"/>
      <c r="AN54" s="464"/>
      <c r="AO54" s="626" t="s">
        <v>546</v>
      </c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485" t="s">
        <v>1106</v>
      </c>
      <c r="E55" s="480"/>
      <c r="F55" s="480"/>
      <c r="G55" s="480"/>
      <c r="H55" s="480"/>
      <c r="I55" s="480"/>
      <c r="J55" s="480"/>
      <c r="K55" s="480"/>
      <c r="L55" s="470" t="str">
        <f>IF(D55="", "",VLOOKUP(D55,項目名一覧!$B$4:$E$1002,2,FALSE))</f>
        <v>pt_length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541" t="s">
        <v>493</v>
      </c>
      <c r="AB55" s="533"/>
      <c r="AC55" s="461"/>
      <c r="AD55" s="461"/>
      <c r="AE55" s="461"/>
      <c r="AF55" s="461"/>
      <c r="AG55" s="461"/>
      <c r="AH55" s="461"/>
      <c r="AI55" s="461"/>
      <c r="AJ55" s="461"/>
      <c r="AK55" s="462"/>
      <c r="AL55" s="463"/>
      <c r="AM55" s="463"/>
      <c r="AN55" s="464"/>
      <c r="AO55" s="465"/>
      <c r="AP55" s="466"/>
      <c r="AQ55" s="466"/>
      <c r="AR55" s="466"/>
      <c r="AS55" s="466"/>
      <c r="AT55" s="466"/>
      <c r="AU55" s="466"/>
      <c r="AV55" s="466"/>
      <c r="AW55" s="466"/>
      <c r="AX55" s="466"/>
      <c r="AY55" s="466"/>
      <c r="AZ55" s="466"/>
      <c r="BA55" s="467"/>
      <c r="BB55" s="152"/>
      <c r="BC55" s="155"/>
      <c r="BD55" s="153"/>
      <c r="BG55" s="153"/>
      <c r="BM55" s="153"/>
      <c r="BN55" s="153"/>
      <c r="BO55" s="153"/>
    </row>
    <row r="56" spans="1:67" ht="14.25" customHeight="1" x14ac:dyDescent="0.15">
      <c r="A56" s="149"/>
      <c r="B56" s="538">
        <f t="shared" si="0"/>
        <v>45</v>
      </c>
      <c r="C56" s="538"/>
      <c r="D56" s="485" t="s">
        <v>1107</v>
      </c>
      <c r="E56" s="480"/>
      <c r="F56" s="480"/>
      <c r="G56" s="480"/>
      <c r="H56" s="480"/>
      <c r="I56" s="480"/>
      <c r="J56" s="480"/>
      <c r="K56" s="480"/>
      <c r="L56" s="470" t="str">
        <f>IF(D56="", "",VLOOKUP(D56,項目名一覧!$B$4:$E$1002,2,FALSE))</f>
        <v>pt_min_cut_width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int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541" t="s">
        <v>493</v>
      </c>
      <c r="AB56" s="533"/>
      <c r="AC56" s="461"/>
      <c r="AD56" s="461"/>
      <c r="AE56" s="461"/>
      <c r="AF56" s="461"/>
      <c r="AG56" s="461"/>
      <c r="AH56" s="461"/>
      <c r="AI56" s="461"/>
      <c r="AJ56" s="461"/>
      <c r="AK56" s="462"/>
      <c r="AL56" s="463"/>
      <c r="AM56" s="463"/>
      <c r="AN56" s="464"/>
      <c r="AO56" s="465"/>
      <c r="AP56" s="466"/>
      <c r="AQ56" s="466"/>
      <c r="AR56" s="466"/>
      <c r="AS56" s="466"/>
      <c r="AT56" s="466"/>
      <c r="AU56" s="466"/>
      <c r="AV56" s="466"/>
      <c r="AW56" s="466"/>
      <c r="AX56" s="466"/>
      <c r="AY56" s="466"/>
      <c r="AZ56" s="466"/>
      <c r="BA56" s="467"/>
      <c r="BB56" s="152"/>
      <c r="BC56" s="155"/>
      <c r="BD56" s="153"/>
      <c r="BG56" s="153"/>
      <c r="BM56" s="153"/>
      <c r="BN56" s="153"/>
      <c r="BO56" s="153"/>
    </row>
    <row r="57" spans="1:67" ht="14.25" customHeight="1" x14ac:dyDescent="0.15">
      <c r="A57" s="149"/>
      <c r="B57" s="538">
        <f t="shared" si="0"/>
        <v>46</v>
      </c>
      <c r="C57" s="538"/>
      <c r="D57" s="485" t="s">
        <v>1108</v>
      </c>
      <c r="E57" s="480"/>
      <c r="F57" s="480"/>
      <c r="G57" s="480"/>
      <c r="H57" s="480"/>
      <c r="I57" s="480"/>
      <c r="J57" s="480"/>
      <c r="K57" s="480"/>
      <c r="L57" s="470" t="str">
        <f>IF(D57="", "",VLOOKUP(D57,項目名一覧!$B$4:$E$1002,2,FALSE))</f>
        <v>pt_case_quantity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int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541" t="s">
        <v>493</v>
      </c>
      <c r="AB57" s="533"/>
      <c r="AC57" s="461"/>
      <c r="AD57" s="461"/>
      <c r="AE57" s="461"/>
      <c r="AF57" s="461"/>
      <c r="AG57" s="461"/>
      <c r="AH57" s="461"/>
      <c r="AI57" s="461"/>
      <c r="AJ57" s="461"/>
      <c r="AK57" s="462"/>
      <c r="AL57" s="463"/>
      <c r="AM57" s="463"/>
      <c r="AN57" s="464"/>
      <c r="AO57" s="465"/>
      <c r="AP57" s="466"/>
      <c r="AQ57" s="466"/>
      <c r="AR57" s="466"/>
      <c r="AS57" s="466"/>
      <c r="AT57" s="466"/>
      <c r="AU57" s="466"/>
      <c r="AV57" s="466"/>
      <c r="AW57" s="466"/>
      <c r="AX57" s="466"/>
      <c r="AY57" s="466"/>
      <c r="AZ57" s="466"/>
      <c r="BA57" s="467"/>
      <c r="BB57" s="152"/>
      <c r="BC57" s="155"/>
      <c r="BD57" s="153"/>
      <c r="BG57" s="153"/>
      <c r="BM57" s="153"/>
      <c r="BN57" s="153"/>
      <c r="BO57" s="153"/>
    </row>
    <row r="58" spans="1:67" ht="14.25" customHeight="1" x14ac:dyDescent="0.15">
      <c r="A58" s="149"/>
      <c r="B58" s="538">
        <f t="shared" si="0"/>
        <v>47</v>
      </c>
      <c r="C58" s="538"/>
      <c r="D58" s="485" t="s">
        <v>1109</v>
      </c>
      <c r="E58" s="480"/>
      <c r="F58" s="480"/>
      <c r="G58" s="480"/>
      <c r="H58" s="480"/>
      <c r="I58" s="480"/>
      <c r="J58" s="480"/>
      <c r="K58" s="480"/>
      <c r="L58" s="470" t="str">
        <f>IF(D58="", "",VLOOKUP(D58,項目名一覧!$B$4:$E$1002,2,FALSE))</f>
        <v>pt_deemed_quantity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int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541" t="s">
        <v>493</v>
      </c>
      <c r="AB58" s="533"/>
      <c r="AC58" s="461"/>
      <c r="AD58" s="461"/>
      <c r="AE58" s="461"/>
      <c r="AF58" s="461"/>
      <c r="AG58" s="461"/>
      <c r="AH58" s="461"/>
      <c r="AI58" s="461"/>
      <c r="AJ58" s="461"/>
      <c r="AK58" s="462"/>
      <c r="AL58" s="463"/>
      <c r="AM58" s="463"/>
      <c r="AN58" s="464"/>
      <c r="AO58" s="465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7"/>
      <c r="BB58" s="152"/>
      <c r="BC58" s="155"/>
      <c r="BD58" s="153"/>
      <c r="BG58" s="153"/>
      <c r="BM58" s="153"/>
      <c r="BN58" s="153"/>
      <c r="BO58" s="153"/>
    </row>
    <row r="59" spans="1:67" ht="14.25" customHeight="1" x14ac:dyDescent="0.15">
      <c r="A59" s="149"/>
      <c r="B59" s="741">
        <f t="shared" si="0"/>
        <v>48</v>
      </c>
      <c r="C59" s="741"/>
      <c r="D59" s="742" t="s">
        <v>1235</v>
      </c>
      <c r="E59" s="739"/>
      <c r="F59" s="739"/>
      <c r="G59" s="739"/>
      <c r="H59" s="739"/>
      <c r="I59" s="739"/>
      <c r="J59" s="739"/>
      <c r="K59" s="740"/>
      <c r="L59" s="713" t="str">
        <f>IF(D59="", "",VLOOKUP(D59,項目名一覧!$B$4:$E$1002,2,FALSE))</f>
        <v>required_factor_cost_1</v>
      </c>
      <c r="M59" s="714"/>
      <c r="N59" s="714"/>
      <c r="O59" s="714"/>
      <c r="P59" s="714"/>
      <c r="Q59" s="714"/>
      <c r="R59" s="714"/>
      <c r="S59" s="714"/>
      <c r="T59" s="715" t="str">
        <f>IF(D59="", "",VLOOKUP(D59,項目名一覧!$B$4:$E$800,3,FALSE))</f>
        <v>float</v>
      </c>
      <c r="U59" s="716"/>
      <c r="V59" s="716"/>
      <c r="W59" s="716"/>
      <c r="X59" s="717" t="str">
        <f>IF(D59="","",IF(VLOOKUP(D59,項目名一覧!$B$4:$E$800,4,FALSE)="","",VLOOKUP(D59,項目名一覧!$B$4:$E$800,4,FALSE)))</f>
        <v/>
      </c>
      <c r="Y59" s="718"/>
      <c r="Z59" s="719"/>
      <c r="AA59" s="743" t="s">
        <v>493</v>
      </c>
      <c r="AB59" s="734"/>
      <c r="AC59" s="734"/>
      <c r="AD59" s="734"/>
      <c r="AE59" s="734"/>
      <c r="AF59" s="734"/>
      <c r="AG59" s="734"/>
      <c r="AH59" s="734"/>
      <c r="AI59" s="734"/>
      <c r="AJ59" s="734"/>
      <c r="AK59" s="735"/>
      <c r="AL59" s="736"/>
      <c r="AM59" s="736"/>
      <c r="AN59" s="737"/>
      <c r="AO59" s="738"/>
      <c r="AP59" s="739"/>
      <c r="AQ59" s="739"/>
      <c r="AR59" s="739"/>
      <c r="AS59" s="739"/>
      <c r="AT59" s="739"/>
      <c r="AU59" s="739"/>
      <c r="AV59" s="739"/>
      <c r="AW59" s="739"/>
      <c r="AX59" s="739"/>
      <c r="AY59" s="739"/>
      <c r="AZ59" s="739"/>
      <c r="BA59" s="740"/>
      <c r="BB59" s="152"/>
      <c r="BC59" s="155"/>
      <c r="BD59" s="153"/>
      <c r="BG59" s="153"/>
      <c r="BM59" s="153"/>
      <c r="BN59" s="153"/>
      <c r="BO59" s="153"/>
    </row>
    <row r="60" spans="1:67" ht="14.25" customHeight="1" x14ac:dyDescent="0.15">
      <c r="A60" s="149"/>
      <c r="B60" s="741">
        <f t="shared" si="0"/>
        <v>49</v>
      </c>
      <c r="C60" s="741"/>
      <c r="D60" s="742" t="s">
        <v>1236</v>
      </c>
      <c r="E60" s="739"/>
      <c r="F60" s="739"/>
      <c r="G60" s="739"/>
      <c r="H60" s="739"/>
      <c r="I60" s="739"/>
      <c r="J60" s="739"/>
      <c r="K60" s="740"/>
      <c r="L60" s="713" t="str">
        <f>IF(D60="", "",VLOOKUP(D60,項目名一覧!$B$4:$E$1002,2,FALSE))</f>
        <v>required_factor_cost_2</v>
      </c>
      <c r="M60" s="714"/>
      <c r="N60" s="714"/>
      <c r="O60" s="714"/>
      <c r="P60" s="714"/>
      <c r="Q60" s="714"/>
      <c r="R60" s="714"/>
      <c r="S60" s="714"/>
      <c r="T60" s="715" t="str">
        <f>IF(D60="", "",VLOOKUP(D60,項目名一覧!$B$4:$E$800,3,FALSE))</f>
        <v>float</v>
      </c>
      <c r="U60" s="716"/>
      <c r="V60" s="716"/>
      <c r="W60" s="716"/>
      <c r="X60" s="717" t="str">
        <f>IF(D60="","",IF(VLOOKUP(D60,項目名一覧!$B$4:$E$800,4,FALSE)="","",VLOOKUP(D60,項目名一覧!$B$4:$E$800,4,FALSE)))</f>
        <v/>
      </c>
      <c r="Y60" s="718"/>
      <c r="Z60" s="719"/>
      <c r="AA60" s="743" t="s">
        <v>493</v>
      </c>
      <c r="AB60" s="734"/>
      <c r="AC60" s="734"/>
      <c r="AD60" s="734"/>
      <c r="AE60" s="734"/>
      <c r="AF60" s="734"/>
      <c r="AG60" s="734"/>
      <c r="AH60" s="734"/>
      <c r="AI60" s="734"/>
      <c r="AJ60" s="734"/>
      <c r="AK60" s="735"/>
      <c r="AL60" s="736"/>
      <c r="AM60" s="736"/>
      <c r="AN60" s="737"/>
      <c r="AO60" s="738"/>
      <c r="AP60" s="739"/>
      <c r="AQ60" s="739"/>
      <c r="AR60" s="739"/>
      <c r="AS60" s="739"/>
      <c r="AT60" s="739"/>
      <c r="AU60" s="739"/>
      <c r="AV60" s="739"/>
      <c r="AW60" s="739"/>
      <c r="AX60" s="739"/>
      <c r="AY60" s="739"/>
      <c r="AZ60" s="739"/>
      <c r="BA60" s="740"/>
      <c r="BB60" s="152"/>
      <c r="BC60" s="155"/>
      <c r="BD60" s="153"/>
      <c r="BG60" s="153"/>
      <c r="BM60" s="153"/>
      <c r="BN60" s="153"/>
      <c r="BO60" s="153"/>
    </row>
    <row r="61" spans="1:67" ht="14.25" customHeight="1" x14ac:dyDescent="0.15">
      <c r="A61" s="149"/>
      <c r="B61" s="741">
        <f t="shared" si="0"/>
        <v>50</v>
      </c>
      <c r="C61" s="741"/>
      <c r="D61" s="742" t="s">
        <v>1237</v>
      </c>
      <c r="E61" s="739"/>
      <c r="F61" s="739"/>
      <c r="G61" s="739"/>
      <c r="H61" s="739"/>
      <c r="I61" s="739"/>
      <c r="J61" s="739"/>
      <c r="K61" s="740"/>
      <c r="L61" s="713" t="str">
        <f>IF(D61="", "",VLOOKUP(D61,項目名一覧!$B$4:$E$1002,2,FALSE))</f>
        <v>required_factor_cost_3</v>
      </c>
      <c r="M61" s="714"/>
      <c r="N61" s="714"/>
      <c r="O61" s="714"/>
      <c r="P61" s="714"/>
      <c r="Q61" s="714"/>
      <c r="R61" s="714"/>
      <c r="S61" s="714"/>
      <c r="T61" s="715" t="str">
        <f>IF(D61="", "",VLOOKUP(D61,項目名一覧!$B$4:$E$800,3,FALSE))</f>
        <v>float</v>
      </c>
      <c r="U61" s="716"/>
      <c r="V61" s="716"/>
      <c r="W61" s="716"/>
      <c r="X61" s="717" t="str">
        <f>IF(D61="","",IF(VLOOKUP(D61,項目名一覧!$B$4:$E$800,4,FALSE)="","",VLOOKUP(D61,項目名一覧!$B$4:$E$800,4,FALSE)))</f>
        <v/>
      </c>
      <c r="Y61" s="718"/>
      <c r="Z61" s="719"/>
      <c r="AA61" s="743" t="s">
        <v>493</v>
      </c>
      <c r="AB61" s="734"/>
      <c r="AC61" s="734"/>
      <c r="AD61" s="734"/>
      <c r="AE61" s="734"/>
      <c r="AF61" s="734"/>
      <c r="AG61" s="734"/>
      <c r="AH61" s="734"/>
      <c r="AI61" s="734"/>
      <c r="AJ61" s="734"/>
      <c r="AK61" s="735"/>
      <c r="AL61" s="736"/>
      <c r="AM61" s="736"/>
      <c r="AN61" s="737"/>
      <c r="AO61" s="738"/>
      <c r="AP61" s="739"/>
      <c r="AQ61" s="739"/>
      <c r="AR61" s="739"/>
      <c r="AS61" s="739"/>
      <c r="AT61" s="739"/>
      <c r="AU61" s="739"/>
      <c r="AV61" s="739"/>
      <c r="AW61" s="739"/>
      <c r="AX61" s="739"/>
      <c r="AY61" s="739"/>
      <c r="AZ61" s="739"/>
      <c r="BA61" s="740"/>
      <c r="BB61" s="152"/>
      <c r="BC61" s="155"/>
      <c r="BD61" s="153"/>
      <c r="BG61" s="153"/>
      <c r="BM61" s="153"/>
      <c r="BN61" s="153"/>
      <c r="BO61" s="153"/>
    </row>
    <row r="62" spans="1:67" ht="14.25" customHeight="1" x14ac:dyDescent="0.15">
      <c r="A62" s="149"/>
      <c r="B62" s="538">
        <f t="shared" si="0"/>
        <v>51</v>
      </c>
      <c r="C62" s="538"/>
      <c r="D62" s="537" t="s">
        <v>1080</v>
      </c>
      <c r="E62" s="466"/>
      <c r="F62" s="466"/>
      <c r="G62" s="466"/>
      <c r="H62" s="466"/>
      <c r="I62" s="466"/>
      <c r="J62" s="466"/>
      <c r="K62" s="467"/>
      <c r="L62" s="470" t="str">
        <f>IF(D62="", "",VLOOKUP(D62,項目名一覧!$B$4:$E$1002,2,FALSE))</f>
        <v>discontinued_flag</v>
      </c>
      <c r="M62" s="471"/>
      <c r="N62" s="471"/>
      <c r="O62" s="471"/>
      <c r="P62" s="471"/>
      <c r="Q62" s="471"/>
      <c r="R62" s="471"/>
      <c r="S62" s="471"/>
      <c r="T62" s="472" t="str">
        <f>IF(D62="", "",VLOOKUP(D62,項目名一覧!$B$4:$E$800,3,FALSE))</f>
        <v>tinyint</v>
      </c>
      <c r="U62" s="473"/>
      <c r="V62" s="473"/>
      <c r="W62" s="473"/>
      <c r="X62" s="474" t="str">
        <f>IF(D62="","",IF(VLOOKUP(D62,項目名一覧!$B$4:$E$800,4,FALSE)="","",VLOOKUP(D62,項目名一覧!$B$4:$E$800,4,FALSE)))</f>
        <v/>
      </c>
      <c r="Y62" s="475"/>
      <c r="Z62" s="476"/>
      <c r="AA62" s="461"/>
      <c r="AB62" s="461"/>
      <c r="AC62" s="461"/>
      <c r="AD62" s="461"/>
      <c r="AE62" s="461"/>
      <c r="AF62" s="461"/>
      <c r="AG62" s="461"/>
      <c r="AH62" s="461"/>
      <c r="AI62" s="461"/>
      <c r="AJ62" s="461"/>
      <c r="AK62" s="479" t="s">
        <v>311</v>
      </c>
      <c r="AL62" s="463"/>
      <c r="AM62" s="463"/>
      <c r="AN62" s="464"/>
      <c r="AO62" s="465"/>
      <c r="AP62" s="466"/>
      <c r="AQ62" s="466"/>
      <c r="AR62" s="466"/>
      <c r="AS62" s="466"/>
      <c r="AT62" s="466"/>
      <c r="AU62" s="466"/>
      <c r="AV62" s="466"/>
      <c r="AW62" s="466"/>
      <c r="AX62" s="466"/>
      <c r="AY62" s="466"/>
      <c r="AZ62" s="466"/>
      <c r="BA62" s="467"/>
      <c r="BB62" s="152"/>
      <c r="BC62" s="155"/>
      <c r="BD62" s="153"/>
      <c r="BG62" s="153"/>
      <c r="BM62" s="153"/>
      <c r="BN62" s="153"/>
      <c r="BO62" s="153"/>
    </row>
    <row r="63" spans="1:67" ht="14.25" customHeight="1" x14ac:dyDescent="0.15">
      <c r="A63" s="149"/>
      <c r="B63" s="538">
        <f t="shared" si="0"/>
        <v>52</v>
      </c>
      <c r="C63" s="538"/>
      <c r="D63" s="543" t="s">
        <v>661</v>
      </c>
      <c r="E63" s="543"/>
      <c r="F63" s="543"/>
      <c r="G63" s="543"/>
      <c r="H63" s="543"/>
      <c r="I63" s="543"/>
      <c r="J63" s="543"/>
      <c r="K63" s="543"/>
      <c r="L63" s="470" t="str">
        <f>IF(D63="", "",VLOOKUP(D63,項目名一覧!$B$4:$E$1002,2,FALSE))</f>
        <v>m_catalog_product_id</v>
      </c>
      <c r="M63" s="471"/>
      <c r="N63" s="471"/>
      <c r="O63" s="471"/>
      <c r="P63" s="471"/>
      <c r="Q63" s="471"/>
      <c r="R63" s="471"/>
      <c r="S63" s="471"/>
      <c r="T63" s="472" t="str">
        <f>IF(D63="", "",VLOOKUP(D63,項目名一覧!$B$4:$E$800,3,FALSE))</f>
        <v>int</v>
      </c>
      <c r="U63" s="473"/>
      <c r="V63" s="473"/>
      <c r="W63" s="473"/>
      <c r="X63" s="474" t="str">
        <f>IF(D63="","",IF(VLOOKUP(D63,項目名一覧!$B$4:$E$800,4,FALSE)="","",VLOOKUP(D63,項目名一覧!$B$4:$E$800,4,FALSE)))</f>
        <v/>
      </c>
      <c r="Y63" s="475"/>
      <c r="Z63" s="476"/>
      <c r="AA63" s="461"/>
      <c r="AB63" s="461"/>
      <c r="AC63" s="461"/>
      <c r="AD63" s="461"/>
      <c r="AE63" s="461"/>
      <c r="AF63" s="461"/>
      <c r="AG63" s="461"/>
      <c r="AH63" s="461"/>
      <c r="AI63" s="461"/>
      <c r="AJ63" s="461"/>
      <c r="AK63" s="479"/>
      <c r="AL63" s="463"/>
      <c r="AM63" s="463"/>
      <c r="AN63" s="464"/>
      <c r="AO63" s="671" t="s">
        <v>1113</v>
      </c>
      <c r="AP63" s="466"/>
      <c r="AQ63" s="466"/>
      <c r="AR63" s="466"/>
      <c r="AS63" s="466"/>
      <c r="AT63" s="466"/>
      <c r="AU63" s="466"/>
      <c r="AV63" s="466"/>
      <c r="AW63" s="466"/>
      <c r="AX63" s="466"/>
      <c r="AY63" s="466"/>
      <c r="AZ63" s="466"/>
      <c r="BA63" s="467"/>
      <c r="BB63" s="152"/>
      <c r="BC63" s="155"/>
      <c r="BD63" s="153"/>
      <c r="BG63" s="153"/>
      <c r="BM63" s="153"/>
      <c r="BN63" s="153"/>
      <c r="BO63" s="153"/>
    </row>
    <row r="64" spans="1:67" ht="14.25" customHeight="1" x14ac:dyDescent="0.15">
      <c r="A64" s="149"/>
      <c r="B64" s="538">
        <f t="shared" si="0"/>
        <v>53</v>
      </c>
      <c r="C64" s="538"/>
      <c r="D64" s="543" t="s">
        <v>908</v>
      </c>
      <c r="E64" s="543"/>
      <c r="F64" s="543"/>
      <c r="G64" s="543"/>
      <c r="H64" s="543"/>
      <c r="I64" s="543"/>
      <c r="J64" s="543"/>
      <c r="K64" s="543"/>
      <c r="L64" s="470" t="str">
        <f>IF(D64="", "",VLOOKUP(D64,項目名一覧!$B$4:$E$1002,2,FALSE))</f>
        <v>status</v>
      </c>
      <c r="M64" s="471"/>
      <c r="N64" s="471"/>
      <c r="O64" s="471"/>
      <c r="P64" s="471"/>
      <c r="Q64" s="471"/>
      <c r="R64" s="471"/>
      <c r="S64" s="471"/>
      <c r="T64" s="472" t="str">
        <f>IF(D64="", "",VLOOKUP(D64,項目名一覧!$B$4:$E$800,3,FALSE))</f>
        <v>tinyint</v>
      </c>
      <c r="U64" s="473"/>
      <c r="V64" s="473"/>
      <c r="W64" s="473"/>
      <c r="X64" s="474" t="str">
        <f>IF(D64="","",IF(VLOOKUP(D64,項目名一覧!$B$4:$E$800,4,FALSE)="","",VLOOKUP(D64,項目名一覧!$B$4:$E$800,4,FALSE)))</f>
        <v/>
      </c>
      <c r="Y64" s="475"/>
      <c r="Z64" s="476"/>
      <c r="AA64" s="461"/>
      <c r="AB64" s="461"/>
      <c r="AC64" s="461"/>
      <c r="AD64" s="461"/>
      <c r="AE64" s="461"/>
      <c r="AF64" s="461"/>
      <c r="AG64" s="461"/>
      <c r="AH64" s="461"/>
      <c r="AI64" s="461"/>
      <c r="AJ64" s="461"/>
      <c r="AK64" s="479" t="s">
        <v>311</v>
      </c>
      <c r="AL64" s="463"/>
      <c r="AM64" s="463"/>
      <c r="AN64" s="464"/>
      <c r="AO64" s="537" t="s">
        <v>2279</v>
      </c>
      <c r="AP64" s="466"/>
      <c r="AQ64" s="466"/>
      <c r="AR64" s="466"/>
      <c r="AS64" s="466"/>
      <c r="AT64" s="466"/>
      <c r="AU64" s="466"/>
      <c r="AV64" s="466"/>
      <c r="AW64" s="466"/>
      <c r="AX64" s="466"/>
      <c r="AY64" s="466"/>
      <c r="AZ64" s="466"/>
      <c r="BA64" s="467"/>
      <c r="BB64" s="152"/>
      <c r="BC64" s="155"/>
      <c r="BD64" s="153"/>
      <c r="BG64" s="153"/>
      <c r="BM64" s="153"/>
      <c r="BN64" s="153"/>
      <c r="BO64" s="153"/>
    </row>
    <row r="65" spans="1:67" ht="13.5" customHeight="1" x14ac:dyDescent="0.15">
      <c r="A65" s="149"/>
      <c r="B65" s="538">
        <f t="shared" si="0"/>
        <v>54</v>
      </c>
      <c r="C65" s="538"/>
      <c r="D65" s="469" t="s">
        <v>114</v>
      </c>
      <c r="E65" s="469"/>
      <c r="F65" s="469"/>
      <c r="G65" s="469"/>
      <c r="H65" s="469"/>
      <c r="I65" s="469"/>
      <c r="J65" s="469"/>
      <c r="K65" s="469"/>
      <c r="L65" s="470" t="str">
        <f>IF(D65="", "",VLOOKUP(D65,項目名一覧!$B$4:$E$1002,2,FALSE))</f>
        <v>created_user</v>
      </c>
      <c r="M65" s="471"/>
      <c r="N65" s="471"/>
      <c r="O65" s="471"/>
      <c r="P65" s="471"/>
      <c r="Q65" s="471"/>
      <c r="R65" s="471"/>
      <c r="S65" s="471"/>
      <c r="T65" s="472" t="str">
        <f>IF(D65="", "",VLOOKUP(D65,項目名一覧!$B$4:$E$800,3,FALSE))</f>
        <v>int</v>
      </c>
      <c r="U65" s="473"/>
      <c r="V65" s="473"/>
      <c r="W65" s="473"/>
      <c r="X65" s="474" t="str">
        <f>IF(D65="","",IF(VLOOKUP(D65,項目名一覧!$B$4:$E$800,4,FALSE)="","",VLOOKUP(D65,項目名一覧!$B$4:$E$800,4,FALSE)))</f>
        <v/>
      </c>
      <c r="Y65" s="475"/>
      <c r="Z65" s="476"/>
      <c r="AA65" s="477" t="s">
        <v>493</v>
      </c>
      <c r="AB65" s="478"/>
      <c r="AC65" s="461"/>
      <c r="AD65" s="461"/>
      <c r="AE65" s="461"/>
      <c r="AF65" s="461"/>
      <c r="AG65" s="461"/>
      <c r="AH65" s="461"/>
      <c r="AI65" s="461"/>
      <c r="AJ65" s="461"/>
      <c r="AK65" s="462"/>
      <c r="AL65" s="463"/>
      <c r="AM65" s="463"/>
      <c r="AN65" s="464"/>
      <c r="AO65" s="465"/>
      <c r="AP65" s="466"/>
      <c r="AQ65" s="466"/>
      <c r="AR65" s="466"/>
      <c r="AS65" s="466"/>
      <c r="AT65" s="466"/>
      <c r="AU65" s="466"/>
      <c r="AV65" s="466"/>
      <c r="AW65" s="466"/>
      <c r="AX65" s="466"/>
      <c r="AY65" s="466"/>
      <c r="AZ65" s="466"/>
      <c r="BA65" s="467"/>
      <c r="BB65" s="152"/>
    </row>
    <row r="66" spans="1:67" ht="13.5" customHeight="1" x14ac:dyDescent="0.15">
      <c r="A66" s="149"/>
      <c r="B66" s="538">
        <f t="shared" si="0"/>
        <v>55</v>
      </c>
      <c r="C66" s="538"/>
      <c r="D66" s="469" t="s">
        <v>94</v>
      </c>
      <c r="E66" s="469"/>
      <c r="F66" s="469"/>
      <c r="G66" s="469"/>
      <c r="H66" s="469"/>
      <c r="I66" s="469"/>
      <c r="J66" s="469"/>
      <c r="K66" s="469"/>
      <c r="L66" s="470" t="str">
        <f>IF(D66="", "",VLOOKUP(D66,項目名一覧!$B$4:$E$1002,2,FALSE))</f>
        <v>created_at</v>
      </c>
      <c r="M66" s="471"/>
      <c r="N66" s="471"/>
      <c r="O66" s="471"/>
      <c r="P66" s="471"/>
      <c r="Q66" s="471"/>
      <c r="R66" s="471"/>
      <c r="S66" s="471"/>
      <c r="T66" s="472" t="str">
        <f>IF(D66="", "",VLOOKUP(D66,項目名一覧!$B$4:$E$800,3,FALSE))</f>
        <v>datetime</v>
      </c>
      <c r="U66" s="473"/>
      <c r="V66" s="473"/>
      <c r="W66" s="473"/>
      <c r="X66" s="474" t="str">
        <f>IF(D66="","",IF(VLOOKUP(D66,項目名一覧!$B$4:$E$800,4,FALSE)="","",VLOOKUP(D66,項目名一覧!$B$4:$E$800,4,FALSE)))</f>
        <v/>
      </c>
      <c r="Y66" s="475"/>
      <c r="Z66" s="476"/>
      <c r="AA66" s="477" t="s">
        <v>493</v>
      </c>
      <c r="AB66" s="478"/>
      <c r="AC66" s="461"/>
      <c r="AD66" s="461"/>
      <c r="AE66" s="461"/>
      <c r="AF66" s="461"/>
      <c r="AG66" s="461"/>
      <c r="AH66" s="461"/>
      <c r="AI66" s="461"/>
      <c r="AJ66" s="461"/>
      <c r="AK66" s="462"/>
      <c r="AL66" s="463"/>
      <c r="AM66" s="463"/>
      <c r="AN66" s="464"/>
      <c r="AO66" s="465"/>
      <c r="AP66" s="466"/>
      <c r="AQ66" s="466"/>
      <c r="AR66" s="466"/>
      <c r="AS66" s="466"/>
      <c r="AT66" s="466"/>
      <c r="AU66" s="466"/>
      <c r="AV66" s="466"/>
      <c r="AW66" s="466"/>
      <c r="AX66" s="466"/>
      <c r="AY66" s="466"/>
      <c r="AZ66" s="466"/>
      <c r="BA66" s="467"/>
      <c r="BB66" s="152"/>
    </row>
    <row r="67" spans="1:67" ht="13.5" customHeight="1" x14ac:dyDescent="0.15">
      <c r="A67" s="149"/>
      <c r="B67" s="538">
        <f t="shared" si="0"/>
        <v>56</v>
      </c>
      <c r="C67" s="538"/>
      <c r="D67" s="469" t="s">
        <v>95</v>
      </c>
      <c r="E67" s="469"/>
      <c r="F67" s="469"/>
      <c r="G67" s="469"/>
      <c r="H67" s="469"/>
      <c r="I67" s="469"/>
      <c r="J67" s="469"/>
      <c r="K67" s="469"/>
      <c r="L67" s="470" t="str">
        <f>IF(D67="", "",VLOOKUP(D67,項目名一覧!$B$4:$E$1002,2,FALSE))</f>
        <v>updated_user</v>
      </c>
      <c r="M67" s="471"/>
      <c r="N67" s="471"/>
      <c r="O67" s="471"/>
      <c r="P67" s="471"/>
      <c r="Q67" s="471"/>
      <c r="R67" s="471"/>
      <c r="S67" s="471"/>
      <c r="T67" s="472" t="str">
        <f>IF(D67="", "",VLOOKUP(D67,項目名一覧!$B$4:$E$800,3,FALSE))</f>
        <v>int</v>
      </c>
      <c r="U67" s="473"/>
      <c r="V67" s="473"/>
      <c r="W67" s="473"/>
      <c r="X67" s="474" t="str">
        <f>IF(D67="","",IF(VLOOKUP(D67,項目名一覧!$B$4:$E$800,4,FALSE)="","",VLOOKUP(D67,項目名一覧!$B$4:$E$800,4,FALSE)))</f>
        <v/>
      </c>
      <c r="Y67" s="475"/>
      <c r="Z67" s="476"/>
      <c r="AA67" s="477" t="s">
        <v>493</v>
      </c>
      <c r="AB67" s="478"/>
      <c r="AC67" s="461"/>
      <c r="AD67" s="461"/>
      <c r="AE67" s="461"/>
      <c r="AF67" s="461"/>
      <c r="AG67" s="461"/>
      <c r="AH67" s="461"/>
      <c r="AI67" s="461"/>
      <c r="AJ67" s="461"/>
      <c r="AK67" s="462"/>
      <c r="AL67" s="463"/>
      <c r="AM67" s="463"/>
      <c r="AN67" s="464"/>
      <c r="AO67" s="465"/>
      <c r="AP67" s="466"/>
      <c r="AQ67" s="466"/>
      <c r="AR67" s="466"/>
      <c r="AS67" s="466"/>
      <c r="AT67" s="466"/>
      <c r="AU67" s="466"/>
      <c r="AV67" s="466"/>
      <c r="AW67" s="466"/>
      <c r="AX67" s="466"/>
      <c r="AY67" s="466"/>
      <c r="AZ67" s="466"/>
      <c r="BA67" s="467"/>
      <c r="BB67" s="152"/>
    </row>
    <row r="68" spans="1:67" ht="13.5" customHeight="1" x14ac:dyDescent="0.15">
      <c r="A68" s="149"/>
      <c r="B68" s="538">
        <f t="shared" si="0"/>
        <v>57</v>
      </c>
      <c r="C68" s="538"/>
      <c r="D68" s="469" t="s">
        <v>96</v>
      </c>
      <c r="E68" s="469"/>
      <c r="F68" s="469"/>
      <c r="G68" s="469"/>
      <c r="H68" s="469"/>
      <c r="I68" s="469"/>
      <c r="J68" s="469"/>
      <c r="K68" s="469"/>
      <c r="L68" s="470" t="str">
        <f>IF(D68="", "",VLOOKUP(D68,項目名一覧!$B$4:$E$1002,2,FALSE))</f>
        <v>updated_at</v>
      </c>
      <c r="M68" s="471"/>
      <c r="N68" s="471"/>
      <c r="O68" s="471"/>
      <c r="P68" s="471"/>
      <c r="Q68" s="471"/>
      <c r="R68" s="471"/>
      <c r="S68" s="471"/>
      <c r="T68" s="472" t="str">
        <f>IF(D68="", "",VLOOKUP(D68,項目名一覧!$B$4:$E$800,3,FALSE))</f>
        <v>datetime</v>
      </c>
      <c r="U68" s="473"/>
      <c r="V68" s="473"/>
      <c r="W68" s="473"/>
      <c r="X68" s="474" t="str">
        <f>IF(D68="","",IF(VLOOKUP(D68,項目名一覧!$B$4:$E$800,4,FALSE)="","",VLOOKUP(D68,項目名一覧!$B$4:$E$800,4,FALSE)))</f>
        <v/>
      </c>
      <c r="Y68" s="475"/>
      <c r="Z68" s="476"/>
      <c r="AA68" s="477" t="s">
        <v>493</v>
      </c>
      <c r="AB68" s="478"/>
      <c r="AC68" s="461"/>
      <c r="AD68" s="461"/>
      <c r="AE68" s="461"/>
      <c r="AF68" s="461"/>
      <c r="AG68" s="461"/>
      <c r="AH68" s="461"/>
      <c r="AI68" s="461"/>
      <c r="AJ68" s="461"/>
      <c r="AK68" s="462"/>
      <c r="AL68" s="463"/>
      <c r="AM68" s="463"/>
      <c r="AN68" s="464"/>
      <c r="AO68" s="465"/>
      <c r="AP68" s="466"/>
      <c r="AQ68" s="466"/>
      <c r="AR68" s="466"/>
      <c r="AS68" s="466"/>
      <c r="AT68" s="466"/>
      <c r="AU68" s="466"/>
      <c r="AV68" s="466"/>
      <c r="AW68" s="466"/>
      <c r="AX68" s="466"/>
      <c r="AY68" s="466"/>
      <c r="AZ68" s="466"/>
      <c r="BA68" s="467"/>
      <c r="BB68" s="152"/>
    </row>
    <row r="69" spans="1:67" ht="14.25" customHeight="1" x14ac:dyDescent="0.15">
      <c r="A69" s="149"/>
      <c r="B69" s="538">
        <f t="shared" si="0"/>
        <v>58</v>
      </c>
      <c r="C69" s="538"/>
      <c r="D69" s="469" t="s">
        <v>1278</v>
      </c>
      <c r="E69" s="469"/>
      <c r="F69" s="469"/>
      <c r="G69" s="469"/>
      <c r="H69" s="469"/>
      <c r="I69" s="469"/>
      <c r="J69" s="469"/>
      <c r="K69" s="469"/>
      <c r="L69" s="470" t="str">
        <f>IF(D69="", "",VLOOKUP(D69,項目名一覧!$B$4:$E$1002,2,FALSE))</f>
        <v>deleted_at</v>
      </c>
      <c r="M69" s="471"/>
      <c r="N69" s="471"/>
      <c r="O69" s="471"/>
      <c r="P69" s="471"/>
      <c r="Q69" s="471"/>
      <c r="R69" s="471"/>
      <c r="S69" s="471"/>
      <c r="T69" s="472" t="str">
        <f>IF(D69="", "",VLOOKUP(D69,項目名一覧!$B$4:$E$800,3,FALSE))</f>
        <v>datetime</v>
      </c>
      <c r="U69" s="473"/>
      <c r="V69" s="473"/>
      <c r="W69" s="473"/>
      <c r="X69" s="474" t="str">
        <f>IF(D69="","",IF(VLOOKUP(D69,項目名一覧!$B$4:$E$800,4,FALSE)="","",VLOOKUP(D69,項目名一覧!$B$4:$E$800,4,FALSE)))</f>
        <v/>
      </c>
      <c r="Y69" s="475"/>
      <c r="Z69" s="476"/>
      <c r="AA69" s="477" t="s">
        <v>493</v>
      </c>
      <c r="AB69" s="478"/>
      <c r="AC69" s="461"/>
      <c r="AD69" s="461"/>
      <c r="AE69" s="461"/>
      <c r="AF69" s="461"/>
      <c r="AG69" s="461"/>
      <c r="AH69" s="461"/>
      <c r="AI69" s="461"/>
      <c r="AJ69" s="461"/>
      <c r="AK69" s="462"/>
      <c r="AL69" s="463"/>
      <c r="AM69" s="463"/>
      <c r="AN69" s="464"/>
      <c r="AO69" s="465"/>
      <c r="AP69" s="466"/>
      <c r="AQ69" s="466"/>
      <c r="AR69" s="466"/>
      <c r="AS69" s="466"/>
      <c r="AT69" s="466"/>
      <c r="AU69" s="466"/>
      <c r="AV69" s="466"/>
      <c r="AW69" s="466"/>
      <c r="AX69" s="466"/>
      <c r="AY69" s="466"/>
      <c r="AZ69" s="466"/>
      <c r="BA69" s="467"/>
      <c r="BB69" s="152"/>
      <c r="BC69" s="153"/>
      <c r="BD69" s="153"/>
      <c r="BE69" s="153"/>
      <c r="BF69" s="153"/>
      <c r="BG69" s="153"/>
      <c r="BH69" s="153"/>
      <c r="BI69" s="153"/>
      <c r="BJ69" s="153"/>
      <c r="BK69" s="153"/>
      <c r="BL69" s="153"/>
      <c r="BM69" s="153"/>
      <c r="BN69" s="153"/>
      <c r="BO69" s="153"/>
    </row>
    <row r="70" spans="1:67" x14ac:dyDescent="0.15">
      <c r="A70" s="156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7"/>
      <c r="BC70" s="153"/>
      <c r="BD70" s="153"/>
      <c r="BE70" s="153"/>
      <c r="BF70" s="153"/>
      <c r="BG70" s="153"/>
      <c r="BH70" s="153"/>
      <c r="BI70" s="153"/>
      <c r="BJ70" s="153"/>
      <c r="BK70" s="153"/>
      <c r="BL70" s="153"/>
      <c r="BM70" s="153"/>
      <c r="BN70" s="153"/>
      <c r="BO70" s="153"/>
    </row>
    <row r="71" spans="1:67" ht="14.25" x14ac:dyDescent="0.15">
      <c r="A71" s="153"/>
      <c r="B71" s="158"/>
      <c r="C71" s="158"/>
      <c r="D71" s="158"/>
      <c r="E71" s="158"/>
      <c r="F71" s="158"/>
      <c r="G71" s="158"/>
      <c r="H71" s="158"/>
      <c r="I71" s="158"/>
      <c r="V71" s="155"/>
      <c r="W71" s="155"/>
      <c r="X71" s="155"/>
      <c r="AF71" s="454"/>
      <c r="AG71" s="454"/>
      <c r="AH71" s="454"/>
      <c r="AI71" s="454"/>
      <c r="AJ71" s="454"/>
      <c r="AK71" s="454"/>
      <c r="AL71" s="454"/>
      <c r="AM71" s="454"/>
      <c r="AN71" s="454"/>
      <c r="AY71" s="153"/>
      <c r="AZ71" s="153"/>
      <c r="BA71" s="153"/>
      <c r="BB71" s="153"/>
      <c r="BC71" s="153"/>
      <c r="BD71" s="153"/>
      <c r="BE71" s="153"/>
      <c r="BF71" s="153"/>
      <c r="BG71" s="153"/>
      <c r="BH71" s="153"/>
      <c r="BI71" s="153"/>
      <c r="BJ71" s="153"/>
      <c r="BK71" s="153"/>
      <c r="BL71" s="153"/>
      <c r="BM71" s="153"/>
      <c r="BN71" s="153"/>
      <c r="BO71" s="153"/>
    </row>
  </sheetData>
  <mergeCells count="734">
    <mergeCell ref="AI38:AJ38"/>
    <mergeCell ref="AK38:AN38"/>
    <mergeCell ref="AO38:BA38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39:AJ39"/>
    <mergeCell ref="AK39:AN39"/>
    <mergeCell ref="AO39:BA39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I33:AJ33"/>
    <mergeCell ref="AK33:AN33"/>
    <mergeCell ref="AO33:BA33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AI34:AJ34"/>
    <mergeCell ref="AK34:AN34"/>
    <mergeCell ref="AO34:BA34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F71:AH71"/>
    <mergeCell ref="AI71:AK71"/>
    <mergeCell ref="AL71:AN71"/>
    <mergeCell ref="AC69:AD69"/>
    <mergeCell ref="AE69:AF69"/>
    <mergeCell ref="AG69:AH69"/>
    <mergeCell ref="AI69:AJ69"/>
    <mergeCell ref="AK69:AN69"/>
    <mergeCell ref="AO69:BA69"/>
    <mergeCell ref="B69:C69"/>
    <mergeCell ref="D69:K69"/>
    <mergeCell ref="L69:S69"/>
    <mergeCell ref="T69:W69"/>
    <mergeCell ref="X69:Z69"/>
    <mergeCell ref="AA69:AB69"/>
    <mergeCell ref="AC68:AD68"/>
    <mergeCell ref="AE68:AF68"/>
    <mergeCell ref="AG68:AH68"/>
    <mergeCell ref="AI68:AJ68"/>
    <mergeCell ref="AK68:AN68"/>
    <mergeCell ref="AO68:BA68"/>
    <mergeCell ref="B68:C68"/>
    <mergeCell ref="D68:K68"/>
    <mergeCell ref="L68:S68"/>
    <mergeCell ref="T68:W68"/>
    <mergeCell ref="X68:Z68"/>
    <mergeCell ref="AA68:AB68"/>
    <mergeCell ref="AC65:AD65"/>
    <mergeCell ref="AE65:AF65"/>
    <mergeCell ref="AG65:AH65"/>
    <mergeCell ref="AI65:AJ65"/>
    <mergeCell ref="AK65:AN65"/>
    <mergeCell ref="AO65:BA65"/>
    <mergeCell ref="B65:C65"/>
    <mergeCell ref="D65:K65"/>
    <mergeCell ref="L65:S65"/>
    <mergeCell ref="T65:W65"/>
    <mergeCell ref="X65:Z65"/>
    <mergeCell ref="AA65:AB65"/>
    <mergeCell ref="AG64:AH64"/>
    <mergeCell ref="AI64:AJ64"/>
    <mergeCell ref="AK64:AN64"/>
    <mergeCell ref="AO64:BA64"/>
    <mergeCell ref="D64:K64"/>
    <mergeCell ref="L64:S64"/>
    <mergeCell ref="T64:W64"/>
    <mergeCell ref="X64:Z64"/>
    <mergeCell ref="AA64:AB64"/>
    <mergeCell ref="B42:C42"/>
    <mergeCell ref="B64:C64"/>
    <mergeCell ref="AC62:AD62"/>
    <mergeCell ref="AE62:AF62"/>
    <mergeCell ref="AG62:AH62"/>
    <mergeCell ref="AI62:AJ62"/>
    <mergeCell ref="AO62:BA62"/>
    <mergeCell ref="D62:K62"/>
    <mergeCell ref="L62:S62"/>
    <mergeCell ref="X62:Z62"/>
    <mergeCell ref="AA62:AB62"/>
    <mergeCell ref="AC42:AD42"/>
    <mergeCell ref="AE42:AF42"/>
    <mergeCell ref="AG42:AH42"/>
    <mergeCell ref="AI42:AJ42"/>
    <mergeCell ref="AK42:AN42"/>
    <mergeCell ref="AO42:BA42"/>
    <mergeCell ref="D42:K42"/>
    <mergeCell ref="L42:S42"/>
    <mergeCell ref="T42:W42"/>
    <mergeCell ref="X42:Z42"/>
    <mergeCell ref="AA42:AB42"/>
    <mergeCell ref="AC64:AD64"/>
    <mergeCell ref="AE64:AF64"/>
    <mergeCell ref="AC63:AD63"/>
    <mergeCell ref="AE63:AF63"/>
    <mergeCell ref="AG63:AH63"/>
    <mergeCell ref="AI63:AJ63"/>
    <mergeCell ref="AK63:AN63"/>
    <mergeCell ref="AO63:BA63"/>
    <mergeCell ref="B63:C63"/>
    <mergeCell ref="D63:K63"/>
    <mergeCell ref="L63:S63"/>
    <mergeCell ref="T63:W63"/>
    <mergeCell ref="X63:Z63"/>
    <mergeCell ref="AA63:AB63"/>
    <mergeCell ref="AC50:AD50"/>
    <mergeCell ref="AE50:AF50"/>
    <mergeCell ref="AG50:AH50"/>
    <mergeCell ref="AI50:AJ5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C49:AD49"/>
    <mergeCell ref="AE49:AF49"/>
    <mergeCell ref="AG49:AH49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1:AD11"/>
    <mergeCell ref="AE11:AF11"/>
    <mergeCell ref="AC12:AD12"/>
    <mergeCell ref="AE12:AF12"/>
    <mergeCell ref="AG12:AH12"/>
    <mergeCell ref="AI12:AJ12"/>
    <mergeCell ref="AK12:AN12"/>
    <mergeCell ref="AO12:BA12"/>
    <mergeCell ref="AG11:AH11"/>
    <mergeCell ref="AI11:AJ11"/>
    <mergeCell ref="AK11:AN11"/>
    <mergeCell ref="AO11:BA11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C21:AD21"/>
    <mergeCell ref="AE21:AF21"/>
    <mergeCell ref="AG21:AH21"/>
    <mergeCell ref="BC3:BE3"/>
    <mergeCell ref="BC4:BE4"/>
    <mergeCell ref="BC5:BE5"/>
    <mergeCell ref="B6:G6"/>
    <mergeCell ref="H6:X6"/>
    <mergeCell ref="Y6:AD6"/>
    <mergeCell ref="AE6:BA6"/>
    <mergeCell ref="B12:C12"/>
    <mergeCell ref="D12:K12"/>
    <mergeCell ref="L12:S12"/>
    <mergeCell ref="T12:W12"/>
    <mergeCell ref="X12:Z12"/>
    <mergeCell ref="AA12:AB12"/>
    <mergeCell ref="B7:G9"/>
    <mergeCell ref="H7:BA9"/>
    <mergeCell ref="B11:C11"/>
    <mergeCell ref="D11:K11"/>
    <mergeCell ref="L11:S11"/>
    <mergeCell ref="T11:W11"/>
    <mergeCell ref="X11:Z11"/>
    <mergeCell ref="AA11:AB11"/>
    <mergeCell ref="AC32:AD32"/>
    <mergeCell ref="AE32:AF32"/>
    <mergeCell ref="AG32:AH32"/>
    <mergeCell ref="AI21:AJ21"/>
    <mergeCell ref="AK21:AN21"/>
    <mergeCell ref="AO21:BA21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31:AJ31"/>
    <mergeCell ref="AK31:AN31"/>
    <mergeCell ref="AO31:BA31"/>
    <mergeCell ref="B21:C21"/>
    <mergeCell ref="D21:K21"/>
    <mergeCell ref="L21:S21"/>
    <mergeCell ref="T21:W21"/>
    <mergeCell ref="X21:Z21"/>
    <mergeCell ref="AA21:AB21"/>
    <mergeCell ref="AC36:AD36"/>
    <mergeCell ref="AE36:AF36"/>
    <mergeCell ref="AG36:AH36"/>
    <mergeCell ref="AI32:AJ32"/>
    <mergeCell ref="AK32:AN32"/>
    <mergeCell ref="AO32:BA32"/>
    <mergeCell ref="B35:C35"/>
    <mergeCell ref="D35:K35"/>
    <mergeCell ref="L35:S35"/>
    <mergeCell ref="T35:W35"/>
    <mergeCell ref="X35:Z35"/>
    <mergeCell ref="AA35:AB35"/>
    <mergeCell ref="AC35:AD35"/>
    <mergeCell ref="AE35:AF35"/>
    <mergeCell ref="AG35:AH35"/>
    <mergeCell ref="AI35:AJ35"/>
    <mergeCell ref="AK35:AN35"/>
    <mergeCell ref="AO35:BA35"/>
    <mergeCell ref="B32:C32"/>
    <mergeCell ref="D32:K32"/>
    <mergeCell ref="L32:S32"/>
    <mergeCell ref="T32:W32"/>
    <mergeCell ref="X32:Z32"/>
    <mergeCell ref="AA32:AB32"/>
    <mergeCell ref="AC40:AD40"/>
    <mergeCell ref="AE40:AF40"/>
    <mergeCell ref="AG40:AH40"/>
    <mergeCell ref="AI36:AJ36"/>
    <mergeCell ref="AK36:AN36"/>
    <mergeCell ref="AO36:BA36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  <mergeCell ref="AI37:AJ37"/>
    <mergeCell ref="AK37:AN37"/>
    <mergeCell ref="AO37:BA37"/>
    <mergeCell ref="B36:C36"/>
    <mergeCell ref="D36:K36"/>
    <mergeCell ref="L36:S36"/>
    <mergeCell ref="T36:W36"/>
    <mergeCell ref="X36:Z36"/>
    <mergeCell ref="AA36:AB36"/>
    <mergeCell ref="AC43:AD43"/>
    <mergeCell ref="AE43:AF43"/>
    <mergeCell ref="AG43:AH43"/>
    <mergeCell ref="AI40:AJ40"/>
    <mergeCell ref="AK40:AN40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41:AJ41"/>
    <mergeCell ref="AK41:AN41"/>
    <mergeCell ref="AO41:BA41"/>
    <mergeCell ref="B40:C40"/>
    <mergeCell ref="D40:K40"/>
    <mergeCell ref="L40:S40"/>
    <mergeCell ref="T40:W40"/>
    <mergeCell ref="X40:Z40"/>
    <mergeCell ref="AA40:AB40"/>
    <mergeCell ref="AC45:AD45"/>
    <mergeCell ref="AE45:AF45"/>
    <mergeCell ref="AG45:AH45"/>
    <mergeCell ref="AI43:AJ43"/>
    <mergeCell ref="AK43:AN43"/>
    <mergeCell ref="AO43:BA43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4:AJ44"/>
    <mergeCell ref="AK44:AN44"/>
    <mergeCell ref="AO44:BA44"/>
    <mergeCell ref="B43:C43"/>
    <mergeCell ref="D43:K43"/>
    <mergeCell ref="L43:S43"/>
    <mergeCell ref="T43:W43"/>
    <mergeCell ref="X43:Z43"/>
    <mergeCell ref="AA43:AB43"/>
    <mergeCell ref="AC47:AD47"/>
    <mergeCell ref="AE47:AF47"/>
    <mergeCell ref="AG47:AH47"/>
    <mergeCell ref="AI45:AJ45"/>
    <mergeCell ref="AK45:AN45"/>
    <mergeCell ref="AO45:BA45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6:AJ46"/>
    <mergeCell ref="AK46:AN46"/>
    <mergeCell ref="AO46:BA46"/>
    <mergeCell ref="B45:C45"/>
    <mergeCell ref="D45:K45"/>
    <mergeCell ref="L45:S45"/>
    <mergeCell ref="T45:W45"/>
    <mergeCell ref="X45:Z45"/>
    <mergeCell ref="AA45:AB45"/>
    <mergeCell ref="AC51:AD51"/>
    <mergeCell ref="AE51:AF51"/>
    <mergeCell ref="AG51:AH51"/>
    <mergeCell ref="AI47:AJ47"/>
    <mergeCell ref="AK47:AN47"/>
    <mergeCell ref="AO47:BA47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48:AJ48"/>
    <mergeCell ref="AK48:AN48"/>
    <mergeCell ref="AO48:BA48"/>
    <mergeCell ref="B47:C47"/>
    <mergeCell ref="D47:K47"/>
    <mergeCell ref="L47:S47"/>
    <mergeCell ref="T47:W47"/>
    <mergeCell ref="X47:Z47"/>
    <mergeCell ref="AA47:AB47"/>
    <mergeCell ref="AC53:AD53"/>
    <mergeCell ref="AE53:AF53"/>
    <mergeCell ref="AG53:AH53"/>
    <mergeCell ref="AI51:AJ51"/>
    <mergeCell ref="AK51:AN51"/>
    <mergeCell ref="AO51:BA51"/>
    <mergeCell ref="B52:C52"/>
    <mergeCell ref="D52:K52"/>
    <mergeCell ref="L52:S52"/>
    <mergeCell ref="T52:W52"/>
    <mergeCell ref="X52:Z52"/>
    <mergeCell ref="AA52:AB52"/>
    <mergeCell ref="AC52:AD52"/>
    <mergeCell ref="AE52:AF52"/>
    <mergeCell ref="AG52:AH52"/>
    <mergeCell ref="AI52:AJ52"/>
    <mergeCell ref="AK52:AN52"/>
    <mergeCell ref="AO52:BA52"/>
    <mergeCell ref="B51:C51"/>
    <mergeCell ref="D51:K51"/>
    <mergeCell ref="L51:S51"/>
    <mergeCell ref="T51:W51"/>
    <mergeCell ref="X51:Z51"/>
    <mergeCell ref="AA51:AB51"/>
    <mergeCell ref="AC55:AD55"/>
    <mergeCell ref="AE55:AF55"/>
    <mergeCell ref="AG55:AH55"/>
    <mergeCell ref="AI53:AJ53"/>
    <mergeCell ref="AK53:AN53"/>
    <mergeCell ref="AO53:BA53"/>
    <mergeCell ref="B54:C54"/>
    <mergeCell ref="D54:K54"/>
    <mergeCell ref="L54:S54"/>
    <mergeCell ref="T54:W54"/>
    <mergeCell ref="X54:Z54"/>
    <mergeCell ref="AA54:AB54"/>
    <mergeCell ref="AC54:AD54"/>
    <mergeCell ref="AE54:AF54"/>
    <mergeCell ref="AG54:AH54"/>
    <mergeCell ref="AI54:AJ54"/>
    <mergeCell ref="AK54:AN54"/>
    <mergeCell ref="AO54:BA54"/>
    <mergeCell ref="B53:C53"/>
    <mergeCell ref="D53:K53"/>
    <mergeCell ref="L53:S53"/>
    <mergeCell ref="T53:W53"/>
    <mergeCell ref="X53:Z53"/>
    <mergeCell ref="AA53:AB53"/>
    <mergeCell ref="AC57:AD57"/>
    <mergeCell ref="AE57:AF57"/>
    <mergeCell ref="AG57:AH57"/>
    <mergeCell ref="AI55:AJ55"/>
    <mergeCell ref="AK55:AN55"/>
    <mergeCell ref="AO55:BA55"/>
    <mergeCell ref="B56:C56"/>
    <mergeCell ref="D56:K56"/>
    <mergeCell ref="L56:S56"/>
    <mergeCell ref="T56:W56"/>
    <mergeCell ref="X56:Z56"/>
    <mergeCell ref="AA56:AB56"/>
    <mergeCell ref="AC56:AD56"/>
    <mergeCell ref="AE56:AF56"/>
    <mergeCell ref="AG56:AH56"/>
    <mergeCell ref="AI56:AJ56"/>
    <mergeCell ref="AK56:AN56"/>
    <mergeCell ref="AO56:BA56"/>
    <mergeCell ref="B55:C55"/>
    <mergeCell ref="D55:K55"/>
    <mergeCell ref="L55:S55"/>
    <mergeCell ref="T55:W55"/>
    <mergeCell ref="X55:Z55"/>
    <mergeCell ref="AA55:AB55"/>
    <mergeCell ref="AK62:AN62"/>
    <mergeCell ref="B62:C62"/>
    <mergeCell ref="T62:W62"/>
    <mergeCell ref="AI57:AJ57"/>
    <mergeCell ref="AK57:AN57"/>
    <mergeCell ref="AO57:BA57"/>
    <mergeCell ref="B58:C58"/>
    <mergeCell ref="D58:K58"/>
    <mergeCell ref="L58:S58"/>
    <mergeCell ref="T58:W58"/>
    <mergeCell ref="X58:Z58"/>
    <mergeCell ref="AA58:AB58"/>
    <mergeCell ref="AC58:AD58"/>
    <mergeCell ref="AE58:AF58"/>
    <mergeCell ref="AG58:AH58"/>
    <mergeCell ref="AI58:AJ58"/>
    <mergeCell ref="AK58:AN58"/>
    <mergeCell ref="AO58:BA58"/>
    <mergeCell ref="B57:C57"/>
    <mergeCell ref="D57:K57"/>
    <mergeCell ref="L57:S57"/>
    <mergeCell ref="T57:W57"/>
    <mergeCell ref="X57:Z57"/>
    <mergeCell ref="AA57:AB57"/>
    <mergeCell ref="AI59:AJ59"/>
    <mergeCell ref="AK59:AN59"/>
    <mergeCell ref="AO59:BA59"/>
    <mergeCell ref="B60:C60"/>
    <mergeCell ref="D60:K60"/>
    <mergeCell ref="L60:S60"/>
    <mergeCell ref="T60:W60"/>
    <mergeCell ref="X60:Z60"/>
    <mergeCell ref="AA60:AB60"/>
    <mergeCell ref="AC60:AD60"/>
    <mergeCell ref="AE60:AF60"/>
    <mergeCell ref="AG60:AH60"/>
    <mergeCell ref="AI60:AJ60"/>
    <mergeCell ref="AK60:AN60"/>
    <mergeCell ref="AO60:BA60"/>
    <mergeCell ref="B59:C59"/>
    <mergeCell ref="D59:K59"/>
    <mergeCell ref="L59:S59"/>
    <mergeCell ref="T59:W59"/>
    <mergeCell ref="X59:Z59"/>
    <mergeCell ref="AA59:AB59"/>
    <mergeCell ref="AC59:AD59"/>
    <mergeCell ref="AE59:AF59"/>
    <mergeCell ref="AG59:AH59"/>
    <mergeCell ref="AI61:AJ61"/>
    <mergeCell ref="AK61:AN61"/>
    <mergeCell ref="AO61:BA61"/>
    <mergeCell ref="B61:C61"/>
    <mergeCell ref="D61:K61"/>
    <mergeCell ref="L61:S61"/>
    <mergeCell ref="T61:W61"/>
    <mergeCell ref="X61:Z61"/>
    <mergeCell ref="AA61:AB61"/>
    <mergeCell ref="AC61:AD61"/>
    <mergeCell ref="AE61:AF61"/>
    <mergeCell ref="AG61:AH61"/>
    <mergeCell ref="AI66:AJ66"/>
    <mergeCell ref="AK66:AN66"/>
    <mergeCell ref="AO66:BA66"/>
    <mergeCell ref="B67:C67"/>
    <mergeCell ref="D67:K67"/>
    <mergeCell ref="L67:S67"/>
    <mergeCell ref="T67:W67"/>
    <mergeCell ref="X67:Z67"/>
    <mergeCell ref="AA67:AB67"/>
    <mergeCell ref="AC67:AD67"/>
    <mergeCell ref="AE67:AF67"/>
    <mergeCell ref="AG67:AH67"/>
    <mergeCell ref="AI67:AJ67"/>
    <mergeCell ref="AK67:AN67"/>
    <mergeCell ref="AO67:BA67"/>
    <mergeCell ref="B66:C66"/>
    <mergeCell ref="D66:K66"/>
    <mergeCell ref="L66:S66"/>
    <mergeCell ref="T66:W66"/>
    <mergeCell ref="X66:Z66"/>
    <mergeCell ref="AA66:AB66"/>
    <mergeCell ref="AC66:AD66"/>
    <mergeCell ref="AE66:AF66"/>
    <mergeCell ref="AG66:AH66"/>
  </mergeCells>
  <phoneticPr fontId="16"/>
  <pageMargins left="0.39370078740157483" right="0.39370078740157483" top="0.39370078740157483" bottom="0.39370078740157483" header="0.19685039370078741" footer="0.19685039370078741"/>
  <pageSetup paperSize="9" scale="91" orientation="landscape" r:id="rId1"/>
  <headerFooter alignWithMargins="0">
    <oddFooter>&amp;R&amp;P/&amp;N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2112D-1D22-4D1A-92D4-90F250051DC6}">
  <sheetPr codeName="Sheet33">
    <tabColor rgb="FFFFFF00"/>
  </sheetPr>
  <dimension ref="A1:BP4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1253</v>
      </c>
      <c r="AQ2" s="519"/>
      <c r="AR2" s="519"/>
      <c r="AS2" s="520"/>
      <c r="AT2" s="516" t="s">
        <v>3</v>
      </c>
      <c r="AU2" s="517"/>
      <c r="AV2" s="517"/>
      <c r="AW2" s="521"/>
      <c r="AX2" s="522">
        <v>44074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基本事項!E43</f>
        <v>商品単価マトリクス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基本事項!R43</f>
        <v>m_product_price_matrixes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9" si="0">ROW()-11</f>
        <v>2</v>
      </c>
      <c r="C13" s="538"/>
      <c r="D13" s="539" t="s">
        <v>181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33"/>
      <c r="AB13" s="533"/>
      <c r="AC13" s="533"/>
      <c r="AD13" s="533"/>
      <c r="AE13" s="541" t="s">
        <v>50</v>
      </c>
      <c r="AF13" s="533"/>
      <c r="AG13" s="533"/>
      <c r="AH13" s="533"/>
      <c r="AI13" s="533"/>
      <c r="AJ13" s="533"/>
      <c r="AK13" s="534"/>
      <c r="AL13" s="535"/>
      <c r="AM13" s="535"/>
      <c r="AN13" s="536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373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m_product_id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41" t="s">
        <v>1209</v>
      </c>
      <c r="AF14" s="533"/>
      <c r="AG14" s="533"/>
      <c r="AH14" s="533"/>
      <c r="AI14" s="533"/>
      <c r="AJ14" s="533"/>
      <c r="AK14" s="534"/>
      <c r="AL14" s="535"/>
      <c r="AM14" s="535"/>
      <c r="AN14" s="536"/>
      <c r="AO14" s="623" t="s">
        <v>374</v>
      </c>
      <c r="AP14" s="624"/>
      <c r="AQ14" s="624"/>
      <c r="AR14" s="624"/>
      <c r="AS14" s="624"/>
      <c r="AT14" s="624"/>
      <c r="AU14" s="624"/>
      <c r="AV14" s="624"/>
      <c r="AW14" s="624"/>
      <c r="AX14" s="624"/>
      <c r="AY14" s="624"/>
      <c r="AZ14" s="624"/>
      <c r="BA14" s="625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1210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col_name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1211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row_name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20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701">
        <f t="shared" si="0"/>
        <v>6</v>
      </c>
      <c r="C17" s="701"/>
      <c r="D17" s="689" t="s">
        <v>1846</v>
      </c>
      <c r="E17" s="690"/>
      <c r="F17" s="690"/>
      <c r="G17" s="690"/>
      <c r="H17" s="690"/>
      <c r="I17" s="690"/>
      <c r="J17" s="690"/>
      <c r="K17" s="690"/>
      <c r="L17" s="651" t="str">
        <f>IF(D17="", "",VLOOKUP(D17,項目名一覧!$B$4:$E$1002,2,FALSE))</f>
        <v>col_count</v>
      </c>
      <c r="M17" s="652"/>
      <c r="N17" s="652"/>
      <c r="O17" s="652"/>
      <c r="P17" s="652"/>
      <c r="Q17" s="652"/>
      <c r="R17" s="652"/>
      <c r="S17" s="652"/>
      <c r="T17" s="653" t="str">
        <f>IF(D17="", "",VLOOKUP(D17,項目名一覧!$B$4:$E$800,3,FALSE))</f>
        <v>int</v>
      </c>
      <c r="U17" s="654"/>
      <c r="V17" s="654"/>
      <c r="W17" s="654"/>
      <c r="X17" s="655" t="str">
        <f>IF(D17="","",IF(VLOOKUP(D17,項目名一覧!$B$4:$E$800,4,FALSE)="","",VLOOKUP(D17,項目名一覧!$B$4:$E$800,4,FALSE)))</f>
        <v/>
      </c>
      <c r="Y17" s="656"/>
      <c r="Z17" s="657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3"/>
      <c r="AL17" s="684"/>
      <c r="AM17" s="684"/>
      <c r="AN17" s="685"/>
      <c r="AO17" s="744" t="s">
        <v>2211</v>
      </c>
      <c r="AP17" s="745"/>
      <c r="AQ17" s="745"/>
      <c r="AR17" s="745"/>
      <c r="AS17" s="745"/>
      <c r="AT17" s="745"/>
      <c r="AU17" s="745"/>
      <c r="AV17" s="745"/>
      <c r="AW17" s="745"/>
      <c r="AX17" s="745"/>
      <c r="AY17" s="745"/>
      <c r="AZ17" s="745"/>
      <c r="BA17" s="746"/>
      <c r="BB17" s="152"/>
      <c r="BG17" s="153"/>
      <c r="BM17" s="153"/>
      <c r="BN17" s="153"/>
    </row>
    <row r="18" spans="1:67" ht="13.5" customHeight="1" x14ac:dyDescent="0.15">
      <c r="A18" s="149"/>
      <c r="B18" s="701">
        <f t="shared" si="0"/>
        <v>7</v>
      </c>
      <c r="C18" s="701"/>
      <c r="D18" s="689" t="s">
        <v>1847</v>
      </c>
      <c r="E18" s="690"/>
      <c r="F18" s="690"/>
      <c r="G18" s="690"/>
      <c r="H18" s="690"/>
      <c r="I18" s="690"/>
      <c r="J18" s="690"/>
      <c r="K18" s="690"/>
      <c r="L18" s="651" t="str">
        <f>IF(D18="", "",VLOOKUP(D18,項目名一覧!$B$4:$E$1002,2,FALSE))</f>
        <v>row_count</v>
      </c>
      <c r="M18" s="652"/>
      <c r="N18" s="652"/>
      <c r="O18" s="652"/>
      <c r="P18" s="652"/>
      <c r="Q18" s="652"/>
      <c r="R18" s="652"/>
      <c r="S18" s="652"/>
      <c r="T18" s="653" t="str">
        <f>IF(D18="", "",VLOOKUP(D18,項目名一覧!$B$4:$E$800,3,FALSE))</f>
        <v>int</v>
      </c>
      <c r="U18" s="654"/>
      <c r="V18" s="654"/>
      <c r="W18" s="654"/>
      <c r="X18" s="655" t="str">
        <f>IF(D18="","",IF(VLOOKUP(D18,項目名一覧!$B$4:$E$800,4,FALSE)="","",VLOOKUP(D18,項目名一覧!$B$4:$E$800,4,FALSE)))</f>
        <v/>
      </c>
      <c r="Y18" s="656"/>
      <c r="Z18" s="65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3"/>
      <c r="AL18" s="684"/>
      <c r="AM18" s="684"/>
      <c r="AN18" s="685"/>
      <c r="AO18" s="744" t="s">
        <v>2211</v>
      </c>
      <c r="AP18" s="745"/>
      <c r="AQ18" s="745"/>
      <c r="AR18" s="745"/>
      <c r="AS18" s="745"/>
      <c r="AT18" s="745"/>
      <c r="AU18" s="745"/>
      <c r="AV18" s="745"/>
      <c r="AW18" s="745"/>
      <c r="AX18" s="745"/>
      <c r="AY18" s="745"/>
      <c r="AZ18" s="745"/>
      <c r="BA18" s="746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1212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row1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100</v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747" t="s">
        <v>1220</v>
      </c>
      <c r="AP19" s="748"/>
      <c r="AQ19" s="748"/>
      <c r="AR19" s="748"/>
      <c r="AS19" s="748"/>
      <c r="AT19" s="748"/>
      <c r="AU19" s="748"/>
      <c r="AV19" s="748"/>
      <c r="AW19" s="748"/>
      <c r="AX19" s="748"/>
      <c r="AY19" s="748"/>
      <c r="AZ19" s="748"/>
      <c r="BA19" s="749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1213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row2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100</v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750" t="s">
        <v>1221</v>
      </c>
      <c r="AP20" s="751"/>
      <c r="AQ20" s="751"/>
      <c r="AR20" s="751"/>
      <c r="AS20" s="751"/>
      <c r="AT20" s="751"/>
      <c r="AU20" s="751"/>
      <c r="AV20" s="751"/>
      <c r="AW20" s="751"/>
      <c r="AX20" s="751"/>
      <c r="AY20" s="751"/>
      <c r="AZ20" s="751"/>
      <c r="BA20" s="752"/>
      <c r="BB20" s="152"/>
    </row>
    <row r="21" spans="1:67" ht="13.5" customHeight="1" x14ac:dyDescent="0.15">
      <c r="A21" s="149"/>
      <c r="B21" s="538">
        <f t="shared" si="0"/>
        <v>10</v>
      </c>
      <c r="C21" s="538"/>
      <c r="D21" s="539" t="s">
        <v>1214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row3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100</v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750" t="s">
        <v>1222</v>
      </c>
      <c r="AP21" s="751"/>
      <c r="AQ21" s="751"/>
      <c r="AR21" s="751"/>
      <c r="AS21" s="751"/>
      <c r="AT21" s="751"/>
      <c r="AU21" s="751"/>
      <c r="AV21" s="751"/>
      <c r="AW21" s="751"/>
      <c r="AX21" s="751"/>
      <c r="AY21" s="751"/>
      <c r="AZ21" s="751"/>
      <c r="BA21" s="752"/>
      <c r="BB21" s="152"/>
      <c r="BC21" s="154"/>
      <c r="BD21" s="154"/>
      <c r="BG21" s="154"/>
      <c r="BM21" s="154"/>
      <c r="BN21" s="154"/>
      <c r="BO21" s="153"/>
    </row>
    <row r="22" spans="1:67" x14ac:dyDescent="0.15">
      <c r="A22" s="149"/>
      <c r="B22" s="538">
        <f t="shared" si="0"/>
        <v>11</v>
      </c>
      <c r="C22" s="538"/>
      <c r="D22" s="539" t="s">
        <v>1215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row4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100</v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753"/>
      <c r="AP22" s="754"/>
      <c r="AQ22" s="754"/>
      <c r="AR22" s="754"/>
      <c r="AS22" s="754"/>
      <c r="AT22" s="754"/>
      <c r="AU22" s="754"/>
      <c r="AV22" s="754"/>
      <c r="AW22" s="754"/>
      <c r="AX22" s="754"/>
      <c r="AY22" s="754"/>
      <c r="AZ22" s="754"/>
      <c r="BA22" s="755"/>
      <c r="BB22" s="152"/>
      <c r="BC22" s="154"/>
      <c r="BD22" s="154"/>
      <c r="BG22" s="154"/>
      <c r="BM22" s="154"/>
      <c r="BN22" s="154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1216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row5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100</v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753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5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1217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row6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100</v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753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5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1218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row7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100</v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753"/>
      <c r="AP25" s="754"/>
      <c r="AQ25" s="754"/>
      <c r="AR25" s="754"/>
      <c r="AS25" s="754"/>
      <c r="AT25" s="754"/>
      <c r="AU25" s="754"/>
      <c r="AV25" s="754"/>
      <c r="AW25" s="754"/>
      <c r="AX25" s="754"/>
      <c r="AY25" s="754"/>
      <c r="AZ25" s="754"/>
      <c r="BA25" s="755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39" t="s">
        <v>1219</v>
      </c>
      <c r="E26" s="540"/>
      <c r="F26" s="540"/>
      <c r="G26" s="540"/>
      <c r="H26" s="540"/>
      <c r="I26" s="540"/>
      <c r="J26" s="540"/>
      <c r="K26" s="540"/>
      <c r="L26" s="470" t="str">
        <f>IF(D26="", "",VLOOKUP(D26,項目名一覧!$B$4:$E$1002,2,FALSE))</f>
        <v>row8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100</v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756"/>
      <c r="AP26" s="757"/>
      <c r="AQ26" s="757"/>
      <c r="AR26" s="757"/>
      <c r="AS26" s="757"/>
      <c r="AT26" s="757"/>
      <c r="AU26" s="757"/>
      <c r="AV26" s="757"/>
      <c r="AW26" s="757"/>
      <c r="AX26" s="757"/>
      <c r="AY26" s="757"/>
      <c r="AZ26" s="757"/>
      <c r="BA26" s="758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3" t="s">
        <v>1807</v>
      </c>
      <c r="E27" s="543"/>
      <c r="F27" s="543"/>
      <c r="G27" s="543"/>
      <c r="H27" s="543"/>
      <c r="I27" s="543"/>
      <c r="J27" s="543"/>
      <c r="K27" s="543"/>
      <c r="L27" s="470" t="str">
        <f>IF(D27="", "",VLOOKUP(D27,項目名一覧!$B$4:$E$1002,2,FALSE))</f>
        <v>col_item_name1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20</v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4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3" t="s">
        <v>1809</v>
      </c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>col_item_name2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varchar</v>
      </c>
      <c r="U28" s="473"/>
      <c r="V28" s="473"/>
      <c r="W28" s="473"/>
      <c r="X28" s="474" t="str">
        <f>IF(D28="","",IF(VLOOKUP(D28,項目名一覧!$B$4:$E$800,4,FALSE)="","",VLOOKUP(D28,項目名一覧!$B$4:$E$800,4,FALSE)))</f>
        <v>20</v>
      </c>
      <c r="Y28" s="475"/>
      <c r="Z28" s="476"/>
      <c r="AA28" s="541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3" t="s">
        <v>1811</v>
      </c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>col_item_name3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20</v>
      </c>
      <c r="Y29" s="475"/>
      <c r="Z29" s="476"/>
      <c r="AA29" s="541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3" t="s">
        <v>1813</v>
      </c>
      <c r="E30" s="543"/>
      <c r="F30" s="543"/>
      <c r="G30" s="543"/>
      <c r="H30" s="543"/>
      <c r="I30" s="543"/>
      <c r="J30" s="543"/>
      <c r="K30" s="543"/>
      <c r="L30" s="470" t="str">
        <f>IF(D30="", "",VLOOKUP(D30,項目名一覧!$B$4:$E$1002,2,FALSE))</f>
        <v>col_item_name4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varchar</v>
      </c>
      <c r="U30" s="473"/>
      <c r="V30" s="473"/>
      <c r="W30" s="473"/>
      <c r="X30" s="474" t="str">
        <f>IF(D30="","",IF(VLOOKUP(D30,項目名一覧!$B$4:$E$800,4,FALSE)="","",VLOOKUP(D30,項目名一覧!$B$4:$E$800,4,FALSE)))</f>
        <v>20</v>
      </c>
      <c r="Y30" s="475"/>
      <c r="Z30" s="476"/>
      <c r="AA30" s="541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3" t="s">
        <v>1815</v>
      </c>
      <c r="E31" s="543"/>
      <c r="F31" s="543"/>
      <c r="G31" s="543"/>
      <c r="H31" s="543"/>
      <c r="I31" s="543"/>
      <c r="J31" s="543"/>
      <c r="K31" s="543"/>
      <c r="L31" s="470" t="str">
        <f>IF(D31="", "",VLOOKUP(D31,項目名一覧!$B$4:$E$1002,2,FALSE))</f>
        <v>col_item_name5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20</v>
      </c>
      <c r="Y31" s="475"/>
      <c r="Z31" s="476"/>
      <c r="AA31" s="541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3" t="s">
        <v>1817</v>
      </c>
      <c r="E32" s="543"/>
      <c r="F32" s="543"/>
      <c r="G32" s="543"/>
      <c r="H32" s="543"/>
      <c r="I32" s="543"/>
      <c r="J32" s="543"/>
      <c r="K32" s="543"/>
      <c r="L32" s="470" t="str">
        <f>IF(D32="", "",VLOOKUP(D32,項目名一覧!$B$4:$E$1002,2,FALSE))</f>
        <v>col_item_name6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varchar</v>
      </c>
      <c r="U32" s="473"/>
      <c r="V32" s="473"/>
      <c r="W32" s="473"/>
      <c r="X32" s="474" t="str">
        <f>IF(D32="","",IF(VLOOKUP(D32,項目名一覧!$B$4:$E$800,4,FALSE)="","",VLOOKUP(D32,項目名一覧!$B$4:$E$800,4,FALSE)))</f>
        <v>20</v>
      </c>
      <c r="Y32" s="475"/>
      <c r="Z32" s="476"/>
      <c r="AA32" s="541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3" t="s">
        <v>1819</v>
      </c>
      <c r="E33" s="543"/>
      <c r="F33" s="543"/>
      <c r="G33" s="543"/>
      <c r="H33" s="543"/>
      <c r="I33" s="543"/>
      <c r="J33" s="543"/>
      <c r="K33" s="543"/>
      <c r="L33" s="470" t="str">
        <f>IF(D33="", "",VLOOKUP(D33,項目名一覧!$B$4:$E$1002,2,FALSE))</f>
        <v>col_item_name7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varchar</v>
      </c>
      <c r="U33" s="473"/>
      <c r="V33" s="473"/>
      <c r="W33" s="473"/>
      <c r="X33" s="474" t="str">
        <f>IF(D33="","",IF(VLOOKUP(D33,項目名一覧!$B$4:$E$800,4,FALSE)="","",VLOOKUP(D33,項目名一覧!$B$4:$E$800,4,FALSE)))</f>
        <v>20</v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543" t="s">
        <v>1821</v>
      </c>
      <c r="E34" s="543"/>
      <c r="F34" s="543"/>
      <c r="G34" s="543"/>
      <c r="H34" s="543"/>
      <c r="I34" s="543"/>
      <c r="J34" s="543"/>
      <c r="K34" s="543"/>
      <c r="L34" s="470" t="str">
        <f>IF(D34="", "",VLOOKUP(D34,項目名一覧!$B$4:$E$1002,2,FALSE))</f>
        <v>col_item_name8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varchar</v>
      </c>
      <c r="U34" s="473"/>
      <c r="V34" s="473"/>
      <c r="W34" s="473"/>
      <c r="X34" s="474" t="str">
        <f>IF(D34="","",IF(VLOOKUP(D34,項目名一覧!$B$4:$E$800,4,FALSE)="","",VLOOKUP(D34,項目名一覧!$B$4:$E$800,4,FALSE)))</f>
        <v>20</v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39" t="s">
        <v>1823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row_item_name1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varchar</v>
      </c>
      <c r="U35" s="473"/>
      <c r="V35" s="473"/>
      <c r="W35" s="473"/>
      <c r="X35" s="474" t="str">
        <f>IF(D35="","",IF(VLOOKUP(D35,項目名一覧!$B$4:$E$800,4,FALSE)="","",VLOOKUP(D35,項目名一覧!$B$4:$E$800,4,FALSE)))</f>
        <v>20</v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x14ac:dyDescent="0.15">
      <c r="A36" s="149"/>
      <c r="B36" s="538">
        <f t="shared" si="0"/>
        <v>25</v>
      </c>
      <c r="C36" s="538"/>
      <c r="D36" s="539" t="s">
        <v>1825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row_item_name2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varchar</v>
      </c>
      <c r="U36" s="473"/>
      <c r="V36" s="473"/>
      <c r="W36" s="473"/>
      <c r="X36" s="474" t="str">
        <f>IF(D36="","",IF(VLOOKUP(D36,項目名一覧!$B$4:$E$800,4,FALSE)="","",VLOOKUP(D36,項目名一覧!$B$4:$E$800,4,FALSE)))</f>
        <v>20</v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5"/>
      <c r="BE36" s="155"/>
      <c r="BF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9" t="s">
        <v>1827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row_item_name3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varchar</v>
      </c>
      <c r="U37" s="473"/>
      <c r="V37" s="473"/>
      <c r="W37" s="473"/>
      <c r="X37" s="474" t="str">
        <f>IF(D37="","",IF(VLOOKUP(D37,項目名一覧!$B$4:$E$800,4,FALSE)="","",VLOOKUP(D37,項目名一覧!$B$4:$E$800,4,FALSE)))</f>
        <v>20</v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39" t="s">
        <v>1829</v>
      </c>
      <c r="E38" s="540"/>
      <c r="F38" s="540"/>
      <c r="G38" s="540"/>
      <c r="H38" s="540"/>
      <c r="I38" s="540"/>
      <c r="J38" s="540"/>
      <c r="K38" s="540"/>
      <c r="L38" s="470" t="str">
        <f>IF(D38="", "",VLOOKUP(D38,項目名一覧!$B$4:$E$1002,2,FALSE))</f>
        <v>row_item_name4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varchar</v>
      </c>
      <c r="U38" s="473"/>
      <c r="V38" s="473"/>
      <c r="W38" s="473"/>
      <c r="X38" s="474" t="str">
        <f>IF(D38="","",IF(VLOOKUP(D38,項目名一覧!$B$4:$E$800,4,FALSE)="","",VLOOKUP(D38,項目名一覧!$B$4:$E$800,4,FALSE)))</f>
        <v>20</v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x14ac:dyDescent="0.15">
      <c r="A39" s="149"/>
      <c r="B39" s="538">
        <f t="shared" si="0"/>
        <v>28</v>
      </c>
      <c r="C39" s="538"/>
      <c r="D39" s="539" t="s">
        <v>1831</v>
      </c>
      <c r="E39" s="540"/>
      <c r="F39" s="540"/>
      <c r="G39" s="540"/>
      <c r="H39" s="540"/>
      <c r="I39" s="540"/>
      <c r="J39" s="540"/>
      <c r="K39" s="540"/>
      <c r="L39" s="470" t="str">
        <f>IF(D39="", "",VLOOKUP(D39,項目名一覧!$B$4:$E$1002,2,FALSE))</f>
        <v>row_item_name5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varchar</v>
      </c>
      <c r="U39" s="473"/>
      <c r="V39" s="473"/>
      <c r="W39" s="473"/>
      <c r="X39" s="474" t="str">
        <f>IF(D39="","",IF(VLOOKUP(D39,項目名一覧!$B$4:$E$800,4,FALSE)="","",VLOOKUP(D39,項目名一覧!$B$4:$E$800,4,FALSE)))</f>
        <v>20</v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5"/>
      <c r="BE39" s="155"/>
      <c r="BF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539" t="s">
        <v>1833</v>
      </c>
      <c r="E40" s="540"/>
      <c r="F40" s="540"/>
      <c r="G40" s="540"/>
      <c r="H40" s="540"/>
      <c r="I40" s="540"/>
      <c r="J40" s="540"/>
      <c r="K40" s="540"/>
      <c r="L40" s="470" t="str">
        <f>IF(D40="", "",VLOOKUP(D40,項目名一覧!$B$4:$E$1002,2,FALSE))</f>
        <v>row_item_name6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varchar</v>
      </c>
      <c r="U40" s="473"/>
      <c r="V40" s="473"/>
      <c r="W40" s="473"/>
      <c r="X40" s="474" t="str">
        <f>IF(D40="","",IF(VLOOKUP(D40,項目名一覧!$B$4:$E$800,4,FALSE)="","",VLOOKUP(D40,項目名一覧!$B$4:$E$800,4,FALSE)))</f>
        <v>20</v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539" t="s">
        <v>1835</v>
      </c>
      <c r="E41" s="540"/>
      <c r="F41" s="540"/>
      <c r="G41" s="540"/>
      <c r="H41" s="540"/>
      <c r="I41" s="540"/>
      <c r="J41" s="540"/>
      <c r="K41" s="540"/>
      <c r="L41" s="470" t="str">
        <f>IF(D41="", "",VLOOKUP(D41,項目名一覧!$B$4:$E$1002,2,FALSE))</f>
        <v>row_item_name7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varchar</v>
      </c>
      <c r="U41" s="473"/>
      <c r="V41" s="473"/>
      <c r="W41" s="473"/>
      <c r="X41" s="474" t="str">
        <f>IF(D41="","",IF(VLOOKUP(D41,項目名一覧!$B$4:$E$800,4,FALSE)="","",VLOOKUP(D41,項目名一覧!$B$4:$E$800,4,FALSE)))</f>
        <v>20</v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x14ac:dyDescent="0.15">
      <c r="A42" s="149"/>
      <c r="B42" s="538">
        <f t="shared" si="0"/>
        <v>31</v>
      </c>
      <c r="C42" s="538"/>
      <c r="D42" s="539" t="s">
        <v>1837</v>
      </c>
      <c r="E42" s="540"/>
      <c r="F42" s="540"/>
      <c r="G42" s="540"/>
      <c r="H42" s="540"/>
      <c r="I42" s="540"/>
      <c r="J42" s="540"/>
      <c r="K42" s="540"/>
      <c r="L42" s="470" t="str">
        <f>IF(D42="", "",VLOOKUP(D42,項目名一覧!$B$4:$E$1002,2,FALSE))</f>
        <v>row_item_name8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varchar</v>
      </c>
      <c r="U42" s="473"/>
      <c r="V42" s="473"/>
      <c r="W42" s="473"/>
      <c r="X42" s="474" t="str">
        <f>IF(D42="","",IF(VLOOKUP(D42,項目名一覧!$B$4:$E$800,4,FALSE)="","",VLOOKUP(D42,項目名一覧!$B$4:$E$800,4,FALSE)))</f>
        <v>20</v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5"/>
      <c r="BE42" s="155"/>
      <c r="BF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594"/>
      <c r="E43" s="592"/>
      <c r="F43" s="592"/>
      <c r="G43" s="592"/>
      <c r="H43" s="592"/>
      <c r="I43" s="592"/>
      <c r="J43" s="592"/>
      <c r="K43" s="593"/>
      <c r="L43" s="470" t="str">
        <f>IF(D43="", "",VLOOKUP(D43,項目名一覧!$B$4:$E$1002,2,FALSE))</f>
        <v/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/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594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594"/>
      <c r="E44" s="592"/>
      <c r="F44" s="592"/>
      <c r="G44" s="592"/>
      <c r="H44" s="592"/>
      <c r="I44" s="592"/>
      <c r="J44" s="592"/>
      <c r="K44" s="593"/>
      <c r="L44" s="470" t="str">
        <f>IF(D44="", "",VLOOKUP(D44,項目名一覧!$B$4:$E$1002,2,FALSE))</f>
        <v/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/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543" t="s">
        <v>114</v>
      </c>
      <c r="E45" s="543"/>
      <c r="F45" s="543"/>
      <c r="G45" s="543"/>
      <c r="H45" s="543"/>
      <c r="I45" s="543"/>
      <c r="J45" s="543"/>
      <c r="K45" s="543"/>
      <c r="L45" s="470" t="str">
        <f>IF(D45="", "",VLOOKUP(D45,項目名一覧!$B$4:$E$1002,2,FALSE))</f>
        <v>created_user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41" t="s">
        <v>493</v>
      </c>
      <c r="AB45" s="533"/>
      <c r="AC45" s="533"/>
      <c r="AD45" s="533"/>
      <c r="AE45" s="533"/>
      <c r="AF45" s="533"/>
      <c r="AG45" s="533"/>
      <c r="AH45" s="533"/>
      <c r="AI45" s="533"/>
      <c r="AJ45" s="533"/>
      <c r="AK45" s="54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543" t="s">
        <v>94</v>
      </c>
      <c r="E46" s="543"/>
      <c r="F46" s="543"/>
      <c r="G46" s="543"/>
      <c r="H46" s="543"/>
      <c r="I46" s="543"/>
      <c r="J46" s="543"/>
      <c r="K46" s="543"/>
      <c r="L46" s="470" t="str">
        <f>IF(D46="", "",VLOOKUP(D46,項目名一覧!$B$4:$E$1002,2,FALSE))</f>
        <v>created_at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datetime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41" t="s">
        <v>493</v>
      </c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3"/>
      <c r="BG46" s="153"/>
      <c r="BM46" s="153"/>
      <c r="BN46" s="153"/>
      <c r="BO46" s="153"/>
    </row>
    <row r="47" spans="1:67" ht="13.5" customHeight="1" x14ac:dyDescent="0.15">
      <c r="A47" s="149"/>
      <c r="B47" s="538">
        <f t="shared" si="0"/>
        <v>36</v>
      </c>
      <c r="C47" s="538"/>
      <c r="D47" s="543" t="s">
        <v>95</v>
      </c>
      <c r="E47" s="543"/>
      <c r="F47" s="543"/>
      <c r="G47" s="543"/>
      <c r="H47" s="543"/>
      <c r="I47" s="543"/>
      <c r="J47" s="543"/>
      <c r="K47" s="543"/>
      <c r="L47" s="470" t="str">
        <f>IF(D47="", "",VLOOKUP(D47,項目名一覧!$B$4:$E$1002,2,FALSE))</f>
        <v>updated_user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41" t="s">
        <v>493</v>
      </c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594"/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</row>
    <row r="48" spans="1:67" ht="13.5" customHeight="1" x14ac:dyDescent="0.15">
      <c r="A48" s="149"/>
      <c r="B48" s="538">
        <f t="shared" si="0"/>
        <v>37</v>
      </c>
      <c r="C48" s="538"/>
      <c r="D48" s="543" t="s">
        <v>96</v>
      </c>
      <c r="E48" s="543"/>
      <c r="F48" s="543"/>
      <c r="G48" s="543"/>
      <c r="H48" s="543"/>
      <c r="I48" s="543"/>
      <c r="J48" s="543"/>
      <c r="K48" s="543"/>
      <c r="L48" s="470" t="str">
        <f>IF(D48="", "",VLOOKUP(D48,項目名一覧!$B$4:$E$1002,2,FALSE))</f>
        <v>updated_at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datetime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41" t="s">
        <v>493</v>
      </c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594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</row>
    <row r="49" spans="1:67" ht="14.25" customHeight="1" x14ac:dyDescent="0.15">
      <c r="A49" s="149"/>
      <c r="B49" s="538">
        <f t="shared" si="0"/>
        <v>38</v>
      </c>
      <c r="C49" s="538"/>
      <c r="D49" s="543" t="s">
        <v>1278</v>
      </c>
      <c r="E49" s="543"/>
      <c r="F49" s="543"/>
      <c r="G49" s="543"/>
      <c r="H49" s="543"/>
      <c r="I49" s="543"/>
      <c r="J49" s="543"/>
      <c r="K49" s="543"/>
      <c r="L49" s="470" t="str">
        <f>IF(D49="", "",VLOOKUP(D49,項目名一覧!$B$4:$E$1002,2,FALSE))</f>
        <v>deleted_at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datetime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41" t="s">
        <v>493</v>
      </c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594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3"/>
      <c r="BD49" s="153"/>
      <c r="BE49" s="153"/>
      <c r="BF49" s="153"/>
      <c r="BG49" s="153"/>
      <c r="BH49" s="153"/>
      <c r="BI49" s="153"/>
      <c r="BJ49" s="153"/>
      <c r="BK49" s="153"/>
      <c r="BL49" s="153"/>
      <c r="BM49" s="153"/>
      <c r="BN49" s="153"/>
      <c r="BO49" s="153"/>
    </row>
  </sheetData>
  <mergeCells count="491">
    <mergeCell ref="AI43:AJ43"/>
    <mergeCell ref="AK43:AN43"/>
    <mergeCell ref="AO43:BA43"/>
    <mergeCell ref="AI44:AJ44"/>
    <mergeCell ref="AK44:AN44"/>
    <mergeCell ref="AO44:BA44"/>
    <mergeCell ref="AI45:AJ45"/>
    <mergeCell ref="AK45:AN45"/>
    <mergeCell ref="AO45:BA45"/>
    <mergeCell ref="B43:C43"/>
    <mergeCell ref="D43:K43"/>
    <mergeCell ref="L43:S43"/>
    <mergeCell ref="T43:W43"/>
    <mergeCell ref="X43:Z43"/>
    <mergeCell ref="AA43:AB43"/>
    <mergeCell ref="AC42:AD42"/>
    <mergeCell ref="AE42:AF42"/>
    <mergeCell ref="AG42:AH42"/>
    <mergeCell ref="AC43:AD43"/>
    <mergeCell ref="AE43:AF43"/>
    <mergeCell ref="AG43:AH43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6:AJ46"/>
    <mergeCell ref="AK46:AN46"/>
    <mergeCell ref="AO46:BA46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7:AJ47"/>
    <mergeCell ref="AK47:AN47"/>
    <mergeCell ref="AO47:BA47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8:AJ48"/>
    <mergeCell ref="AK48:AN48"/>
    <mergeCell ref="AO48:BA48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I49:AJ49"/>
    <mergeCell ref="AK49:AN49"/>
    <mergeCell ref="AO49:BA49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15:AJ15"/>
    <mergeCell ref="AK15:AN15"/>
    <mergeCell ref="AO15:BA15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I16:AJ16"/>
    <mergeCell ref="AK16:AN16"/>
    <mergeCell ref="AO16:BA16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1EA7-932F-4F8E-8F11-FB56CCFF0447}">
  <sheetPr codeName="Sheet34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基本事項!E44</f>
        <v>取引先別商品別単価掛率マスタ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基本事項!R44</f>
        <v>m_supplier_product_price_rates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371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372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type_id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41" t="s">
        <v>448</v>
      </c>
      <c r="AF14" s="533"/>
      <c r="AG14" s="541"/>
      <c r="AH14" s="533"/>
      <c r="AI14" s="533"/>
      <c r="AJ14" s="533"/>
      <c r="AK14" s="534"/>
      <c r="AL14" s="535"/>
      <c r="AM14" s="535"/>
      <c r="AN14" s="536"/>
      <c r="AO14" s="626" t="s">
        <v>883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290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m_supplier_id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41" t="s">
        <v>296</v>
      </c>
      <c r="AF15" s="533"/>
      <c r="AG15" s="541"/>
      <c r="AH15" s="533"/>
      <c r="AI15" s="533"/>
      <c r="AJ15" s="533"/>
      <c r="AK15" s="534"/>
      <c r="AL15" s="535"/>
      <c r="AM15" s="535"/>
      <c r="AN15" s="536"/>
      <c r="AO15" s="623" t="s">
        <v>353</v>
      </c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5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373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m_product_id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623" t="s">
        <v>374</v>
      </c>
      <c r="AP16" s="624"/>
      <c r="AQ16" s="624"/>
      <c r="AR16" s="624"/>
      <c r="AS16" s="624"/>
      <c r="AT16" s="624"/>
      <c r="AU16" s="624"/>
      <c r="AV16" s="624"/>
      <c r="AW16" s="624"/>
      <c r="AX16" s="624"/>
      <c r="AY16" s="624"/>
      <c r="AZ16" s="624"/>
      <c r="BA16" s="625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39" t="s">
        <v>375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price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decimal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18,0</v>
      </c>
      <c r="Y17" s="475"/>
      <c r="Z17" s="476"/>
      <c r="AA17" s="533"/>
      <c r="AB17" s="533"/>
      <c r="AC17" s="541" t="s">
        <v>493</v>
      </c>
      <c r="AD17" s="533"/>
      <c r="AE17" s="533"/>
      <c r="AF17" s="533"/>
      <c r="AG17" s="533"/>
      <c r="AH17" s="533"/>
      <c r="AI17" s="533"/>
      <c r="AJ17" s="533"/>
      <c r="AK17" s="54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376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rate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5,2</v>
      </c>
      <c r="Y18" s="475"/>
      <c r="Z18" s="476"/>
      <c r="AA18" s="533"/>
      <c r="AB18" s="533"/>
      <c r="AC18" s="541" t="s">
        <v>493</v>
      </c>
      <c r="AD18" s="533"/>
      <c r="AE18" s="533"/>
      <c r="AF18" s="533"/>
      <c r="AG18" s="533"/>
      <c r="AH18" s="533"/>
      <c r="AI18" s="533"/>
      <c r="AJ18" s="533"/>
      <c r="AK18" s="54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4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83DA-6B3A-44CB-A703-70651A624203}">
  <sheetPr codeName="Sheet35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基本事項!E45</f>
        <v>取引先別品種別掛率マスタ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基本事項!R45</f>
        <v>m_supplier_variety_rates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 t="s">
        <v>377</v>
      </c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372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type_id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41" t="s">
        <v>448</v>
      </c>
      <c r="AF14" s="533"/>
      <c r="AG14" s="541"/>
      <c r="AH14" s="533"/>
      <c r="AI14" s="533"/>
      <c r="AJ14" s="533"/>
      <c r="AK14" s="534"/>
      <c r="AL14" s="535"/>
      <c r="AM14" s="535"/>
      <c r="AN14" s="536"/>
      <c r="AO14" s="626" t="s">
        <v>883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290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m_supplier_id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41" t="s">
        <v>296</v>
      </c>
      <c r="AF15" s="533"/>
      <c r="AG15" s="541"/>
      <c r="AH15" s="533"/>
      <c r="AI15" s="533"/>
      <c r="AJ15" s="533"/>
      <c r="AK15" s="534"/>
      <c r="AL15" s="535"/>
      <c r="AM15" s="535"/>
      <c r="AN15" s="536"/>
      <c r="AO15" s="623" t="s">
        <v>353</v>
      </c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5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378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m_varietie_id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623" t="s">
        <v>379</v>
      </c>
      <c r="AP16" s="624"/>
      <c r="AQ16" s="624"/>
      <c r="AR16" s="624"/>
      <c r="AS16" s="624"/>
      <c r="AT16" s="624"/>
      <c r="AU16" s="624"/>
      <c r="AV16" s="624"/>
      <c r="AW16" s="624"/>
      <c r="AX16" s="624"/>
      <c r="AY16" s="624"/>
      <c r="AZ16" s="624"/>
      <c r="BA16" s="625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39" t="s">
        <v>376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rate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decimal</v>
      </c>
      <c r="U17" s="473"/>
      <c r="V17" s="473"/>
      <c r="W17" s="473"/>
      <c r="X17" s="474" t="str">
        <f>IF(D17="","",IF(VLOOKUP(D17,項目名一覧!$B$4:$E$800,4,FALSE)="","",VLOOKUP(D17,項目名一覧!$B$4:$E$800,4,FALSE)))</f>
        <v>5,2</v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  <c r="BC18" s="154"/>
      <c r="BD18" s="154"/>
      <c r="BG18" s="154"/>
      <c r="BM18" s="154"/>
      <c r="BN18" s="154"/>
      <c r="BO18" s="153"/>
    </row>
    <row r="19" spans="1:67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3.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76783-5878-476A-9950-03994356675C}">
  <sheetPr codeName="Sheet36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基本事項!E46</f>
        <v>品種マスタ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基本事項!R46</f>
        <v>m_varieties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380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variety_type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41" t="s">
        <v>448</v>
      </c>
      <c r="AH14" s="533"/>
      <c r="AI14" s="533"/>
      <c r="AJ14" s="533"/>
      <c r="AK14" s="534"/>
      <c r="AL14" s="535"/>
      <c r="AM14" s="535"/>
      <c r="AN14" s="536"/>
      <c r="AO14" s="626" t="s">
        <v>884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39" t="s">
        <v>1371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variety_code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39" t="s">
        <v>381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variety_name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4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440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order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592E2-2A2A-412A-B621-CC0BA621EDCD}">
  <sheetPr codeName="Sheet37">
    <tabColor theme="3" tint="0.59999389629810485"/>
  </sheetPr>
  <dimension ref="A1:BP78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基本事項!E47</f>
        <v>要尺マスタ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基本事項!R47</f>
        <v>m_lengths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76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 t="s">
        <v>50</v>
      </c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382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cr_effective_width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626" t="s">
        <v>547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383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cr_buy_unit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384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cr_repeat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385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cr_cutting_allowance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386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cr_sale_type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387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cr_sale_unit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388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cr_purchase_type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389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cr_purchase_unit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390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cr_construction_type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391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cr_construction_unit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392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bb_effective_width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626" t="s">
        <v>545</v>
      </c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393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bb_cutting_allowance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394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bb_case_quantity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395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bb_sale_type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396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bb_sale_unit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397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bb_purchase_type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tinyint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398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bb_purchase_unit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tinyint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399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bb_construction_type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tinyint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400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bb_construction_unit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tinyint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401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pt_width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626" t="s">
        <v>546</v>
      </c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402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pt_length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403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pt_min_cut_width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404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pt_case_quantity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85" t="s">
        <v>405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pt_deemed_quantity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85" t="s">
        <v>406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pt_sale_type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tinyint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85" t="s">
        <v>407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pt_sale_unit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tinyint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85" t="s">
        <v>408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pt_purchase_type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tinyint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85" t="s">
        <v>409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pt_purchase_unit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tinyint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485" t="s">
        <v>410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pt_construction_type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tinyint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85" t="s">
        <v>411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pt_construction_unit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tinyint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626" t="s">
        <v>548</v>
      </c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85" t="s">
        <v>412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tc_width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485" t="s">
        <v>413</v>
      </c>
      <c r="E45" s="480"/>
      <c r="F45" s="480"/>
      <c r="G45" s="480"/>
      <c r="H45" s="480"/>
      <c r="I45" s="480"/>
      <c r="J45" s="480"/>
      <c r="K45" s="480"/>
      <c r="L45" s="470" t="str">
        <f>IF(D45="", "",VLOOKUP(D45,項目名一覧!$B$4:$E$1002,2,FALSE))</f>
        <v>tc_length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485" t="s">
        <v>414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tc_min_cut_width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33"/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3"/>
      <c r="BG46" s="153"/>
      <c r="BM46" s="153"/>
      <c r="BN46" s="153"/>
      <c r="BO46" s="153"/>
    </row>
    <row r="47" spans="1:67" ht="14.25" customHeight="1" x14ac:dyDescent="0.15">
      <c r="A47" s="149"/>
      <c r="B47" s="538">
        <f t="shared" si="0"/>
        <v>36</v>
      </c>
      <c r="C47" s="538"/>
      <c r="D47" s="485" t="s">
        <v>415</v>
      </c>
      <c r="E47" s="480"/>
      <c r="F47" s="480"/>
      <c r="G47" s="480"/>
      <c r="H47" s="480"/>
      <c r="I47" s="480"/>
      <c r="J47" s="480"/>
      <c r="K47" s="480"/>
      <c r="L47" s="470" t="str">
        <f>IF(D47="", "",VLOOKUP(D47,項目名一覧!$B$4:$E$1002,2,FALSE))</f>
        <v>tc_case_quantity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33"/>
      <c r="AB47" s="533"/>
      <c r="AC47" s="533"/>
      <c r="AD47" s="533"/>
      <c r="AE47" s="533"/>
      <c r="AF47" s="533"/>
      <c r="AG47" s="533"/>
      <c r="AH47" s="533"/>
      <c r="AI47" s="533"/>
      <c r="AJ47" s="533"/>
      <c r="AK47" s="534"/>
      <c r="AL47" s="535"/>
      <c r="AM47" s="535"/>
      <c r="AN47" s="536"/>
      <c r="AO47" s="594"/>
      <c r="AP47" s="592"/>
      <c r="AQ47" s="592"/>
      <c r="AR47" s="592"/>
      <c r="AS47" s="592"/>
      <c r="AT47" s="592"/>
      <c r="AU47" s="592"/>
      <c r="AV47" s="592"/>
      <c r="AW47" s="592"/>
      <c r="AX47" s="592"/>
      <c r="AY47" s="592"/>
      <c r="AZ47" s="592"/>
      <c r="BA47" s="593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485" t="s">
        <v>416</v>
      </c>
      <c r="E48" s="480"/>
      <c r="F48" s="480"/>
      <c r="G48" s="480"/>
      <c r="H48" s="480"/>
      <c r="I48" s="480"/>
      <c r="J48" s="480"/>
      <c r="K48" s="480"/>
      <c r="L48" s="470" t="str">
        <f>IF(D48="", "",VLOOKUP(D48,項目名一覧!$B$4:$E$1002,2,FALSE))</f>
        <v>tc_deemed_quantity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33"/>
      <c r="AB48" s="533"/>
      <c r="AC48" s="533"/>
      <c r="AD48" s="533"/>
      <c r="AE48" s="533"/>
      <c r="AF48" s="533"/>
      <c r="AG48" s="533"/>
      <c r="AH48" s="533"/>
      <c r="AI48" s="533"/>
      <c r="AJ48" s="533"/>
      <c r="AK48" s="534"/>
      <c r="AL48" s="535"/>
      <c r="AM48" s="535"/>
      <c r="AN48" s="536"/>
      <c r="AO48" s="594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485" t="s">
        <v>417</v>
      </c>
      <c r="E49" s="480"/>
      <c r="F49" s="480"/>
      <c r="G49" s="480"/>
      <c r="H49" s="480"/>
      <c r="I49" s="480"/>
      <c r="J49" s="480"/>
      <c r="K49" s="480"/>
      <c r="L49" s="470" t="str">
        <f>IF(D49="", "",VLOOKUP(D49,項目名一覧!$B$4:$E$1002,2,FALSE))</f>
        <v>tc_sale_type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tinyint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33"/>
      <c r="AB49" s="533"/>
      <c r="AC49" s="533"/>
      <c r="AD49" s="533"/>
      <c r="AE49" s="533"/>
      <c r="AF49" s="533"/>
      <c r="AG49" s="533"/>
      <c r="AH49" s="533"/>
      <c r="AI49" s="533"/>
      <c r="AJ49" s="533"/>
      <c r="AK49" s="534"/>
      <c r="AL49" s="535"/>
      <c r="AM49" s="535"/>
      <c r="AN49" s="536"/>
      <c r="AO49" s="594"/>
      <c r="AP49" s="592"/>
      <c r="AQ49" s="592"/>
      <c r="AR49" s="592"/>
      <c r="AS49" s="592"/>
      <c r="AT49" s="592"/>
      <c r="AU49" s="592"/>
      <c r="AV49" s="592"/>
      <c r="AW49" s="592"/>
      <c r="AX49" s="592"/>
      <c r="AY49" s="592"/>
      <c r="AZ49" s="592"/>
      <c r="BA49" s="593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485" t="s">
        <v>418</v>
      </c>
      <c r="E50" s="480"/>
      <c r="F50" s="480"/>
      <c r="G50" s="480"/>
      <c r="H50" s="480"/>
      <c r="I50" s="480"/>
      <c r="J50" s="480"/>
      <c r="K50" s="480"/>
      <c r="L50" s="470" t="str">
        <f>IF(D50="", "",VLOOKUP(D50,項目名一覧!$B$4:$E$1002,2,FALSE))</f>
        <v>tc_sale_unit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tinyint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33"/>
      <c r="AB50" s="533"/>
      <c r="AC50" s="533"/>
      <c r="AD50" s="533"/>
      <c r="AE50" s="533"/>
      <c r="AF50" s="533"/>
      <c r="AG50" s="533"/>
      <c r="AH50" s="533"/>
      <c r="AI50" s="533"/>
      <c r="AJ50" s="533"/>
      <c r="AK50" s="534"/>
      <c r="AL50" s="535"/>
      <c r="AM50" s="535"/>
      <c r="AN50" s="536"/>
      <c r="AO50" s="594"/>
      <c r="AP50" s="592"/>
      <c r="AQ50" s="592"/>
      <c r="AR50" s="592"/>
      <c r="AS50" s="592"/>
      <c r="AT50" s="592"/>
      <c r="AU50" s="592"/>
      <c r="AV50" s="592"/>
      <c r="AW50" s="592"/>
      <c r="AX50" s="592"/>
      <c r="AY50" s="592"/>
      <c r="AZ50" s="592"/>
      <c r="BA50" s="593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485" t="s">
        <v>419</v>
      </c>
      <c r="E51" s="480"/>
      <c r="F51" s="480"/>
      <c r="G51" s="480"/>
      <c r="H51" s="480"/>
      <c r="I51" s="480"/>
      <c r="J51" s="480"/>
      <c r="K51" s="480"/>
      <c r="L51" s="470" t="str">
        <f>IF(D51="", "",VLOOKUP(D51,項目名一覧!$B$4:$E$1002,2,FALSE))</f>
        <v>tc_purchase_type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tinyint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34"/>
      <c r="AL51" s="535"/>
      <c r="AM51" s="535"/>
      <c r="AN51" s="536"/>
      <c r="AO51" s="594"/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485" t="s">
        <v>420</v>
      </c>
      <c r="E52" s="480"/>
      <c r="F52" s="480"/>
      <c r="G52" s="480"/>
      <c r="H52" s="480"/>
      <c r="I52" s="480"/>
      <c r="J52" s="480"/>
      <c r="K52" s="480"/>
      <c r="L52" s="470" t="str">
        <f>IF(D52="", "",VLOOKUP(D52,項目名一覧!$B$4:$E$1002,2,FALSE))</f>
        <v>tc_purchase_unit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tinyint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34"/>
      <c r="AL52" s="535"/>
      <c r="AM52" s="535"/>
      <c r="AN52" s="536"/>
      <c r="AO52" s="594"/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f t="shared" si="0"/>
        <v>42</v>
      </c>
      <c r="C53" s="538"/>
      <c r="D53" s="485" t="s">
        <v>421</v>
      </c>
      <c r="E53" s="480"/>
      <c r="F53" s="480"/>
      <c r="G53" s="480"/>
      <c r="H53" s="480"/>
      <c r="I53" s="480"/>
      <c r="J53" s="480"/>
      <c r="K53" s="480"/>
      <c r="L53" s="470" t="str">
        <f>IF(D53="", "",VLOOKUP(D53,項目名一覧!$B$4:$E$1002,2,FALSE))</f>
        <v>tc_construction_type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tinyint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594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485" t="s">
        <v>422</v>
      </c>
      <c r="E54" s="480"/>
      <c r="F54" s="480"/>
      <c r="G54" s="480"/>
      <c r="H54" s="480"/>
      <c r="I54" s="480"/>
      <c r="J54" s="480"/>
      <c r="K54" s="480"/>
      <c r="L54" s="470" t="str">
        <f>IF(D54="", "",VLOOKUP(D54,項目名一覧!$B$4:$E$1002,2,FALSE))</f>
        <v>tc_construction_unit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tinyint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594"/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485" t="s">
        <v>423</v>
      </c>
      <c r="E55" s="480"/>
      <c r="F55" s="480"/>
      <c r="G55" s="480"/>
      <c r="H55" s="480"/>
      <c r="I55" s="480"/>
      <c r="J55" s="480"/>
      <c r="K55" s="480"/>
      <c r="L55" s="470" t="str">
        <f>IF(D55="", "",VLOOKUP(D55,項目名一覧!$B$4:$E$1002,2,FALSE))</f>
        <v>cf_effective_width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533"/>
      <c r="AB55" s="533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626" t="s">
        <v>549</v>
      </c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3"/>
      <c r="BG55" s="153"/>
      <c r="BM55" s="153"/>
      <c r="BN55" s="153"/>
      <c r="BO55" s="153"/>
    </row>
    <row r="56" spans="1:67" ht="14.25" customHeight="1" x14ac:dyDescent="0.15">
      <c r="A56" s="149"/>
      <c r="B56" s="538">
        <f t="shared" si="0"/>
        <v>45</v>
      </c>
      <c r="C56" s="538"/>
      <c r="D56" s="485" t="s">
        <v>424</v>
      </c>
      <c r="E56" s="480"/>
      <c r="F56" s="480"/>
      <c r="G56" s="480"/>
      <c r="H56" s="480"/>
      <c r="I56" s="480"/>
      <c r="J56" s="480"/>
      <c r="K56" s="480"/>
      <c r="L56" s="470" t="str">
        <f>IF(D56="", "",VLOOKUP(D56,項目名一覧!$B$4:$E$1002,2,FALSE))</f>
        <v>cf_buy_unit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int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533"/>
      <c r="AB56" s="533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594"/>
      <c r="AP56" s="592"/>
      <c r="AQ56" s="592"/>
      <c r="AR56" s="592"/>
      <c r="AS56" s="592"/>
      <c r="AT56" s="592"/>
      <c r="AU56" s="592"/>
      <c r="AV56" s="592"/>
      <c r="AW56" s="592"/>
      <c r="AX56" s="592"/>
      <c r="AY56" s="592"/>
      <c r="AZ56" s="592"/>
      <c r="BA56" s="593"/>
      <c r="BB56" s="152"/>
      <c r="BC56" s="155"/>
      <c r="BD56" s="153"/>
      <c r="BG56" s="153"/>
      <c r="BM56" s="153"/>
      <c r="BN56" s="153"/>
      <c r="BO56" s="153"/>
    </row>
    <row r="57" spans="1:67" ht="14.25" customHeight="1" x14ac:dyDescent="0.15">
      <c r="A57" s="149"/>
      <c r="B57" s="538">
        <f t="shared" si="0"/>
        <v>46</v>
      </c>
      <c r="C57" s="538"/>
      <c r="D57" s="485" t="s">
        <v>425</v>
      </c>
      <c r="E57" s="480"/>
      <c r="F57" s="480"/>
      <c r="G57" s="480"/>
      <c r="H57" s="480"/>
      <c r="I57" s="480"/>
      <c r="J57" s="480"/>
      <c r="K57" s="480"/>
      <c r="L57" s="470" t="str">
        <f>IF(D57="", "",VLOOKUP(D57,項目名一覧!$B$4:$E$1002,2,FALSE))</f>
        <v>cf_repeat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int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533"/>
      <c r="AB57" s="533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594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3"/>
      <c r="BB57" s="152"/>
      <c r="BC57" s="155"/>
      <c r="BD57" s="153"/>
      <c r="BG57" s="153"/>
      <c r="BM57" s="153"/>
      <c r="BN57" s="153"/>
      <c r="BO57" s="153"/>
    </row>
    <row r="58" spans="1:67" ht="14.25" customHeight="1" x14ac:dyDescent="0.15">
      <c r="A58" s="149"/>
      <c r="B58" s="538">
        <f t="shared" si="0"/>
        <v>47</v>
      </c>
      <c r="C58" s="538"/>
      <c r="D58" s="485" t="s">
        <v>426</v>
      </c>
      <c r="E58" s="480"/>
      <c r="F58" s="480"/>
      <c r="G58" s="480"/>
      <c r="H58" s="480"/>
      <c r="I58" s="480"/>
      <c r="J58" s="480"/>
      <c r="K58" s="480"/>
      <c r="L58" s="470" t="str">
        <f>IF(D58="", "",VLOOKUP(D58,項目名一覧!$B$4:$E$1002,2,FALSE))</f>
        <v>cf_cutting_allowance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int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533"/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  <c r="BC58" s="155"/>
      <c r="BD58" s="153"/>
      <c r="BG58" s="153"/>
      <c r="BM58" s="153"/>
      <c r="BN58" s="153"/>
      <c r="BO58" s="153"/>
    </row>
    <row r="59" spans="1:67" ht="14.25" customHeight="1" x14ac:dyDescent="0.15">
      <c r="A59" s="149"/>
      <c r="B59" s="538">
        <f t="shared" si="0"/>
        <v>48</v>
      </c>
      <c r="C59" s="538"/>
      <c r="D59" s="485" t="s">
        <v>427</v>
      </c>
      <c r="E59" s="480"/>
      <c r="F59" s="480"/>
      <c r="G59" s="480"/>
      <c r="H59" s="480"/>
      <c r="I59" s="480"/>
      <c r="J59" s="480"/>
      <c r="K59" s="480"/>
      <c r="L59" s="470" t="str">
        <f>IF(D59="", "",VLOOKUP(D59,項目名一覧!$B$4:$E$1002,2,FALSE))</f>
        <v>cf_sale_type</v>
      </c>
      <c r="M59" s="471"/>
      <c r="N59" s="471"/>
      <c r="O59" s="471"/>
      <c r="P59" s="471"/>
      <c r="Q59" s="471"/>
      <c r="R59" s="471"/>
      <c r="S59" s="471"/>
      <c r="T59" s="472" t="str">
        <f>IF(D59="", "",VLOOKUP(D59,項目名一覧!$B$4:$E$800,3,FALSE))</f>
        <v>tinyint</v>
      </c>
      <c r="U59" s="473"/>
      <c r="V59" s="473"/>
      <c r="W59" s="473"/>
      <c r="X59" s="474" t="str">
        <f>IF(D59="","",IF(VLOOKUP(D59,項目名一覧!$B$4:$E$800,4,FALSE)="","",VLOOKUP(D59,項目名一覧!$B$4:$E$800,4,FALSE)))</f>
        <v/>
      </c>
      <c r="Y59" s="475"/>
      <c r="Z59" s="476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534"/>
      <c r="AL59" s="535"/>
      <c r="AM59" s="535"/>
      <c r="AN59" s="536"/>
      <c r="AO59" s="594"/>
      <c r="AP59" s="592"/>
      <c r="AQ59" s="592"/>
      <c r="AR59" s="592"/>
      <c r="AS59" s="592"/>
      <c r="AT59" s="592"/>
      <c r="AU59" s="592"/>
      <c r="AV59" s="592"/>
      <c r="AW59" s="592"/>
      <c r="AX59" s="592"/>
      <c r="AY59" s="592"/>
      <c r="AZ59" s="592"/>
      <c r="BA59" s="593"/>
      <c r="BB59" s="152"/>
      <c r="BC59" s="155"/>
      <c r="BD59" s="153"/>
      <c r="BG59" s="153"/>
      <c r="BM59" s="153"/>
      <c r="BN59" s="153"/>
      <c r="BO59" s="153"/>
    </row>
    <row r="60" spans="1:67" ht="14.25" customHeight="1" x14ac:dyDescent="0.15">
      <c r="A60" s="149"/>
      <c r="B60" s="538">
        <f t="shared" si="0"/>
        <v>49</v>
      </c>
      <c r="C60" s="538"/>
      <c r="D60" s="485" t="s">
        <v>428</v>
      </c>
      <c r="E60" s="480"/>
      <c r="F60" s="480"/>
      <c r="G60" s="480"/>
      <c r="H60" s="480"/>
      <c r="I60" s="480"/>
      <c r="J60" s="480"/>
      <c r="K60" s="480"/>
      <c r="L60" s="470" t="str">
        <f>IF(D60="", "",VLOOKUP(D60,項目名一覧!$B$4:$E$1002,2,FALSE))</f>
        <v>cf_sale_unit</v>
      </c>
      <c r="M60" s="471"/>
      <c r="N60" s="471"/>
      <c r="O60" s="471"/>
      <c r="P60" s="471"/>
      <c r="Q60" s="471"/>
      <c r="R60" s="471"/>
      <c r="S60" s="471"/>
      <c r="T60" s="472" t="str">
        <f>IF(D60="", "",VLOOKUP(D60,項目名一覧!$B$4:$E$800,3,FALSE))</f>
        <v>tinyint</v>
      </c>
      <c r="U60" s="473"/>
      <c r="V60" s="473"/>
      <c r="W60" s="473"/>
      <c r="X60" s="474" t="str">
        <f>IF(D60="","",IF(VLOOKUP(D60,項目名一覧!$B$4:$E$800,4,FALSE)="","",VLOOKUP(D60,項目名一覧!$B$4:$E$800,4,FALSE)))</f>
        <v/>
      </c>
      <c r="Y60" s="475"/>
      <c r="Z60" s="476"/>
      <c r="AA60" s="533"/>
      <c r="AB60" s="533"/>
      <c r="AC60" s="533"/>
      <c r="AD60" s="533"/>
      <c r="AE60" s="533"/>
      <c r="AF60" s="533"/>
      <c r="AG60" s="533"/>
      <c r="AH60" s="533"/>
      <c r="AI60" s="533"/>
      <c r="AJ60" s="533"/>
      <c r="AK60" s="534"/>
      <c r="AL60" s="535"/>
      <c r="AM60" s="535"/>
      <c r="AN60" s="536"/>
      <c r="AO60" s="594"/>
      <c r="AP60" s="592"/>
      <c r="AQ60" s="592"/>
      <c r="AR60" s="592"/>
      <c r="AS60" s="592"/>
      <c r="AT60" s="592"/>
      <c r="AU60" s="592"/>
      <c r="AV60" s="592"/>
      <c r="AW60" s="592"/>
      <c r="AX60" s="592"/>
      <c r="AY60" s="592"/>
      <c r="AZ60" s="592"/>
      <c r="BA60" s="593"/>
      <c r="BB60" s="152"/>
      <c r="BC60" s="155"/>
      <c r="BD60" s="153"/>
      <c r="BG60" s="153"/>
      <c r="BM60" s="153"/>
      <c r="BN60" s="153"/>
      <c r="BO60" s="153"/>
    </row>
    <row r="61" spans="1:67" ht="14.25" customHeight="1" x14ac:dyDescent="0.15">
      <c r="A61" s="149"/>
      <c r="B61" s="538">
        <f t="shared" si="0"/>
        <v>50</v>
      </c>
      <c r="C61" s="538"/>
      <c r="D61" s="485" t="s">
        <v>429</v>
      </c>
      <c r="E61" s="480"/>
      <c r="F61" s="480"/>
      <c r="G61" s="480"/>
      <c r="H61" s="480"/>
      <c r="I61" s="480"/>
      <c r="J61" s="480"/>
      <c r="K61" s="480"/>
      <c r="L61" s="470" t="str">
        <f>IF(D61="", "",VLOOKUP(D61,項目名一覧!$B$4:$E$1002,2,FALSE))</f>
        <v>cf_purchase_type</v>
      </c>
      <c r="M61" s="471"/>
      <c r="N61" s="471"/>
      <c r="O61" s="471"/>
      <c r="P61" s="471"/>
      <c r="Q61" s="471"/>
      <c r="R61" s="471"/>
      <c r="S61" s="471"/>
      <c r="T61" s="472" t="str">
        <f>IF(D61="", "",VLOOKUP(D61,項目名一覧!$B$4:$E$800,3,FALSE))</f>
        <v>tinyint</v>
      </c>
      <c r="U61" s="473"/>
      <c r="V61" s="473"/>
      <c r="W61" s="473"/>
      <c r="X61" s="474" t="str">
        <f>IF(D61="","",IF(VLOOKUP(D61,項目名一覧!$B$4:$E$800,4,FALSE)="","",VLOOKUP(D61,項目名一覧!$B$4:$E$800,4,FALSE)))</f>
        <v/>
      </c>
      <c r="Y61" s="475"/>
      <c r="Z61" s="476"/>
      <c r="AA61" s="533"/>
      <c r="AB61" s="533"/>
      <c r="AC61" s="533"/>
      <c r="AD61" s="533"/>
      <c r="AE61" s="533"/>
      <c r="AF61" s="533"/>
      <c r="AG61" s="533"/>
      <c r="AH61" s="533"/>
      <c r="AI61" s="533"/>
      <c r="AJ61" s="533"/>
      <c r="AK61" s="534"/>
      <c r="AL61" s="535"/>
      <c r="AM61" s="535"/>
      <c r="AN61" s="536"/>
      <c r="AO61" s="594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3"/>
      <c r="BB61" s="152"/>
      <c r="BC61" s="155"/>
      <c r="BD61" s="153"/>
      <c r="BG61" s="153"/>
      <c r="BM61" s="153"/>
      <c r="BN61" s="153"/>
      <c r="BO61" s="153"/>
    </row>
    <row r="62" spans="1:67" ht="14.25" customHeight="1" x14ac:dyDescent="0.15">
      <c r="A62" s="149"/>
      <c r="B62" s="538">
        <f t="shared" si="0"/>
        <v>51</v>
      </c>
      <c r="C62" s="538"/>
      <c r="D62" s="485" t="s">
        <v>430</v>
      </c>
      <c r="E62" s="480"/>
      <c r="F62" s="480"/>
      <c r="G62" s="480"/>
      <c r="H62" s="480"/>
      <c r="I62" s="480"/>
      <c r="J62" s="480"/>
      <c r="K62" s="480"/>
      <c r="L62" s="470" t="str">
        <f>IF(D62="", "",VLOOKUP(D62,項目名一覧!$B$4:$E$1002,2,FALSE))</f>
        <v>cf_purchase_unit</v>
      </c>
      <c r="M62" s="471"/>
      <c r="N62" s="471"/>
      <c r="O62" s="471"/>
      <c r="P62" s="471"/>
      <c r="Q62" s="471"/>
      <c r="R62" s="471"/>
      <c r="S62" s="471"/>
      <c r="T62" s="472" t="str">
        <f>IF(D62="", "",VLOOKUP(D62,項目名一覧!$B$4:$E$800,3,FALSE))</f>
        <v>tinyint</v>
      </c>
      <c r="U62" s="473"/>
      <c r="V62" s="473"/>
      <c r="W62" s="473"/>
      <c r="X62" s="474" t="str">
        <f>IF(D62="","",IF(VLOOKUP(D62,項目名一覧!$B$4:$E$800,4,FALSE)="","",VLOOKUP(D62,項目名一覧!$B$4:$E$800,4,FALSE)))</f>
        <v/>
      </c>
      <c r="Y62" s="475"/>
      <c r="Z62" s="476"/>
      <c r="AA62" s="533"/>
      <c r="AB62" s="533"/>
      <c r="AC62" s="533"/>
      <c r="AD62" s="533"/>
      <c r="AE62" s="533"/>
      <c r="AF62" s="533"/>
      <c r="AG62" s="533"/>
      <c r="AH62" s="533"/>
      <c r="AI62" s="533"/>
      <c r="AJ62" s="533"/>
      <c r="AK62" s="534"/>
      <c r="AL62" s="535"/>
      <c r="AM62" s="535"/>
      <c r="AN62" s="536"/>
      <c r="AO62" s="594"/>
      <c r="AP62" s="592"/>
      <c r="AQ62" s="592"/>
      <c r="AR62" s="592"/>
      <c r="AS62" s="592"/>
      <c r="AT62" s="592"/>
      <c r="AU62" s="592"/>
      <c r="AV62" s="592"/>
      <c r="AW62" s="592"/>
      <c r="AX62" s="592"/>
      <c r="AY62" s="592"/>
      <c r="AZ62" s="592"/>
      <c r="BA62" s="593"/>
      <c r="BB62" s="152"/>
      <c r="BC62" s="155"/>
      <c r="BD62" s="153"/>
      <c r="BG62" s="153"/>
      <c r="BM62" s="153"/>
      <c r="BN62" s="153"/>
      <c r="BO62" s="153"/>
    </row>
    <row r="63" spans="1:67" ht="14.25" customHeight="1" x14ac:dyDescent="0.15">
      <c r="A63" s="149"/>
      <c r="B63" s="538">
        <f t="shared" si="0"/>
        <v>52</v>
      </c>
      <c r="C63" s="538"/>
      <c r="D63" s="485" t="s">
        <v>431</v>
      </c>
      <c r="E63" s="480"/>
      <c r="F63" s="480"/>
      <c r="G63" s="480"/>
      <c r="H63" s="480"/>
      <c r="I63" s="480"/>
      <c r="J63" s="480"/>
      <c r="K63" s="480"/>
      <c r="L63" s="470" t="str">
        <f>IF(D63="", "",VLOOKUP(D63,項目名一覧!$B$4:$E$1002,2,FALSE))</f>
        <v>cf_construction_type</v>
      </c>
      <c r="M63" s="471"/>
      <c r="N63" s="471"/>
      <c r="O63" s="471"/>
      <c r="P63" s="471"/>
      <c r="Q63" s="471"/>
      <c r="R63" s="471"/>
      <c r="S63" s="471"/>
      <c r="T63" s="472" t="str">
        <f>IF(D63="", "",VLOOKUP(D63,項目名一覧!$B$4:$E$800,3,FALSE))</f>
        <v>tinyint</v>
      </c>
      <c r="U63" s="473"/>
      <c r="V63" s="473"/>
      <c r="W63" s="473"/>
      <c r="X63" s="474" t="str">
        <f>IF(D63="","",IF(VLOOKUP(D63,項目名一覧!$B$4:$E$800,4,FALSE)="","",VLOOKUP(D63,項目名一覧!$B$4:$E$800,4,FALSE)))</f>
        <v/>
      </c>
      <c r="Y63" s="475"/>
      <c r="Z63" s="476"/>
      <c r="AA63" s="533"/>
      <c r="AB63" s="533"/>
      <c r="AC63" s="533"/>
      <c r="AD63" s="533"/>
      <c r="AE63" s="533"/>
      <c r="AF63" s="533"/>
      <c r="AG63" s="533"/>
      <c r="AH63" s="533"/>
      <c r="AI63" s="533"/>
      <c r="AJ63" s="533"/>
      <c r="AK63" s="534"/>
      <c r="AL63" s="535"/>
      <c r="AM63" s="535"/>
      <c r="AN63" s="536"/>
      <c r="AO63" s="594"/>
      <c r="AP63" s="592"/>
      <c r="AQ63" s="592"/>
      <c r="AR63" s="592"/>
      <c r="AS63" s="592"/>
      <c r="AT63" s="592"/>
      <c r="AU63" s="592"/>
      <c r="AV63" s="592"/>
      <c r="AW63" s="592"/>
      <c r="AX63" s="592"/>
      <c r="AY63" s="592"/>
      <c r="AZ63" s="592"/>
      <c r="BA63" s="593"/>
      <c r="BB63" s="152"/>
      <c r="BC63" s="155"/>
      <c r="BD63" s="153"/>
      <c r="BG63" s="153"/>
      <c r="BM63" s="153"/>
      <c r="BN63" s="153"/>
      <c r="BO63" s="153"/>
    </row>
    <row r="64" spans="1:67" ht="14.25" customHeight="1" x14ac:dyDescent="0.15">
      <c r="A64" s="149"/>
      <c r="B64" s="538">
        <f t="shared" si="0"/>
        <v>53</v>
      </c>
      <c r="C64" s="538"/>
      <c r="D64" s="485" t="s">
        <v>432</v>
      </c>
      <c r="E64" s="480"/>
      <c r="F64" s="480"/>
      <c r="G64" s="480"/>
      <c r="H64" s="480"/>
      <c r="I64" s="480"/>
      <c r="J64" s="480"/>
      <c r="K64" s="480"/>
      <c r="L64" s="470" t="str">
        <f>IF(D64="", "",VLOOKUP(D64,項目名一覧!$B$4:$E$1002,2,FALSE))</f>
        <v>cf_construction_unit</v>
      </c>
      <c r="M64" s="471"/>
      <c r="N64" s="471"/>
      <c r="O64" s="471"/>
      <c r="P64" s="471"/>
      <c r="Q64" s="471"/>
      <c r="R64" s="471"/>
      <c r="S64" s="471"/>
      <c r="T64" s="472" t="str">
        <f>IF(D64="", "",VLOOKUP(D64,項目名一覧!$B$4:$E$800,3,FALSE))</f>
        <v>tinyint</v>
      </c>
      <c r="U64" s="473"/>
      <c r="V64" s="473"/>
      <c r="W64" s="473"/>
      <c r="X64" s="474" t="str">
        <f>IF(D64="","",IF(VLOOKUP(D64,項目名一覧!$B$4:$E$800,4,FALSE)="","",VLOOKUP(D64,項目名一覧!$B$4:$E$800,4,FALSE)))</f>
        <v/>
      </c>
      <c r="Y64" s="475"/>
      <c r="Z64" s="476"/>
      <c r="AA64" s="533"/>
      <c r="AB64" s="533"/>
      <c r="AC64" s="533"/>
      <c r="AD64" s="533"/>
      <c r="AE64" s="533"/>
      <c r="AF64" s="533"/>
      <c r="AG64" s="533"/>
      <c r="AH64" s="533"/>
      <c r="AI64" s="533"/>
      <c r="AJ64" s="533"/>
      <c r="AK64" s="534"/>
      <c r="AL64" s="535"/>
      <c r="AM64" s="535"/>
      <c r="AN64" s="536"/>
      <c r="AO64" s="594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3"/>
      <c r="BB64" s="152"/>
      <c r="BC64" s="155"/>
      <c r="BD64" s="153"/>
      <c r="BG64" s="153"/>
      <c r="BM64" s="153"/>
      <c r="BN64" s="153"/>
      <c r="BO64" s="153"/>
    </row>
    <row r="65" spans="1:67" ht="14.25" customHeight="1" x14ac:dyDescent="0.15">
      <c r="A65" s="149"/>
      <c r="B65" s="538">
        <f t="shared" si="0"/>
        <v>54</v>
      </c>
      <c r="C65" s="538"/>
      <c r="D65" s="485" t="s">
        <v>433</v>
      </c>
      <c r="E65" s="480"/>
      <c r="F65" s="480"/>
      <c r="G65" s="480"/>
      <c r="H65" s="480"/>
      <c r="I65" s="480"/>
      <c r="J65" s="480"/>
      <c r="K65" s="480"/>
      <c r="L65" s="470" t="str">
        <f>IF(D65="", "",VLOOKUP(D65,項目名一覧!$B$4:$E$1002,2,FALSE))</f>
        <v>ca_sale_type</v>
      </c>
      <c r="M65" s="471"/>
      <c r="N65" s="471"/>
      <c r="O65" s="471"/>
      <c r="P65" s="471"/>
      <c r="Q65" s="471"/>
      <c r="R65" s="471"/>
      <c r="S65" s="471"/>
      <c r="T65" s="472" t="str">
        <f>IF(D65="", "",VLOOKUP(D65,項目名一覧!$B$4:$E$800,3,FALSE))</f>
        <v>tinyint</v>
      </c>
      <c r="U65" s="473"/>
      <c r="V65" s="473"/>
      <c r="W65" s="473"/>
      <c r="X65" s="474" t="str">
        <f>IF(D65="","",IF(VLOOKUP(D65,項目名一覧!$B$4:$E$800,4,FALSE)="","",VLOOKUP(D65,項目名一覧!$B$4:$E$800,4,FALSE)))</f>
        <v/>
      </c>
      <c r="Y65" s="475"/>
      <c r="Z65" s="476"/>
      <c r="AA65" s="533"/>
      <c r="AB65" s="533"/>
      <c r="AC65" s="533"/>
      <c r="AD65" s="533"/>
      <c r="AE65" s="533"/>
      <c r="AF65" s="533"/>
      <c r="AG65" s="533"/>
      <c r="AH65" s="533"/>
      <c r="AI65" s="533"/>
      <c r="AJ65" s="533"/>
      <c r="AK65" s="534"/>
      <c r="AL65" s="535"/>
      <c r="AM65" s="535"/>
      <c r="AN65" s="536"/>
      <c r="AO65" s="626" t="s">
        <v>550</v>
      </c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3"/>
      <c r="BB65" s="152"/>
      <c r="BC65" s="155"/>
      <c r="BD65" s="153"/>
      <c r="BG65" s="153"/>
      <c r="BM65" s="153"/>
      <c r="BN65" s="153"/>
      <c r="BO65" s="153"/>
    </row>
    <row r="66" spans="1:67" ht="14.25" customHeight="1" x14ac:dyDescent="0.15">
      <c r="A66" s="149"/>
      <c r="B66" s="538">
        <f t="shared" si="0"/>
        <v>55</v>
      </c>
      <c r="C66" s="538"/>
      <c r="D66" s="485" t="s">
        <v>434</v>
      </c>
      <c r="E66" s="480"/>
      <c r="F66" s="480"/>
      <c r="G66" s="480"/>
      <c r="H66" s="480"/>
      <c r="I66" s="480"/>
      <c r="J66" s="480"/>
      <c r="K66" s="480"/>
      <c r="L66" s="470" t="str">
        <f>IF(D66="", "",VLOOKUP(D66,項目名一覧!$B$4:$E$1002,2,FALSE))</f>
        <v>ca_sale_unit</v>
      </c>
      <c r="M66" s="471"/>
      <c r="N66" s="471"/>
      <c r="O66" s="471"/>
      <c r="P66" s="471"/>
      <c r="Q66" s="471"/>
      <c r="R66" s="471"/>
      <c r="S66" s="471"/>
      <c r="T66" s="472" t="str">
        <f>IF(D66="", "",VLOOKUP(D66,項目名一覧!$B$4:$E$800,3,FALSE))</f>
        <v>tinyint</v>
      </c>
      <c r="U66" s="473"/>
      <c r="V66" s="473"/>
      <c r="W66" s="473"/>
      <c r="X66" s="474" t="str">
        <f>IF(D66="","",IF(VLOOKUP(D66,項目名一覧!$B$4:$E$800,4,FALSE)="","",VLOOKUP(D66,項目名一覧!$B$4:$E$800,4,FALSE)))</f>
        <v/>
      </c>
      <c r="Y66" s="475"/>
      <c r="Z66" s="476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534"/>
      <c r="AL66" s="535"/>
      <c r="AM66" s="535"/>
      <c r="AN66" s="536"/>
      <c r="AO66" s="594"/>
      <c r="AP66" s="592"/>
      <c r="AQ66" s="592"/>
      <c r="AR66" s="592"/>
      <c r="AS66" s="592"/>
      <c r="AT66" s="592"/>
      <c r="AU66" s="592"/>
      <c r="AV66" s="592"/>
      <c r="AW66" s="592"/>
      <c r="AX66" s="592"/>
      <c r="AY66" s="592"/>
      <c r="AZ66" s="592"/>
      <c r="BA66" s="593"/>
      <c r="BB66" s="152"/>
      <c r="BC66" s="155"/>
      <c r="BD66" s="153"/>
      <c r="BG66" s="153"/>
      <c r="BM66" s="153"/>
      <c r="BN66" s="153"/>
      <c r="BO66" s="153"/>
    </row>
    <row r="67" spans="1:67" ht="14.25" customHeight="1" x14ac:dyDescent="0.15">
      <c r="A67" s="149"/>
      <c r="B67" s="538">
        <f t="shared" si="0"/>
        <v>56</v>
      </c>
      <c r="C67" s="538"/>
      <c r="D67" s="485" t="s">
        <v>435</v>
      </c>
      <c r="E67" s="480"/>
      <c r="F67" s="480"/>
      <c r="G67" s="480"/>
      <c r="H67" s="480"/>
      <c r="I67" s="480"/>
      <c r="J67" s="480"/>
      <c r="K67" s="480"/>
      <c r="L67" s="470" t="str">
        <f>IF(D67="", "",VLOOKUP(D67,項目名一覧!$B$4:$E$1002,2,FALSE))</f>
        <v>ca_purchase_type</v>
      </c>
      <c r="M67" s="471"/>
      <c r="N67" s="471"/>
      <c r="O67" s="471"/>
      <c r="P67" s="471"/>
      <c r="Q67" s="471"/>
      <c r="R67" s="471"/>
      <c r="S67" s="471"/>
      <c r="T67" s="472" t="str">
        <f>IF(D67="", "",VLOOKUP(D67,項目名一覧!$B$4:$E$800,3,FALSE))</f>
        <v>tinyint</v>
      </c>
      <c r="U67" s="473"/>
      <c r="V67" s="473"/>
      <c r="W67" s="473"/>
      <c r="X67" s="474" t="str">
        <f>IF(D67="","",IF(VLOOKUP(D67,項目名一覧!$B$4:$E$800,4,FALSE)="","",VLOOKUP(D67,項目名一覧!$B$4:$E$800,4,FALSE)))</f>
        <v/>
      </c>
      <c r="Y67" s="475"/>
      <c r="Z67" s="476"/>
      <c r="AA67" s="533"/>
      <c r="AB67" s="533"/>
      <c r="AC67" s="533"/>
      <c r="AD67" s="533"/>
      <c r="AE67" s="533"/>
      <c r="AF67" s="533"/>
      <c r="AG67" s="533"/>
      <c r="AH67" s="533"/>
      <c r="AI67" s="533"/>
      <c r="AJ67" s="533"/>
      <c r="AK67" s="534"/>
      <c r="AL67" s="535"/>
      <c r="AM67" s="535"/>
      <c r="AN67" s="536"/>
      <c r="AO67" s="594"/>
      <c r="AP67" s="592"/>
      <c r="AQ67" s="592"/>
      <c r="AR67" s="592"/>
      <c r="AS67" s="592"/>
      <c r="AT67" s="592"/>
      <c r="AU67" s="592"/>
      <c r="AV67" s="592"/>
      <c r="AW67" s="592"/>
      <c r="AX67" s="592"/>
      <c r="AY67" s="592"/>
      <c r="AZ67" s="592"/>
      <c r="BA67" s="593"/>
      <c r="BB67" s="152"/>
      <c r="BC67" s="155"/>
      <c r="BD67" s="153"/>
      <c r="BG67" s="153"/>
      <c r="BM67" s="153"/>
      <c r="BN67" s="153"/>
      <c r="BO67" s="153"/>
    </row>
    <row r="68" spans="1:67" ht="14.25" customHeight="1" x14ac:dyDescent="0.15">
      <c r="A68" s="149"/>
      <c r="B68" s="538">
        <f t="shared" si="0"/>
        <v>57</v>
      </c>
      <c r="C68" s="538"/>
      <c r="D68" s="485" t="s">
        <v>436</v>
      </c>
      <c r="E68" s="480"/>
      <c r="F68" s="480"/>
      <c r="G68" s="480"/>
      <c r="H68" s="480"/>
      <c r="I68" s="480"/>
      <c r="J68" s="480"/>
      <c r="K68" s="480"/>
      <c r="L68" s="470" t="str">
        <f>IF(D68="", "",VLOOKUP(D68,項目名一覧!$B$4:$E$1002,2,FALSE))</f>
        <v>ca_purchase_unit</v>
      </c>
      <c r="M68" s="471"/>
      <c r="N68" s="471"/>
      <c r="O68" s="471"/>
      <c r="P68" s="471"/>
      <c r="Q68" s="471"/>
      <c r="R68" s="471"/>
      <c r="S68" s="471"/>
      <c r="T68" s="472" t="str">
        <f>IF(D68="", "",VLOOKUP(D68,項目名一覧!$B$4:$E$800,3,FALSE))</f>
        <v>tinyint</v>
      </c>
      <c r="U68" s="473"/>
      <c r="V68" s="473"/>
      <c r="W68" s="473"/>
      <c r="X68" s="474" t="str">
        <f>IF(D68="","",IF(VLOOKUP(D68,項目名一覧!$B$4:$E$800,4,FALSE)="","",VLOOKUP(D68,項目名一覧!$B$4:$E$800,4,FALSE)))</f>
        <v/>
      </c>
      <c r="Y68" s="475"/>
      <c r="Z68" s="476"/>
      <c r="AA68" s="533"/>
      <c r="AB68" s="533"/>
      <c r="AC68" s="533"/>
      <c r="AD68" s="533"/>
      <c r="AE68" s="533"/>
      <c r="AF68" s="533"/>
      <c r="AG68" s="533"/>
      <c r="AH68" s="533"/>
      <c r="AI68" s="533"/>
      <c r="AJ68" s="533"/>
      <c r="AK68" s="534"/>
      <c r="AL68" s="535"/>
      <c r="AM68" s="535"/>
      <c r="AN68" s="536"/>
      <c r="AO68" s="594"/>
      <c r="AP68" s="592"/>
      <c r="AQ68" s="592"/>
      <c r="AR68" s="592"/>
      <c r="AS68" s="592"/>
      <c r="AT68" s="592"/>
      <c r="AU68" s="592"/>
      <c r="AV68" s="592"/>
      <c r="AW68" s="592"/>
      <c r="AX68" s="592"/>
      <c r="AY68" s="592"/>
      <c r="AZ68" s="592"/>
      <c r="BA68" s="593"/>
      <c r="BB68" s="152"/>
      <c r="BC68" s="155"/>
      <c r="BD68" s="153"/>
      <c r="BG68" s="153"/>
      <c r="BM68" s="153"/>
      <c r="BN68" s="153"/>
      <c r="BO68" s="153"/>
    </row>
    <row r="69" spans="1:67" ht="14.25" customHeight="1" x14ac:dyDescent="0.15">
      <c r="A69" s="149"/>
      <c r="B69" s="538">
        <f t="shared" si="0"/>
        <v>58</v>
      </c>
      <c r="C69" s="538"/>
      <c r="D69" s="485" t="s">
        <v>437</v>
      </c>
      <c r="E69" s="480"/>
      <c r="F69" s="480"/>
      <c r="G69" s="480"/>
      <c r="H69" s="480"/>
      <c r="I69" s="480"/>
      <c r="J69" s="480"/>
      <c r="K69" s="480"/>
      <c r="L69" s="470" t="str">
        <f>IF(D69="", "",VLOOKUP(D69,項目名一覧!$B$4:$E$1002,2,FALSE))</f>
        <v>ca_construction_type</v>
      </c>
      <c r="M69" s="471"/>
      <c r="N69" s="471"/>
      <c r="O69" s="471"/>
      <c r="P69" s="471"/>
      <c r="Q69" s="471"/>
      <c r="R69" s="471"/>
      <c r="S69" s="471"/>
      <c r="T69" s="472" t="str">
        <f>IF(D69="", "",VLOOKUP(D69,項目名一覧!$B$4:$E$800,3,FALSE))</f>
        <v>tinyint</v>
      </c>
      <c r="U69" s="473"/>
      <c r="V69" s="473"/>
      <c r="W69" s="473"/>
      <c r="X69" s="474" t="str">
        <f>IF(D69="","",IF(VLOOKUP(D69,項目名一覧!$B$4:$E$800,4,FALSE)="","",VLOOKUP(D69,項目名一覧!$B$4:$E$800,4,FALSE)))</f>
        <v/>
      </c>
      <c r="Y69" s="475"/>
      <c r="Z69" s="476"/>
      <c r="AA69" s="533"/>
      <c r="AB69" s="533"/>
      <c r="AC69" s="533"/>
      <c r="AD69" s="533"/>
      <c r="AE69" s="533"/>
      <c r="AF69" s="533"/>
      <c r="AG69" s="533"/>
      <c r="AH69" s="533"/>
      <c r="AI69" s="533"/>
      <c r="AJ69" s="533"/>
      <c r="AK69" s="534"/>
      <c r="AL69" s="535"/>
      <c r="AM69" s="535"/>
      <c r="AN69" s="536"/>
      <c r="AO69" s="594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3"/>
      <c r="BB69" s="152"/>
      <c r="BC69" s="155"/>
      <c r="BD69" s="153"/>
      <c r="BG69" s="153"/>
      <c r="BM69" s="153"/>
      <c r="BN69" s="153"/>
      <c r="BO69" s="153"/>
    </row>
    <row r="70" spans="1:67" ht="14.25" customHeight="1" x14ac:dyDescent="0.15">
      <c r="A70" s="149"/>
      <c r="B70" s="538">
        <f t="shared" si="0"/>
        <v>59</v>
      </c>
      <c r="C70" s="538"/>
      <c r="D70" s="485" t="s">
        <v>438</v>
      </c>
      <c r="E70" s="480"/>
      <c r="F70" s="480"/>
      <c r="G70" s="480"/>
      <c r="H70" s="480"/>
      <c r="I70" s="480"/>
      <c r="J70" s="480"/>
      <c r="K70" s="480"/>
      <c r="L70" s="470" t="str">
        <f>IF(D70="", "",VLOOKUP(D70,項目名一覧!$B$4:$E$1002,2,FALSE))</f>
        <v>ca_construction_unit</v>
      </c>
      <c r="M70" s="471"/>
      <c r="N70" s="471"/>
      <c r="O70" s="471"/>
      <c r="P70" s="471"/>
      <c r="Q70" s="471"/>
      <c r="R70" s="471"/>
      <c r="S70" s="471"/>
      <c r="T70" s="472" t="str">
        <f>IF(D70="", "",VLOOKUP(D70,項目名一覧!$B$4:$E$800,3,FALSE))</f>
        <v>tinyint</v>
      </c>
      <c r="U70" s="473"/>
      <c r="V70" s="473"/>
      <c r="W70" s="473"/>
      <c r="X70" s="474" t="str">
        <f>IF(D70="","",IF(VLOOKUP(D70,項目名一覧!$B$4:$E$800,4,FALSE)="","",VLOOKUP(D70,項目名一覧!$B$4:$E$800,4,FALSE)))</f>
        <v/>
      </c>
      <c r="Y70" s="475"/>
      <c r="Z70" s="476"/>
      <c r="AA70" s="533"/>
      <c r="AB70" s="533"/>
      <c r="AC70" s="533"/>
      <c r="AD70" s="533"/>
      <c r="AE70" s="533"/>
      <c r="AF70" s="533"/>
      <c r="AG70" s="533"/>
      <c r="AH70" s="533"/>
      <c r="AI70" s="533"/>
      <c r="AJ70" s="533"/>
      <c r="AK70" s="534"/>
      <c r="AL70" s="535"/>
      <c r="AM70" s="535"/>
      <c r="AN70" s="536"/>
      <c r="AO70" s="594"/>
      <c r="AP70" s="592"/>
      <c r="AQ70" s="592"/>
      <c r="AR70" s="592"/>
      <c r="AS70" s="592"/>
      <c r="AT70" s="592"/>
      <c r="AU70" s="592"/>
      <c r="AV70" s="592"/>
      <c r="AW70" s="592"/>
      <c r="AX70" s="592"/>
      <c r="AY70" s="592"/>
      <c r="AZ70" s="592"/>
      <c r="BA70" s="593"/>
      <c r="BB70" s="152"/>
      <c r="BC70" s="155"/>
      <c r="BD70" s="153"/>
      <c r="BG70" s="153"/>
      <c r="BM70" s="153"/>
      <c r="BN70" s="153"/>
      <c r="BO70" s="153"/>
    </row>
    <row r="71" spans="1:67" ht="14.25" customHeight="1" x14ac:dyDescent="0.15">
      <c r="A71" s="149"/>
      <c r="B71" s="538">
        <f t="shared" si="0"/>
        <v>60</v>
      </c>
      <c r="C71" s="538"/>
      <c r="D71" s="543"/>
      <c r="E71" s="543"/>
      <c r="F71" s="543"/>
      <c r="G71" s="543"/>
      <c r="H71" s="543"/>
      <c r="I71" s="543"/>
      <c r="J71" s="543"/>
      <c r="K71" s="543"/>
      <c r="L71" s="470" t="str">
        <f>IF(D71="", "",VLOOKUP(D71,項目名一覧!$B$4:$E$1002,2,FALSE))</f>
        <v/>
      </c>
      <c r="M71" s="471"/>
      <c r="N71" s="471"/>
      <c r="O71" s="471"/>
      <c r="P71" s="471"/>
      <c r="Q71" s="471"/>
      <c r="R71" s="471"/>
      <c r="S71" s="471"/>
      <c r="T71" s="472" t="str">
        <f>IF(D71="", "",VLOOKUP(D71,項目名一覧!$B$4:$E$800,3,FALSE))</f>
        <v/>
      </c>
      <c r="U71" s="473"/>
      <c r="V71" s="473"/>
      <c r="W71" s="473"/>
      <c r="X71" s="474" t="str">
        <f>IF(D71="","",IF(VLOOKUP(D71,項目名一覧!$B$4:$E$800,4,FALSE)="","",VLOOKUP(D71,項目名一覧!$B$4:$E$800,4,FALSE)))</f>
        <v/>
      </c>
      <c r="Y71" s="475"/>
      <c r="Z71" s="476"/>
      <c r="AA71" s="533"/>
      <c r="AB71" s="533"/>
      <c r="AC71" s="533"/>
      <c r="AD71" s="533"/>
      <c r="AE71" s="533"/>
      <c r="AF71" s="533"/>
      <c r="AG71" s="533"/>
      <c r="AH71" s="533"/>
      <c r="AI71" s="533"/>
      <c r="AJ71" s="533"/>
      <c r="AK71" s="544"/>
      <c r="AL71" s="535"/>
      <c r="AM71" s="535"/>
      <c r="AN71" s="536"/>
      <c r="AO71" s="594"/>
      <c r="AP71" s="592"/>
      <c r="AQ71" s="592"/>
      <c r="AR71" s="592"/>
      <c r="AS71" s="592"/>
      <c r="AT71" s="592"/>
      <c r="AU71" s="592"/>
      <c r="AV71" s="592"/>
      <c r="AW71" s="592"/>
      <c r="AX71" s="592"/>
      <c r="AY71" s="592"/>
      <c r="AZ71" s="592"/>
      <c r="BA71" s="593"/>
      <c r="BB71" s="152"/>
      <c r="BC71" s="155"/>
      <c r="BD71" s="153"/>
      <c r="BG71" s="153"/>
      <c r="BM71" s="153"/>
      <c r="BN71" s="153"/>
      <c r="BO71" s="153"/>
    </row>
    <row r="72" spans="1:67" ht="14.25" customHeight="1" x14ac:dyDescent="0.15">
      <c r="A72" s="149"/>
      <c r="B72" s="538">
        <f t="shared" si="0"/>
        <v>61</v>
      </c>
      <c r="C72" s="538"/>
      <c r="D72" s="469" t="s">
        <v>114</v>
      </c>
      <c r="E72" s="469"/>
      <c r="F72" s="469"/>
      <c r="G72" s="469"/>
      <c r="H72" s="469"/>
      <c r="I72" s="469"/>
      <c r="J72" s="469"/>
      <c r="K72" s="469"/>
      <c r="L72" s="470" t="str">
        <f>IF(D72="", "",VLOOKUP(D72,項目名一覧!$B$4:$E$1002,2,FALSE))</f>
        <v>created_user</v>
      </c>
      <c r="M72" s="471"/>
      <c r="N72" s="471"/>
      <c r="O72" s="471"/>
      <c r="P72" s="471"/>
      <c r="Q72" s="471"/>
      <c r="R72" s="471"/>
      <c r="S72" s="471"/>
      <c r="T72" s="472" t="str">
        <f>IF(D72="", "",VLOOKUP(D72,項目名一覧!$B$4:$E$800,3,FALSE))</f>
        <v>int</v>
      </c>
      <c r="U72" s="473"/>
      <c r="V72" s="473"/>
      <c r="W72" s="473"/>
      <c r="X72" s="474" t="str">
        <f>IF(D72="","",IF(VLOOKUP(D72,項目名一覧!$B$4:$E$800,4,FALSE)="","",VLOOKUP(D72,項目名一覧!$B$4:$E$800,4,FALSE)))</f>
        <v/>
      </c>
      <c r="Y72" s="475"/>
      <c r="Z72" s="476"/>
      <c r="AA72" s="477" t="s">
        <v>493</v>
      </c>
      <c r="AB72" s="478"/>
      <c r="AC72" s="533"/>
      <c r="AD72" s="533"/>
      <c r="AE72" s="533"/>
      <c r="AF72" s="533"/>
      <c r="AG72" s="533"/>
      <c r="AH72" s="533"/>
      <c r="AI72" s="533"/>
      <c r="AJ72" s="533"/>
      <c r="AK72" s="534"/>
      <c r="AL72" s="535"/>
      <c r="AM72" s="535"/>
      <c r="AN72" s="536"/>
      <c r="AO72" s="594"/>
      <c r="AP72" s="592"/>
      <c r="AQ72" s="592"/>
      <c r="AR72" s="592"/>
      <c r="AS72" s="592"/>
      <c r="AT72" s="592"/>
      <c r="AU72" s="592"/>
      <c r="AV72" s="592"/>
      <c r="AW72" s="592"/>
      <c r="AX72" s="592"/>
      <c r="AY72" s="592"/>
      <c r="AZ72" s="592"/>
      <c r="BA72" s="593"/>
      <c r="BB72" s="152"/>
      <c r="BC72" s="155"/>
      <c r="BD72" s="153"/>
      <c r="BG72" s="153"/>
      <c r="BM72" s="153"/>
      <c r="BN72" s="153"/>
      <c r="BO72" s="153"/>
    </row>
    <row r="73" spans="1:67" ht="13.5" customHeight="1" x14ac:dyDescent="0.15">
      <c r="A73" s="149"/>
      <c r="B73" s="538">
        <f t="shared" si="0"/>
        <v>62</v>
      </c>
      <c r="C73" s="538"/>
      <c r="D73" s="469" t="s">
        <v>94</v>
      </c>
      <c r="E73" s="469"/>
      <c r="F73" s="469"/>
      <c r="G73" s="469"/>
      <c r="H73" s="469"/>
      <c r="I73" s="469"/>
      <c r="J73" s="469"/>
      <c r="K73" s="469"/>
      <c r="L73" s="470" t="str">
        <f>IF(D73="", "",VLOOKUP(D73,項目名一覧!$B$4:$E$1002,2,FALSE))</f>
        <v>created_at</v>
      </c>
      <c r="M73" s="471"/>
      <c r="N73" s="471"/>
      <c r="O73" s="471"/>
      <c r="P73" s="471"/>
      <c r="Q73" s="471"/>
      <c r="R73" s="471"/>
      <c r="S73" s="471"/>
      <c r="T73" s="472" t="str">
        <f>IF(D73="", "",VLOOKUP(D73,項目名一覧!$B$4:$E$800,3,FALSE))</f>
        <v>datetime</v>
      </c>
      <c r="U73" s="473"/>
      <c r="V73" s="473"/>
      <c r="W73" s="473"/>
      <c r="X73" s="474" t="str">
        <f>IF(D73="","",IF(VLOOKUP(D73,項目名一覧!$B$4:$E$800,4,FALSE)="","",VLOOKUP(D73,項目名一覧!$B$4:$E$800,4,FALSE)))</f>
        <v/>
      </c>
      <c r="Y73" s="475"/>
      <c r="Z73" s="476"/>
      <c r="AA73" s="477" t="s">
        <v>493</v>
      </c>
      <c r="AB73" s="478"/>
      <c r="AC73" s="533"/>
      <c r="AD73" s="533"/>
      <c r="AE73" s="533"/>
      <c r="AF73" s="533"/>
      <c r="AG73" s="533"/>
      <c r="AH73" s="533"/>
      <c r="AI73" s="533"/>
      <c r="AJ73" s="533"/>
      <c r="AK73" s="534"/>
      <c r="AL73" s="535"/>
      <c r="AM73" s="535"/>
      <c r="AN73" s="536"/>
      <c r="AO73" s="594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3"/>
      <c r="BB73" s="152"/>
    </row>
    <row r="74" spans="1:67" ht="13.5" customHeight="1" x14ac:dyDescent="0.15">
      <c r="A74" s="149"/>
      <c r="B74" s="538">
        <f t="shared" si="0"/>
        <v>63</v>
      </c>
      <c r="C74" s="538"/>
      <c r="D74" s="469" t="s">
        <v>95</v>
      </c>
      <c r="E74" s="469"/>
      <c r="F74" s="469"/>
      <c r="G74" s="469"/>
      <c r="H74" s="469"/>
      <c r="I74" s="469"/>
      <c r="J74" s="469"/>
      <c r="K74" s="469"/>
      <c r="L74" s="470" t="str">
        <f>IF(D74="", "",VLOOKUP(D74,項目名一覧!$B$4:$E$1002,2,FALSE))</f>
        <v>updated_user</v>
      </c>
      <c r="M74" s="471"/>
      <c r="N74" s="471"/>
      <c r="O74" s="471"/>
      <c r="P74" s="471"/>
      <c r="Q74" s="471"/>
      <c r="R74" s="471"/>
      <c r="S74" s="471"/>
      <c r="T74" s="472" t="str">
        <f>IF(D74="", "",VLOOKUP(D74,項目名一覧!$B$4:$E$800,3,FALSE))</f>
        <v>int</v>
      </c>
      <c r="U74" s="473"/>
      <c r="V74" s="473"/>
      <c r="W74" s="473"/>
      <c r="X74" s="474" t="str">
        <f>IF(D74="","",IF(VLOOKUP(D74,項目名一覧!$B$4:$E$800,4,FALSE)="","",VLOOKUP(D74,項目名一覧!$B$4:$E$800,4,FALSE)))</f>
        <v/>
      </c>
      <c r="Y74" s="475"/>
      <c r="Z74" s="476"/>
      <c r="AA74" s="477" t="s">
        <v>493</v>
      </c>
      <c r="AB74" s="478"/>
      <c r="AC74" s="533"/>
      <c r="AD74" s="533"/>
      <c r="AE74" s="533"/>
      <c r="AF74" s="533"/>
      <c r="AG74" s="533"/>
      <c r="AH74" s="533"/>
      <c r="AI74" s="533"/>
      <c r="AJ74" s="533"/>
      <c r="AK74" s="534"/>
      <c r="AL74" s="535"/>
      <c r="AM74" s="535"/>
      <c r="AN74" s="536"/>
      <c r="AO74" s="594"/>
      <c r="AP74" s="592"/>
      <c r="AQ74" s="592"/>
      <c r="AR74" s="592"/>
      <c r="AS74" s="592"/>
      <c r="AT74" s="592"/>
      <c r="AU74" s="592"/>
      <c r="AV74" s="592"/>
      <c r="AW74" s="592"/>
      <c r="AX74" s="592"/>
      <c r="AY74" s="592"/>
      <c r="AZ74" s="592"/>
      <c r="BA74" s="593"/>
      <c r="BB74" s="152"/>
    </row>
    <row r="75" spans="1:67" ht="13.5" customHeight="1" x14ac:dyDescent="0.15">
      <c r="A75" s="149"/>
      <c r="B75" s="538">
        <f t="shared" si="0"/>
        <v>64</v>
      </c>
      <c r="C75" s="538"/>
      <c r="D75" s="469" t="s">
        <v>96</v>
      </c>
      <c r="E75" s="469"/>
      <c r="F75" s="469"/>
      <c r="G75" s="469"/>
      <c r="H75" s="469"/>
      <c r="I75" s="469"/>
      <c r="J75" s="469"/>
      <c r="K75" s="469"/>
      <c r="L75" s="470" t="str">
        <f>IF(D75="", "",VLOOKUP(D75,項目名一覧!$B$4:$E$1002,2,FALSE))</f>
        <v>updated_at</v>
      </c>
      <c r="M75" s="471"/>
      <c r="N75" s="471"/>
      <c r="O75" s="471"/>
      <c r="P75" s="471"/>
      <c r="Q75" s="471"/>
      <c r="R75" s="471"/>
      <c r="S75" s="471"/>
      <c r="T75" s="472" t="str">
        <f>IF(D75="", "",VLOOKUP(D75,項目名一覧!$B$4:$E$800,3,FALSE))</f>
        <v>datetime</v>
      </c>
      <c r="U75" s="473"/>
      <c r="V75" s="473"/>
      <c r="W75" s="473"/>
      <c r="X75" s="474" t="str">
        <f>IF(D75="","",IF(VLOOKUP(D75,項目名一覧!$B$4:$E$800,4,FALSE)="","",VLOOKUP(D75,項目名一覧!$B$4:$E$800,4,FALSE)))</f>
        <v/>
      </c>
      <c r="Y75" s="475"/>
      <c r="Z75" s="476"/>
      <c r="AA75" s="477" t="s">
        <v>493</v>
      </c>
      <c r="AB75" s="478"/>
      <c r="AC75" s="533"/>
      <c r="AD75" s="533"/>
      <c r="AE75" s="533"/>
      <c r="AF75" s="533"/>
      <c r="AG75" s="533"/>
      <c r="AH75" s="533"/>
      <c r="AI75" s="533"/>
      <c r="AJ75" s="533"/>
      <c r="AK75" s="534"/>
      <c r="AL75" s="535"/>
      <c r="AM75" s="535"/>
      <c r="AN75" s="536"/>
      <c r="AO75" s="594"/>
      <c r="AP75" s="592"/>
      <c r="AQ75" s="592"/>
      <c r="AR75" s="592"/>
      <c r="AS75" s="592"/>
      <c r="AT75" s="592"/>
      <c r="AU75" s="592"/>
      <c r="AV75" s="592"/>
      <c r="AW75" s="592"/>
      <c r="AX75" s="592"/>
      <c r="AY75" s="592"/>
      <c r="AZ75" s="592"/>
      <c r="BA75" s="593"/>
      <c r="BB75" s="152"/>
    </row>
    <row r="76" spans="1:67" ht="14.25" customHeight="1" x14ac:dyDescent="0.15">
      <c r="A76" s="149"/>
      <c r="B76" s="538">
        <f t="shared" si="0"/>
        <v>65</v>
      </c>
      <c r="C76" s="538"/>
      <c r="D76" s="469" t="s">
        <v>1278</v>
      </c>
      <c r="E76" s="469"/>
      <c r="F76" s="469"/>
      <c r="G76" s="469"/>
      <c r="H76" s="469"/>
      <c r="I76" s="469"/>
      <c r="J76" s="469"/>
      <c r="K76" s="469"/>
      <c r="L76" s="470" t="str">
        <f>IF(D76="", "",VLOOKUP(D76,項目名一覧!$B$4:$E$1002,2,FALSE))</f>
        <v>deleted_at</v>
      </c>
      <c r="M76" s="471"/>
      <c r="N76" s="471"/>
      <c r="O76" s="471"/>
      <c r="P76" s="471"/>
      <c r="Q76" s="471"/>
      <c r="R76" s="471"/>
      <c r="S76" s="471"/>
      <c r="T76" s="472" t="str">
        <f>IF(D76="", "",VLOOKUP(D76,項目名一覧!$B$4:$E$800,3,FALSE))</f>
        <v>datetime</v>
      </c>
      <c r="U76" s="473"/>
      <c r="V76" s="473"/>
      <c r="W76" s="473"/>
      <c r="X76" s="474" t="str">
        <f>IF(D76="","",IF(VLOOKUP(D76,項目名一覧!$B$4:$E$800,4,FALSE)="","",VLOOKUP(D76,項目名一覧!$B$4:$E$800,4,FALSE)))</f>
        <v/>
      </c>
      <c r="Y76" s="475"/>
      <c r="Z76" s="476"/>
      <c r="AA76" s="477" t="s">
        <v>493</v>
      </c>
      <c r="AB76" s="478"/>
      <c r="AC76" s="533"/>
      <c r="AD76" s="533"/>
      <c r="AE76" s="533"/>
      <c r="AF76" s="533"/>
      <c r="AG76" s="533"/>
      <c r="AH76" s="533"/>
      <c r="AI76" s="533"/>
      <c r="AJ76" s="533"/>
      <c r="AK76" s="534"/>
      <c r="AL76" s="535"/>
      <c r="AM76" s="535"/>
      <c r="AN76" s="536"/>
      <c r="AO76" s="594"/>
      <c r="AP76" s="592"/>
      <c r="AQ76" s="592"/>
      <c r="AR76" s="592"/>
      <c r="AS76" s="592"/>
      <c r="AT76" s="592"/>
      <c r="AU76" s="592"/>
      <c r="AV76" s="592"/>
      <c r="AW76" s="592"/>
      <c r="AX76" s="592"/>
      <c r="AY76" s="592"/>
      <c r="AZ76" s="592"/>
      <c r="BA76" s="593"/>
      <c r="BB76" s="152"/>
      <c r="BC76" s="153"/>
      <c r="BD76" s="153"/>
      <c r="BE76" s="153"/>
      <c r="BF76" s="153"/>
      <c r="BG76" s="153"/>
      <c r="BH76" s="153"/>
      <c r="BI76" s="153"/>
      <c r="BJ76" s="153"/>
      <c r="BK76" s="153"/>
      <c r="BL76" s="153"/>
      <c r="BM76" s="153"/>
      <c r="BN76" s="153"/>
      <c r="BO76" s="153"/>
    </row>
    <row r="77" spans="1:67" x14ac:dyDescent="0.15">
      <c r="A77" s="156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  <c r="AA77" s="151"/>
      <c r="AB77" s="151"/>
      <c r="AC77" s="151"/>
      <c r="AD77" s="151"/>
      <c r="AE77" s="151"/>
      <c r="AF77" s="151"/>
      <c r="AG77" s="151"/>
      <c r="AH77" s="151"/>
      <c r="AI77" s="151"/>
      <c r="AJ77" s="151"/>
      <c r="AK77" s="151"/>
      <c r="AL77" s="151"/>
      <c r="AM77" s="151"/>
      <c r="AN77" s="151"/>
      <c r="AO77" s="151"/>
      <c r="AP77" s="151"/>
      <c r="AQ77" s="151"/>
      <c r="AR77" s="151"/>
      <c r="AS77" s="151"/>
      <c r="AT77" s="151"/>
      <c r="AU77" s="151"/>
      <c r="AV77" s="151"/>
      <c r="AW77" s="151"/>
      <c r="AX77" s="151"/>
      <c r="AY77" s="151"/>
      <c r="AZ77" s="151"/>
      <c r="BA77" s="151"/>
      <c r="BB77" s="157"/>
      <c r="BC77" s="153"/>
      <c r="BD77" s="153"/>
      <c r="BE77" s="153"/>
      <c r="BF77" s="153"/>
      <c r="BG77" s="153"/>
      <c r="BH77" s="153"/>
      <c r="BI77" s="153"/>
      <c r="BJ77" s="153"/>
      <c r="BK77" s="153"/>
      <c r="BL77" s="153"/>
      <c r="BM77" s="153"/>
      <c r="BN77" s="153"/>
      <c r="BO77" s="153"/>
    </row>
    <row r="78" spans="1:67" ht="14.25" x14ac:dyDescent="0.15">
      <c r="A78" s="153"/>
      <c r="B78" s="158"/>
      <c r="C78" s="158"/>
      <c r="D78" s="158"/>
      <c r="E78" s="158"/>
      <c r="F78" s="158"/>
      <c r="G78" s="158"/>
      <c r="H78" s="158"/>
      <c r="I78" s="158"/>
      <c r="V78" s="155"/>
      <c r="W78" s="155"/>
      <c r="X78" s="155"/>
      <c r="AF78" s="454"/>
      <c r="AG78" s="454"/>
      <c r="AH78" s="454"/>
      <c r="AI78" s="454"/>
      <c r="AJ78" s="454"/>
      <c r="AK78" s="454"/>
      <c r="AL78" s="454"/>
      <c r="AM78" s="454"/>
      <c r="AN78" s="454"/>
      <c r="AY78" s="153"/>
      <c r="AZ78" s="153"/>
      <c r="BA78" s="153"/>
      <c r="BB78" s="153"/>
      <c r="BC78" s="153"/>
      <c r="BD78" s="153"/>
      <c r="BE78" s="153"/>
      <c r="BF78" s="153"/>
      <c r="BG78" s="153"/>
      <c r="BH78" s="153"/>
      <c r="BI78" s="153"/>
      <c r="BJ78" s="153"/>
      <c r="BK78" s="153"/>
      <c r="BL78" s="153"/>
      <c r="BM78" s="153"/>
      <c r="BN78" s="153"/>
      <c r="BO78" s="153"/>
    </row>
  </sheetData>
  <mergeCells count="818">
    <mergeCell ref="AF78:AH78"/>
    <mergeCell ref="AI78:AK78"/>
    <mergeCell ref="AL78:AN78"/>
    <mergeCell ref="AC76:AD76"/>
    <mergeCell ref="AE76:AF76"/>
    <mergeCell ref="AG76:AH76"/>
    <mergeCell ref="AI76:AJ76"/>
    <mergeCell ref="AK76:AN76"/>
    <mergeCell ref="AO76:BA76"/>
    <mergeCell ref="B76:C76"/>
    <mergeCell ref="D76:K76"/>
    <mergeCell ref="L76:S76"/>
    <mergeCell ref="T76:W76"/>
    <mergeCell ref="X76:Z76"/>
    <mergeCell ref="AA76:AB76"/>
    <mergeCell ref="AC75:AD75"/>
    <mergeCell ref="AE75:AF75"/>
    <mergeCell ref="AG75:AH75"/>
    <mergeCell ref="AI75:AJ75"/>
    <mergeCell ref="AK75:AN75"/>
    <mergeCell ref="AO75:BA75"/>
    <mergeCell ref="B75:C75"/>
    <mergeCell ref="D75:K75"/>
    <mergeCell ref="L75:S75"/>
    <mergeCell ref="T75:W75"/>
    <mergeCell ref="X75:Z75"/>
    <mergeCell ref="AA75:AB75"/>
    <mergeCell ref="AC74:AD74"/>
    <mergeCell ref="AE74:AF74"/>
    <mergeCell ref="AG74:AH74"/>
    <mergeCell ref="AI74:AJ74"/>
    <mergeCell ref="AK74:AN74"/>
    <mergeCell ref="AO74:BA74"/>
    <mergeCell ref="B74:C74"/>
    <mergeCell ref="D74:K74"/>
    <mergeCell ref="L74:S74"/>
    <mergeCell ref="T74:W74"/>
    <mergeCell ref="X74:Z74"/>
    <mergeCell ref="AA74:AB74"/>
    <mergeCell ref="AC72:AD72"/>
    <mergeCell ref="AE72:AF72"/>
    <mergeCell ref="AG72:AH72"/>
    <mergeCell ref="AI72:AJ72"/>
    <mergeCell ref="AK72:AN72"/>
    <mergeCell ref="AO72:BA72"/>
    <mergeCell ref="B72:C72"/>
    <mergeCell ref="D72:K72"/>
    <mergeCell ref="L72:S72"/>
    <mergeCell ref="T72:W72"/>
    <mergeCell ref="X72:Z72"/>
    <mergeCell ref="AA72:AB72"/>
    <mergeCell ref="AC71:AD71"/>
    <mergeCell ref="AE71:AF71"/>
    <mergeCell ref="AG71:AH71"/>
    <mergeCell ref="AI71:AJ71"/>
    <mergeCell ref="AK71:AN71"/>
    <mergeCell ref="AO71:BA71"/>
    <mergeCell ref="B71:C71"/>
    <mergeCell ref="D71:K71"/>
    <mergeCell ref="L71:S71"/>
    <mergeCell ref="T71:W71"/>
    <mergeCell ref="X71:Z71"/>
    <mergeCell ref="AA71:AB71"/>
    <mergeCell ref="AC70:AD70"/>
    <mergeCell ref="AE70:AF70"/>
    <mergeCell ref="AG70:AH70"/>
    <mergeCell ref="AI70:AJ70"/>
    <mergeCell ref="AK70:AN70"/>
    <mergeCell ref="AO70:BA70"/>
    <mergeCell ref="B70:C70"/>
    <mergeCell ref="D70:K70"/>
    <mergeCell ref="L70:S70"/>
    <mergeCell ref="T70:W70"/>
    <mergeCell ref="X70:Z70"/>
    <mergeCell ref="AA70:AB70"/>
    <mergeCell ref="AC69:AD69"/>
    <mergeCell ref="AE69:AF69"/>
    <mergeCell ref="AG69:AH69"/>
    <mergeCell ref="AI69:AJ69"/>
    <mergeCell ref="AK69:AN69"/>
    <mergeCell ref="AO69:BA69"/>
    <mergeCell ref="B69:C69"/>
    <mergeCell ref="D69:K69"/>
    <mergeCell ref="L69:S69"/>
    <mergeCell ref="T69:W69"/>
    <mergeCell ref="X69:Z69"/>
    <mergeCell ref="AA69:AB69"/>
    <mergeCell ref="AC68:AD68"/>
    <mergeCell ref="AE68:AF68"/>
    <mergeCell ref="AG68:AH68"/>
    <mergeCell ref="AI68:AJ68"/>
    <mergeCell ref="AK68:AN68"/>
    <mergeCell ref="AO68:BA68"/>
    <mergeCell ref="B68:C68"/>
    <mergeCell ref="D68:K68"/>
    <mergeCell ref="L68:S68"/>
    <mergeCell ref="T68:W68"/>
    <mergeCell ref="X68:Z68"/>
    <mergeCell ref="AA68:AB68"/>
    <mergeCell ref="AC67:AD67"/>
    <mergeCell ref="AE67:AF67"/>
    <mergeCell ref="AG67:AH67"/>
    <mergeCell ref="AI67:AJ67"/>
    <mergeCell ref="AK67:AN67"/>
    <mergeCell ref="AO67:BA67"/>
    <mergeCell ref="B67:C67"/>
    <mergeCell ref="D67:K67"/>
    <mergeCell ref="L67:S67"/>
    <mergeCell ref="T67:W67"/>
    <mergeCell ref="X67:Z67"/>
    <mergeCell ref="AA67:AB67"/>
    <mergeCell ref="AC66:AD66"/>
    <mergeCell ref="AE66:AF66"/>
    <mergeCell ref="AG66:AH66"/>
    <mergeCell ref="AI66:AJ66"/>
    <mergeCell ref="AK66:AN66"/>
    <mergeCell ref="AO66:BA66"/>
    <mergeCell ref="B66:C66"/>
    <mergeCell ref="D66:K66"/>
    <mergeCell ref="L66:S66"/>
    <mergeCell ref="T66:W66"/>
    <mergeCell ref="X66:Z66"/>
    <mergeCell ref="AA66:AB66"/>
    <mergeCell ref="AC65:AD65"/>
    <mergeCell ref="AE65:AF65"/>
    <mergeCell ref="AG65:AH65"/>
    <mergeCell ref="AI65:AJ65"/>
    <mergeCell ref="AK65:AN65"/>
    <mergeCell ref="AO65:BA65"/>
    <mergeCell ref="B65:C65"/>
    <mergeCell ref="D65:K65"/>
    <mergeCell ref="L65:S65"/>
    <mergeCell ref="T65:W65"/>
    <mergeCell ref="X65:Z65"/>
    <mergeCell ref="AA65:AB65"/>
    <mergeCell ref="AC64:AD64"/>
    <mergeCell ref="AE64:AF64"/>
    <mergeCell ref="AG64:AH64"/>
    <mergeCell ref="AI64:AJ64"/>
    <mergeCell ref="AK64:AN64"/>
    <mergeCell ref="AO64:BA64"/>
    <mergeCell ref="B64:C64"/>
    <mergeCell ref="D64:K64"/>
    <mergeCell ref="L64:S64"/>
    <mergeCell ref="T64:W64"/>
    <mergeCell ref="X64:Z64"/>
    <mergeCell ref="AA64:AB64"/>
    <mergeCell ref="AC63:AD63"/>
    <mergeCell ref="AE63:AF63"/>
    <mergeCell ref="AG63:AH63"/>
    <mergeCell ref="AI63:AJ63"/>
    <mergeCell ref="AK63:AN63"/>
    <mergeCell ref="AO63:BA63"/>
    <mergeCell ref="B63:C63"/>
    <mergeCell ref="D63:K63"/>
    <mergeCell ref="L63:S63"/>
    <mergeCell ref="T63:W63"/>
    <mergeCell ref="X63:Z63"/>
    <mergeCell ref="AA63:AB63"/>
    <mergeCell ref="AC62:AD62"/>
    <mergeCell ref="AE62:AF62"/>
    <mergeCell ref="AG62:AH62"/>
    <mergeCell ref="AI62:AJ62"/>
    <mergeCell ref="AK62:AN62"/>
    <mergeCell ref="AO62:BA62"/>
    <mergeCell ref="B62:C62"/>
    <mergeCell ref="D62:K62"/>
    <mergeCell ref="L62:S62"/>
    <mergeCell ref="T62:W62"/>
    <mergeCell ref="X62:Z62"/>
    <mergeCell ref="AA62:AB62"/>
    <mergeCell ref="AC61:AD61"/>
    <mergeCell ref="AE61:AF61"/>
    <mergeCell ref="AG61:AH61"/>
    <mergeCell ref="AI61:AJ61"/>
    <mergeCell ref="AK61:AN61"/>
    <mergeCell ref="AO61:BA61"/>
    <mergeCell ref="B61:C61"/>
    <mergeCell ref="D61:K61"/>
    <mergeCell ref="L61:S61"/>
    <mergeCell ref="T61:W61"/>
    <mergeCell ref="X61:Z61"/>
    <mergeCell ref="AA61:AB61"/>
    <mergeCell ref="AC60:AD60"/>
    <mergeCell ref="AE60:AF60"/>
    <mergeCell ref="AG60:AH60"/>
    <mergeCell ref="AI60:AJ60"/>
    <mergeCell ref="AK60:AN60"/>
    <mergeCell ref="AO60:BA60"/>
    <mergeCell ref="B60:C60"/>
    <mergeCell ref="D60:K60"/>
    <mergeCell ref="L60:S60"/>
    <mergeCell ref="T60:W60"/>
    <mergeCell ref="X60:Z60"/>
    <mergeCell ref="AA60:AB60"/>
    <mergeCell ref="AC59:AD59"/>
    <mergeCell ref="AE59:AF59"/>
    <mergeCell ref="AG59:AH59"/>
    <mergeCell ref="AI59:AJ59"/>
    <mergeCell ref="AK59:AN59"/>
    <mergeCell ref="AO59:BA59"/>
    <mergeCell ref="B59:C59"/>
    <mergeCell ref="D59:K59"/>
    <mergeCell ref="L59:S59"/>
    <mergeCell ref="T59:W59"/>
    <mergeCell ref="X59:Z59"/>
    <mergeCell ref="AA59:AB59"/>
    <mergeCell ref="AC58:AD58"/>
    <mergeCell ref="AE58:AF58"/>
    <mergeCell ref="AG58:AH58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AC50:AD50"/>
    <mergeCell ref="AE50:AF50"/>
    <mergeCell ref="AG50:AH50"/>
    <mergeCell ref="AI50:AJ5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C49:AD49"/>
    <mergeCell ref="AE49:AF49"/>
    <mergeCell ref="AG49:AH49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C48:AD48"/>
    <mergeCell ref="AE48:AF48"/>
    <mergeCell ref="AG48:AH48"/>
    <mergeCell ref="AI48:AJ48"/>
    <mergeCell ref="AK48:AN48"/>
    <mergeCell ref="AO48:BA48"/>
    <mergeCell ref="B48:C48"/>
    <mergeCell ref="D48:K48"/>
    <mergeCell ref="L48:S48"/>
    <mergeCell ref="T48:W48"/>
    <mergeCell ref="X48:Z48"/>
    <mergeCell ref="AA48:AB48"/>
    <mergeCell ref="AC47:AD47"/>
    <mergeCell ref="AE47:AF47"/>
    <mergeCell ref="AG47:AH47"/>
    <mergeCell ref="AI47:AJ47"/>
    <mergeCell ref="AK47:AN47"/>
    <mergeCell ref="AO47:BA47"/>
    <mergeCell ref="B47:C47"/>
    <mergeCell ref="D47:K47"/>
    <mergeCell ref="L47:S47"/>
    <mergeCell ref="T47:W47"/>
    <mergeCell ref="X47:Z47"/>
    <mergeCell ref="AA47:AB47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73:AJ73"/>
    <mergeCell ref="AK73:AN73"/>
    <mergeCell ref="AO73:BA73"/>
    <mergeCell ref="B73:C73"/>
    <mergeCell ref="D73:K73"/>
    <mergeCell ref="L73:S73"/>
    <mergeCell ref="T73:W73"/>
    <mergeCell ref="X73:Z73"/>
    <mergeCell ref="AA73:AB73"/>
    <mergeCell ref="AC73:AD73"/>
    <mergeCell ref="AE73:AF73"/>
    <mergeCell ref="AG73:AH73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434DD-86EE-469B-B5B7-B663B9269962}">
  <sheetPr codeName="Sheet38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基本事項!E48</f>
        <v>顧客関連名称マスタ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基本事項!R48</f>
        <v>m_client_names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1280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439</v>
      </c>
      <c r="E14" s="480"/>
      <c r="F14" s="480"/>
      <c r="G14" s="480"/>
      <c r="H14" s="480"/>
      <c r="I14" s="480"/>
      <c r="J14" s="480"/>
      <c r="K14" s="480"/>
      <c r="L14" s="485" t="s">
        <v>616</v>
      </c>
      <c r="M14" s="480"/>
      <c r="N14" s="480"/>
      <c r="O14" s="480"/>
      <c r="P14" s="480"/>
      <c r="Q14" s="480"/>
      <c r="R14" s="480"/>
      <c r="S14" s="480"/>
      <c r="T14" s="544" t="s">
        <v>310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41" t="s">
        <v>448</v>
      </c>
      <c r="AF14" s="533"/>
      <c r="AG14" s="533"/>
      <c r="AH14" s="533"/>
      <c r="AI14" s="533"/>
      <c r="AJ14" s="533"/>
      <c r="AK14" s="534"/>
      <c r="AL14" s="535"/>
      <c r="AM14" s="535"/>
      <c r="AN14" s="536"/>
      <c r="AO14" s="537" t="s">
        <v>885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300</v>
      </c>
      <c r="E15" s="480"/>
      <c r="F15" s="480"/>
      <c r="G15" s="480"/>
      <c r="H15" s="480"/>
      <c r="I15" s="480"/>
      <c r="J15" s="480"/>
      <c r="K15" s="480"/>
      <c r="L15" s="485" t="s">
        <v>618</v>
      </c>
      <c r="M15" s="480"/>
      <c r="N15" s="480"/>
      <c r="O15" s="480"/>
      <c r="P15" s="480"/>
      <c r="Q15" s="480"/>
      <c r="R15" s="480"/>
      <c r="S15" s="480"/>
      <c r="T15" s="544" t="s">
        <v>51</v>
      </c>
      <c r="U15" s="535"/>
      <c r="V15" s="535"/>
      <c r="W15" s="536"/>
      <c r="X15" s="759" t="s">
        <v>152</v>
      </c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440</v>
      </c>
      <c r="E16" s="480"/>
      <c r="F16" s="480"/>
      <c r="G16" s="480"/>
      <c r="H16" s="480"/>
      <c r="I16" s="480"/>
      <c r="J16" s="480"/>
      <c r="K16" s="480"/>
      <c r="L16" s="485" t="s">
        <v>617</v>
      </c>
      <c r="M16" s="480"/>
      <c r="N16" s="480"/>
      <c r="O16" s="480"/>
      <c r="P16" s="480"/>
      <c r="Q16" s="480"/>
      <c r="R16" s="480"/>
      <c r="S16" s="480"/>
      <c r="T16" s="544" t="s">
        <v>49</v>
      </c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/>
      <c r="E17" s="543"/>
      <c r="F17" s="543"/>
      <c r="G17" s="543"/>
      <c r="H17" s="543"/>
      <c r="I17" s="543"/>
      <c r="J17" s="543"/>
      <c r="K17" s="543"/>
      <c r="L17" s="485"/>
      <c r="M17" s="480"/>
      <c r="N17" s="480"/>
      <c r="O17" s="480"/>
      <c r="P17" s="480"/>
      <c r="Q17" s="480"/>
      <c r="R17" s="480"/>
      <c r="S17" s="480"/>
      <c r="T17" s="544"/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/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85"/>
      <c r="M18" s="480"/>
      <c r="N18" s="480"/>
      <c r="O18" s="480"/>
      <c r="P18" s="480"/>
      <c r="Q18" s="480"/>
      <c r="R18" s="480"/>
      <c r="S18" s="480"/>
      <c r="T18" s="54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85"/>
      <c r="M19" s="480"/>
      <c r="N19" s="480"/>
      <c r="O19" s="480"/>
      <c r="P19" s="480"/>
      <c r="Q19" s="480"/>
      <c r="R19" s="480"/>
      <c r="S19" s="480"/>
      <c r="T19" s="54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85"/>
      <c r="M20" s="480"/>
      <c r="N20" s="480"/>
      <c r="O20" s="480"/>
      <c r="P20" s="480"/>
      <c r="Q20" s="480"/>
      <c r="R20" s="480"/>
      <c r="S20" s="480"/>
      <c r="T20" s="54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559" t="s">
        <v>123</v>
      </c>
      <c r="M21" s="560"/>
      <c r="N21" s="560"/>
      <c r="O21" s="560"/>
      <c r="P21" s="560"/>
      <c r="Q21" s="560"/>
      <c r="R21" s="560"/>
      <c r="S21" s="560"/>
      <c r="T21" s="562" t="s">
        <v>49</v>
      </c>
      <c r="U21" s="554"/>
      <c r="V21" s="554"/>
      <c r="W21" s="555"/>
      <c r="X21" s="553"/>
      <c r="Y21" s="554"/>
      <c r="Z21" s="555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559" t="s">
        <v>122</v>
      </c>
      <c r="M22" s="560"/>
      <c r="N22" s="560"/>
      <c r="O22" s="560"/>
      <c r="P22" s="560"/>
      <c r="Q22" s="560"/>
      <c r="R22" s="560"/>
      <c r="S22" s="560"/>
      <c r="T22" s="562" t="s">
        <v>103</v>
      </c>
      <c r="U22" s="554"/>
      <c r="V22" s="554"/>
      <c r="W22" s="555"/>
      <c r="X22" s="553"/>
      <c r="Y22" s="554"/>
      <c r="Z22" s="555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559" t="s">
        <v>124</v>
      </c>
      <c r="M23" s="560"/>
      <c r="N23" s="560"/>
      <c r="O23" s="560"/>
      <c r="P23" s="560"/>
      <c r="Q23" s="560"/>
      <c r="R23" s="560"/>
      <c r="S23" s="560"/>
      <c r="T23" s="562" t="s">
        <v>49</v>
      </c>
      <c r="U23" s="554"/>
      <c r="V23" s="554"/>
      <c r="W23" s="555"/>
      <c r="X23" s="553"/>
      <c r="Y23" s="554"/>
      <c r="Z23" s="555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559" t="s">
        <v>125</v>
      </c>
      <c r="M24" s="560"/>
      <c r="N24" s="560"/>
      <c r="O24" s="560"/>
      <c r="P24" s="560"/>
      <c r="Q24" s="560"/>
      <c r="R24" s="560"/>
      <c r="S24" s="560"/>
      <c r="T24" s="562" t="s">
        <v>103</v>
      </c>
      <c r="U24" s="554"/>
      <c r="V24" s="554"/>
      <c r="W24" s="555"/>
      <c r="X24" s="553"/>
      <c r="Y24" s="554"/>
      <c r="Z24" s="555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559" t="s">
        <v>1279</v>
      </c>
      <c r="M25" s="560"/>
      <c r="N25" s="560"/>
      <c r="O25" s="560"/>
      <c r="P25" s="560"/>
      <c r="Q25" s="560"/>
      <c r="R25" s="560"/>
      <c r="S25" s="560"/>
      <c r="T25" s="544" t="s">
        <v>103</v>
      </c>
      <c r="U25" s="535"/>
      <c r="V25" s="535"/>
      <c r="W25" s="536"/>
      <c r="X25" s="553"/>
      <c r="Y25" s="554"/>
      <c r="Z25" s="555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  <c r="P26" s="480"/>
      <c r="Q26" s="480"/>
      <c r="R26" s="480"/>
      <c r="S26" s="48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48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480"/>
      <c r="Q28" s="480"/>
      <c r="R28" s="480"/>
      <c r="S28" s="48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  <c r="P30" s="480"/>
      <c r="Q30" s="480"/>
      <c r="R30" s="480"/>
      <c r="S30" s="48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  <c r="P31" s="480"/>
      <c r="Q31" s="480"/>
      <c r="R31" s="480"/>
      <c r="S31" s="48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  <c r="P32" s="480"/>
      <c r="Q32" s="480"/>
      <c r="R32" s="480"/>
      <c r="S32" s="48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  <c r="P33" s="480"/>
      <c r="Q33" s="480"/>
      <c r="R33" s="480"/>
      <c r="S33" s="48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48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65"/>
      <c r="M35" s="466"/>
      <c r="N35" s="466"/>
      <c r="O35" s="466"/>
      <c r="P35" s="466"/>
      <c r="Q35" s="466"/>
      <c r="R35" s="466"/>
      <c r="S35" s="467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65"/>
      <c r="M36" s="466"/>
      <c r="N36" s="466"/>
      <c r="O36" s="466"/>
      <c r="P36" s="466"/>
      <c r="Q36" s="466"/>
      <c r="R36" s="466"/>
      <c r="S36" s="467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85"/>
      <c r="M37" s="480"/>
      <c r="N37" s="480"/>
      <c r="O37" s="480"/>
      <c r="P37" s="480"/>
      <c r="Q37" s="480"/>
      <c r="R37" s="480"/>
      <c r="S37" s="48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85"/>
      <c r="M38" s="480"/>
      <c r="N38" s="480"/>
      <c r="O38" s="480"/>
      <c r="P38" s="480"/>
      <c r="Q38" s="480"/>
      <c r="R38" s="480"/>
      <c r="S38" s="48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85"/>
      <c r="M39" s="480"/>
      <c r="N39" s="480"/>
      <c r="O39" s="480"/>
      <c r="P39" s="480"/>
      <c r="Q39" s="480"/>
      <c r="R39" s="480"/>
      <c r="S39" s="48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85"/>
      <c r="M40" s="480"/>
      <c r="N40" s="480"/>
      <c r="O40" s="480"/>
      <c r="P40" s="480"/>
      <c r="Q40" s="480"/>
      <c r="R40" s="480"/>
      <c r="S40" s="48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85"/>
      <c r="M41" s="480"/>
      <c r="N41" s="480"/>
      <c r="O41" s="480"/>
      <c r="P41" s="480"/>
      <c r="Q41" s="480"/>
      <c r="R41" s="480"/>
      <c r="S41" s="48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784F8-E7EF-461D-8890-D2EF8CA11E0F}">
  <sheetPr codeName="Sheet39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基本事項!E49</f>
        <v>見出名称マスタ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基本事項!R49</f>
        <v>m_headline_names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1280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372</v>
      </c>
      <c r="E14" s="480"/>
      <c r="F14" s="480"/>
      <c r="G14" s="480"/>
      <c r="H14" s="480"/>
      <c r="I14" s="480"/>
      <c r="J14" s="480"/>
      <c r="K14" s="480"/>
      <c r="L14" s="485" t="s">
        <v>616</v>
      </c>
      <c r="M14" s="480"/>
      <c r="N14" s="480"/>
      <c r="O14" s="480"/>
      <c r="P14" s="480"/>
      <c r="Q14" s="480"/>
      <c r="R14" s="480"/>
      <c r="S14" s="480"/>
      <c r="T14" s="544" t="s">
        <v>51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41" t="s">
        <v>448</v>
      </c>
      <c r="AF14" s="533"/>
      <c r="AG14" s="533"/>
      <c r="AH14" s="533"/>
      <c r="AI14" s="533"/>
      <c r="AJ14" s="533"/>
      <c r="AK14" s="534"/>
      <c r="AL14" s="535"/>
      <c r="AM14" s="535"/>
      <c r="AN14" s="536"/>
      <c r="AO14" s="537" t="s">
        <v>886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298</v>
      </c>
      <c r="E15" s="480"/>
      <c r="F15" s="480"/>
      <c r="G15" s="480"/>
      <c r="H15" s="480"/>
      <c r="I15" s="480"/>
      <c r="J15" s="480"/>
      <c r="K15" s="480"/>
      <c r="L15" s="485" t="s">
        <v>619</v>
      </c>
      <c r="M15" s="480"/>
      <c r="N15" s="480"/>
      <c r="O15" s="480"/>
      <c r="P15" s="480"/>
      <c r="Q15" s="480"/>
      <c r="R15" s="480"/>
      <c r="S15" s="480"/>
      <c r="T15" s="544" t="s">
        <v>51</v>
      </c>
      <c r="U15" s="535"/>
      <c r="V15" s="535"/>
      <c r="W15" s="536"/>
      <c r="X15" s="544" t="s">
        <v>126</v>
      </c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300</v>
      </c>
      <c r="E16" s="480"/>
      <c r="F16" s="480"/>
      <c r="G16" s="480"/>
      <c r="H16" s="480"/>
      <c r="I16" s="480"/>
      <c r="J16" s="480"/>
      <c r="K16" s="480"/>
      <c r="L16" s="485" t="s">
        <v>618</v>
      </c>
      <c r="M16" s="480"/>
      <c r="N16" s="480"/>
      <c r="O16" s="480"/>
      <c r="P16" s="480"/>
      <c r="Q16" s="480"/>
      <c r="R16" s="480"/>
      <c r="S16" s="480"/>
      <c r="T16" s="544" t="s">
        <v>51</v>
      </c>
      <c r="U16" s="535"/>
      <c r="V16" s="535"/>
      <c r="W16" s="536"/>
      <c r="X16" s="759" t="s">
        <v>152</v>
      </c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440</v>
      </c>
      <c r="E17" s="480"/>
      <c r="F17" s="480"/>
      <c r="G17" s="480"/>
      <c r="H17" s="480"/>
      <c r="I17" s="480"/>
      <c r="J17" s="480"/>
      <c r="K17" s="480"/>
      <c r="L17" s="485" t="s">
        <v>617</v>
      </c>
      <c r="M17" s="480"/>
      <c r="N17" s="480"/>
      <c r="O17" s="480"/>
      <c r="P17" s="480"/>
      <c r="Q17" s="480"/>
      <c r="R17" s="480"/>
      <c r="S17" s="480"/>
      <c r="T17" s="544" t="s">
        <v>49</v>
      </c>
      <c r="U17" s="535"/>
      <c r="V17" s="535"/>
      <c r="W17" s="536"/>
      <c r="X17" s="693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85"/>
      <c r="M18" s="480"/>
      <c r="N18" s="480"/>
      <c r="O18" s="480"/>
      <c r="P18" s="480"/>
      <c r="Q18" s="480"/>
      <c r="R18" s="480"/>
      <c r="S18" s="480"/>
      <c r="T18" s="54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85"/>
      <c r="M19" s="480"/>
      <c r="N19" s="480"/>
      <c r="O19" s="480"/>
      <c r="P19" s="480"/>
      <c r="Q19" s="480"/>
      <c r="R19" s="480"/>
      <c r="S19" s="480"/>
      <c r="T19" s="54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85"/>
      <c r="M20" s="480"/>
      <c r="N20" s="480"/>
      <c r="O20" s="480"/>
      <c r="P20" s="480"/>
      <c r="Q20" s="480"/>
      <c r="R20" s="480"/>
      <c r="S20" s="480"/>
      <c r="T20" s="54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559" t="s">
        <v>123</v>
      </c>
      <c r="M21" s="560"/>
      <c r="N21" s="560"/>
      <c r="O21" s="560"/>
      <c r="P21" s="560"/>
      <c r="Q21" s="560"/>
      <c r="R21" s="560"/>
      <c r="S21" s="560"/>
      <c r="T21" s="562" t="s">
        <v>49</v>
      </c>
      <c r="U21" s="554"/>
      <c r="V21" s="554"/>
      <c r="W21" s="555"/>
      <c r="X21" s="553"/>
      <c r="Y21" s="554"/>
      <c r="Z21" s="555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559" t="s">
        <v>122</v>
      </c>
      <c r="M22" s="560"/>
      <c r="N22" s="560"/>
      <c r="O22" s="560"/>
      <c r="P22" s="560"/>
      <c r="Q22" s="560"/>
      <c r="R22" s="560"/>
      <c r="S22" s="560"/>
      <c r="T22" s="562" t="s">
        <v>103</v>
      </c>
      <c r="U22" s="554"/>
      <c r="V22" s="554"/>
      <c r="W22" s="555"/>
      <c r="X22" s="553"/>
      <c r="Y22" s="554"/>
      <c r="Z22" s="555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559" t="s">
        <v>124</v>
      </c>
      <c r="M23" s="560"/>
      <c r="N23" s="560"/>
      <c r="O23" s="560"/>
      <c r="P23" s="560"/>
      <c r="Q23" s="560"/>
      <c r="R23" s="560"/>
      <c r="S23" s="560"/>
      <c r="T23" s="562" t="s">
        <v>49</v>
      </c>
      <c r="U23" s="554"/>
      <c r="V23" s="554"/>
      <c r="W23" s="555"/>
      <c r="X23" s="553"/>
      <c r="Y23" s="554"/>
      <c r="Z23" s="555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559" t="s">
        <v>125</v>
      </c>
      <c r="M24" s="560"/>
      <c r="N24" s="560"/>
      <c r="O24" s="560"/>
      <c r="P24" s="560"/>
      <c r="Q24" s="560"/>
      <c r="R24" s="560"/>
      <c r="S24" s="560"/>
      <c r="T24" s="562" t="s">
        <v>103</v>
      </c>
      <c r="U24" s="554"/>
      <c r="V24" s="554"/>
      <c r="W24" s="555"/>
      <c r="X24" s="553"/>
      <c r="Y24" s="554"/>
      <c r="Z24" s="555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559" t="s">
        <v>1279</v>
      </c>
      <c r="M25" s="560"/>
      <c r="N25" s="560"/>
      <c r="O25" s="560"/>
      <c r="P25" s="560"/>
      <c r="Q25" s="560"/>
      <c r="R25" s="560"/>
      <c r="S25" s="560"/>
      <c r="T25" s="544" t="s">
        <v>103</v>
      </c>
      <c r="U25" s="535"/>
      <c r="V25" s="535"/>
      <c r="W25" s="536"/>
      <c r="X25" s="553"/>
      <c r="Y25" s="554"/>
      <c r="Z25" s="555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  <c r="P26" s="480"/>
      <c r="Q26" s="480"/>
      <c r="R26" s="480"/>
      <c r="S26" s="48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48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480"/>
      <c r="Q28" s="480"/>
      <c r="R28" s="480"/>
      <c r="S28" s="48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  <c r="P30" s="480"/>
      <c r="Q30" s="480"/>
      <c r="R30" s="480"/>
      <c r="S30" s="48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  <c r="P31" s="480"/>
      <c r="Q31" s="480"/>
      <c r="R31" s="480"/>
      <c r="S31" s="48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  <c r="P32" s="480"/>
      <c r="Q32" s="480"/>
      <c r="R32" s="480"/>
      <c r="S32" s="48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  <c r="P33" s="480"/>
      <c r="Q33" s="480"/>
      <c r="R33" s="480"/>
      <c r="S33" s="48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48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65"/>
      <c r="M35" s="466"/>
      <c r="N35" s="466"/>
      <c r="O35" s="466"/>
      <c r="P35" s="466"/>
      <c r="Q35" s="466"/>
      <c r="R35" s="466"/>
      <c r="S35" s="467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65"/>
      <c r="M36" s="466"/>
      <c r="N36" s="466"/>
      <c r="O36" s="466"/>
      <c r="P36" s="466"/>
      <c r="Q36" s="466"/>
      <c r="R36" s="466"/>
      <c r="S36" s="467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85"/>
      <c r="M37" s="480"/>
      <c r="N37" s="480"/>
      <c r="O37" s="480"/>
      <c r="P37" s="480"/>
      <c r="Q37" s="480"/>
      <c r="R37" s="480"/>
      <c r="S37" s="48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85"/>
      <c r="M38" s="480"/>
      <c r="N38" s="480"/>
      <c r="O38" s="480"/>
      <c r="P38" s="480"/>
      <c r="Q38" s="480"/>
      <c r="R38" s="480"/>
      <c r="S38" s="48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85"/>
      <c r="M39" s="480"/>
      <c r="N39" s="480"/>
      <c r="O39" s="480"/>
      <c r="P39" s="480"/>
      <c r="Q39" s="480"/>
      <c r="R39" s="480"/>
      <c r="S39" s="48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85"/>
      <c r="M40" s="480"/>
      <c r="N40" s="480"/>
      <c r="O40" s="480"/>
      <c r="P40" s="480"/>
      <c r="Q40" s="480"/>
      <c r="R40" s="480"/>
      <c r="S40" s="48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85"/>
      <c r="M41" s="480"/>
      <c r="N41" s="480"/>
      <c r="O41" s="480"/>
      <c r="P41" s="480"/>
      <c r="Q41" s="480"/>
      <c r="R41" s="480"/>
      <c r="S41" s="48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4EC0-2056-4ADE-89DD-7B187CCEE16A}">
  <sheetPr codeName="Sheet40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基本事項!E50</f>
        <v>システム関連名称マスタ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基本事項!R50</f>
        <v>m_system_names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1280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439</v>
      </c>
      <c r="E14" s="480"/>
      <c r="F14" s="480"/>
      <c r="G14" s="480"/>
      <c r="H14" s="480"/>
      <c r="I14" s="480"/>
      <c r="J14" s="480"/>
      <c r="K14" s="480"/>
      <c r="L14" s="485" t="s">
        <v>616</v>
      </c>
      <c r="M14" s="480"/>
      <c r="N14" s="480"/>
      <c r="O14" s="480"/>
      <c r="P14" s="480"/>
      <c r="Q14" s="480"/>
      <c r="R14" s="480"/>
      <c r="S14" s="480"/>
      <c r="T14" s="544" t="s">
        <v>310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41" t="s">
        <v>448</v>
      </c>
      <c r="AF14" s="533"/>
      <c r="AG14" s="533"/>
      <c r="AH14" s="533"/>
      <c r="AI14" s="533"/>
      <c r="AJ14" s="533"/>
      <c r="AK14" s="534"/>
      <c r="AL14" s="535"/>
      <c r="AM14" s="535"/>
      <c r="AN14" s="536"/>
      <c r="AO14" s="537" t="s">
        <v>887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300</v>
      </c>
      <c r="E15" s="480"/>
      <c r="F15" s="480"/>
      <c r="G15" s="480"/>
      <c r="H15" s="480"/>
      <c r="I15" s="480"/>
      <c r="J15" s="480"/>
      <c r="K15" s="480"/>
      <c r="L15" s="485" t="s">
        <v>618</v>
      </c>
      <c r="M15" s="480"/>
      <c r="N15" s="480"/>
      <c r="O15" s="480"/>
      <c r="P15" s="480"/>
      <c r="Q15" s="480"/>
      <c r="R15" s="480"/>
      <c r="S15" s="480"/>
      <c r="T15" s="544" t="s">
        <v>51</v>
      </c>
      <c r="U15" s="535"/>
      <c r="V15" s="535"/>
      <c r="W15" s="536"/>
      <c r="X15" s="759" t="s">
        <v>152</v>
      </c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440</v>
      </c>
      <c r="E16" s="480"/>
      <c r="F16" s="480"/>
      <c r="G16" s="480"/>
      <c r="H16" s="480"/>
      <c r="I16" s="480"/>
      <c r="J16" s="480"/>
      <c r="K16" s="480"/>
      <c r="L16" s="485" t="s">
        <v>617</v>
      </c>
      <c r="M16" s="480"/>
      <c r="N16" s="480"/>
      <c r="O16" s="480"/>
      <c r="P16" s="480"/>
      <c r="Q16" s="480"/>
      <c r="R16" s="480"/>
      <c r="S16" s="480"/>
      <c r="T16" s="544" t="s">
        <v>49</v>
      </c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/>
      <c r="E17" s="543"/>
      <c r="F17" s="543"/>
      <c r="G17" s="543"/>
      <c r="H17" s="543"/>
      <c r="I17" s="543"/>
      <c r="J17" s="543"/>
      <c r="K17" s="543"/>
      <c r="L17" s="485"/>
      <c r="M17" s="480"/>
      <c r="N17" s="480"/>
      <c r="O17" s="480"/>
      <c r="P17" s="480"/>
      <c r="Q17" s="480"/>
      <c r="R17" s="480"/>
      <c r="S17" s="480"/>
      <c r="T17" s="544"/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/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85"/>
      <c r="M18" s="480"/>
      <c r="N18" s="480"/>
      <c r="O18" s="480"/>
      <c r="P18" s="480"/>
      <c r="Q18" s="480"/>
      <c r="R18" s="480"/>
      <c r="S18" s="480"/>
      <c r="T18" s="54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85"/>
      <c r="M19" s="480"/>
      <c r="N19" s="480"/>
      <c r="O19" s="480"/>
      <c r="P19" s="480"/>
      <c r="Q19" s="480"/>
      <c r="R19" s="480"/>
      <c r="S19" s="480"/>
      <c r="T19" s="54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85"/>
      <c r="M20" s="480"/>
      <c r="N20" s="480"/>
      <c r="O20" s="480"/>
      <c r="P20" s="480"/>
      <c r="Q20" s="480"/>
      <c r="R20" s="480"/>
      <c r="S20" s="480"/>
      <c r="T20" s="54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559" t="s">
        <v>123</v>
      </c>
      <c r="M21" s="560"/>
      <c r="N21" s="560"/>
      <c r="O21" s="560"/>
      <c r="P21" s="560"/>
      <c r="Q21" s="560"/>
      <c r="R21" s="560"/>
      <c r="S21" s="560"/>
      <c r="T21" s="562" t="s">
        <v>49</v>
      </c>
      <c r="U21" s="554"/>
      <c r="V21" s="554"/>
      <c r="W21" s="555"/>
      <c r="X21" s="553"/>
      <c r="Y21" s="554"/>
      <c r="Z21" s="555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559" t="s">
        <v>122</v>
      </c>
      <c r="M22" s="560"/>
      <c r="N22" s="560"/>
      <c r="O22" s="560"/>
      <c r="P22" s="560"/>
      <c r="Q22" s="560"/>
      <c r="R22" s="560"/>
      <c r="S22" s="560"/>
      <c r="T22" s="562" t="s">
        <v>103</v>
      </c>
      <c r="U22" s="554"/>
      <c r="V22" s="554"/>
      <c r="W22" s="555"/>
      <c r="X22" s="553"/>
      <c r="Y22" s="554"/>
      <c r="Z22" s="555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559" t="s">
        <v>124</v>
      </c>
      <c r="M23" s="560"/>
      <c r="N23" s="560"/>
      <c r="O23" s="560"/>
      <c r="P23" s="560"/>
      <c r="Q23" s="560"/>
      <c r="R23" s="560"/>
      <c r="S23" s="560"/>
      <c r="T23" s="562" t="s">
        <v>49</v>
      </c>
      <c r="U23" s="554"/>
      <c r="V23" s="554"/>
      <c r="W23" s="555"/>
      <c r="X23" s="553"/>
      <c r="Y23" s="554"/>
      <c r="Z23" s="555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559" t="s">
        <v>125</v>
      </c>
      <c r="M24" s="560"/>
      <c r="N24" s="560"/>
      <c r="O24" s="560"/>
      <c r="P24" s="560"/>
      <c r="Q24" s="560"/>
      <c r="R24" s="560"/>
      <c r="S24" s="560"/>
      <c r="T24" s="562" t="s">
        <v>103</v>
      </c>
      <c r="U24" s="554"/>
      <c r="V24" s="554"/>
      <c r="W24" s="555"/>
      <c r="X24" s="553"/>
      <c r="Y24" s="554"/>
      <c r="Z24" s="555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559" t="s">
        <v>1279</v>
      </c>
      <c r="M25" s="560"/>
      <c r="N25" s="560"/>
      <c r="O25" s="560"/>
      <c r="P25" s="560"/>
      <c r="Q25" s="560"/>
      <c r="R25" s="560"/>
      <c r="S25" s="560"/>
      <c r="T25" s="544" t="s">
        <v>103</v>
      </c>
      <c r="U25" s="535"/>
      <c r="V25" s="535"/>
      <c r="W25" s="536"/>
      <c r="X25" s="553"/>
      <c r="Y25" s="554"/>
      <c r="Z25" s="555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  <c r="P26" s="480"/>
      <c r="Q26" s="480"/>
      <c r="R26" s="480"/>
      <c r="S26" s="48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48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480"/>
      <c r="Q28" s="480"/>
      <c r="R28" s="480"/>
      <c r="S28" s="48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  <c r="P30" s="480"/>
      <c r="Q30" s="480"/>
      <c r="R30" s="480"/>
      <c r="S30" s="48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  <c r="P31" s="480"/>
      <c r="Q31" s="480"/>
      <c r="R31" s="480"/>
      <c r="S31" s="48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  <c r="P32" s="480"/>
      <c r="Q32" s="480"/>
      <c r="R32" s="480"/>
      <c r="S32" s="48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  <c r="P33" s="480"/>
      <c r="Q33" s="480"/>
      <c r="R33" s="480"/>
      <c r="S33" s="48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48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65"/>
      <c r="M35" s="466"/>
      <c r="N35" s="466"/>
      <c r="O35" s="466"/>
      <c r="P35" s="466"/>
      <c r="Q35" s="466"/>
      <c r="R35" s="466"/>
      <c r="S35" s="467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65"/>
      <c r="M36" s="466"/>
      <c r="N36" s="466"/>
      <c r="O36" s="466"/>
      <c r="P36" s="466"/>
      <c r="Q36" s="466"/>
      <c r="R36" s="466"/>
      <c r="S36" s="467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85"/>
      <c r="M37" s="480"/>
      <c r="N37" s="480"/>
      <c r="O37" s="480"/>
      <c r="P37" s="480"/>
      <c r="Q37" s="480"/>
      <c r="R37" s="480"/>
      <c r="S37" s="48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85"/>
      <c r="M38" s="480"/>
      <c r="N38" s="480"/>
      <c r="O38" s="480"/>
      <c r="P38" s="480"/>
      <c r="Q38" s="480"/>
      <c r="R38" s="480"/>
      <c r="S38" s="48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85"/>
      <c r="M39" s="480"/>
      <c r="N39" s="480"/>
      <c r="O39" s="480"/>
      <c r="P39" s="480"/>
      <c r="Q39" s="480"/>
      <c r="R39" s="480"/>
      <c r="S39" s="48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85"/>
      <c r="M40" s="480"/>
      <c r="N40" s="480"/>
      <c r="O40" s="480"/>
      <c r="P40" s="480"/>
      <c r="Q40" s="480"/>
      <c r="R40" s="480"/>
      <c r="S40" s="48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85"/>
      <c r="M41" s="480"/>
      <c r="N41" s="480"/>
      <c r="O41" s="480"/>
      <c r="P41" s="480"/>
      <c r="Q41" s="480"/>
      <c r="R41" s="480"/>
      <c r="S41" s="48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DA68-2731-4014-9D9B-01D0BE96D337}">
  <sheetPr codeName="Sheet41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基本事項!E51</f>
        <v>集計区分名称マスタ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基本事項!R51</f>
        <v>m_category_names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731" t="s">
        <v>1280</v>
      </c>
      <c r="M13" s="732"/>
      <c r="N13" s="732"/>
      <c r="O13" s="732"/>
      <c r="P13" s="732"/>
      <c r="Q13" s="732"/>
      <c r="R13" s="732"/>
      <c r="S13" s="732"/>
      <c r="T13" s="562" t="s">
        <v>49</v>
      </c>
      <c r="U13" s="554"/>
      <c r="V13" s="554"/>
      <c r="W13" s="555"/>
      <c r="X13" s="553"/>
      <c r="Y13" s="554"/>
      <c r="Z13" s="555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439</v>
      </c>
      <c r="E14" s="480"/>
      <c r="F14" s="480"/>
      <c r="G14" s="480"/>
      <c r="H14" s="480"/>
      <c r="I14" s="480"/>
      <c r="J14" s="480"/>
      <c r="K14" s="480"/>
      <c r="L14" s="485" t="s">
        <v>616</v>
      </c>
      <c r="M14" s="480"/>
      <c r="N14" s="480"/>
      <c r="O14" s="480"/>
      <c r="P14" s="480"/>
      <c r="Q14" s="480"/>
      <c r="R14" s="480"/>
      <c r="S14" s="480"/>
      <c r="T14" s="544" t="s">
        <v>310</v>
      </c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41" t="s">
        <v>448</v>
      </c>
      <c r="AF14" s="533"/>
      <c r="AG14" s="533"/>
      <c r="AH14" s="533"/>
      <c r="AI14" s="533"/>
      <c r="AJ14" s="533"/>
      <c r="AK14" s="534"/>
      <c r="AL14" s="535"/>
      <c r="AM14" s="535"/>
      <c r="AN14" s="536"/>
      <c r="AO14" s="537" t="s">
        <v>888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4.25" customHeight="1" x14ac:dyDescent="0.15">
      <c r="A15" s="149"/>
      <c r="B15" s="538">
        <f t="shared" si="0"/>
        <v>4</v>
      </c>
      <c r="C15" s="538"/>
      <c r="D15" s="485" t="s">
        <v>298</v>
      </c>
      <c r="E15" s="480"/>
      <c r="F15" s="480"/>
      <c r="G15" s="480"/>
      <c r="H15" s="480"/>
      <c r="I15" s="480"/>
      <c r="J15" s="480"/>
      <c r="K15" s="480"/>
      <c r="L15" s="485" t="s">
        <v>619</v>
      </c>
      <c r="M15" s="480"/>
      <c r="N15" s="480"/>
      <c r="O15" s="480"/>
      <c r="P15" s="480"/>
      <c r="Q15" s="480"/>
      <c r="R15" s="480"/>
      <c r="S15" s="480"/>
      <c r="T15" s="544" t="s">
        <v>49</v>
      </c>
      <c r="U15" s="535"/>
      <c r="V15" s="535"/>
      <c r="W15" s="536"/>
      <c r="X15" s="534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C15" s="153"/>
      <c r="BD15" s="153"/>
      <c r="BG15" s="153"/>
      <c r="BM15" s="153"/>
      <c r="BN15" s="153"/>
      <c r="BO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300</v>
      </c>
      <c r="E16" s="480"/>
      <c r="F16" s="480"/>
      <c r="G16" s="480"/>
      <c r="H16" s="480"/>
      <c r="I16" s="480"/>
      <c r="J16" s="480"/>
      <c r="K16" s="480"/>
      <c r="L16" s="485" t="s">
        <v>618</v>
      </c>
      <c r="M16" s="480"/>
      <c r="N16" s="480"/>
      <c r="O16" s="480"/>
      <c r="P16" s="480"/>
      <c r="Q16" s="480"/>
      <c r="R16" s="480"/>
      <c r="S16" s="480"/>
      <c r="T16" s="544" t="s">
        <v>51</v>
      </c>
      <c r="U16" s="535"/>
      <c r="V16" s="535"/>
      <c r="W16" s="536"/>
      <c r="X16" s="759" t="s">
        <v>152</v>
      </c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440</v>
      </c>
      <c r="E17" s="480"/>
      <c r="F17" s="480"/>
      <c r="G17" s="480"/>
      <c r="H17" s="480"/>
      <c r="I17" s="480"/>
      <c r="J17" s="480"/>
      <c r="K17" s="480"/>
      <c r="L17" s="485" t="s">
        <v>617</v>
      </c>
      <c r="M17" s="480"/>
      <c r="N17" s="480"/>
      <c r="O17" s="480"/>
      <c r="P17" s="480"/>
      <c r="Q17" s="480"/>
      <c r="R17" s="480"/>
      <c r="S17" s="480"/>
      <c r="T17" s="544" t="s">
        <v>49</v>
      </c>
      <c r="U17" s="535"/>
      <c r="V17" s="535"/>
      <c r="W17" s="536"/>
      <c r="X17" s="693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85"/>
      <c r="M18" s="480"/>
      <c r="N18" s="480"/>
      <c r="O18" s="480"/>
      <c r="P18" s="480"/>
      <c r="Q18" s="480"/>
      <c r="R18" s="480"/>
      <c r="S18" s="480"/>
      <c r="T18" s="54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85"/>
      <c r="M19" s="480"/>
      <c r="N19" s="480"/>
      <c r="O19" s="480"/>
      <c r="P19" s="480"/>
      <c r="Q19" s="480"/>
      <c r="R19" s="480"/>
      <c r="S19" s="480"/>
      <c r="T19" s="54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85"/>
      <c r="M20" s="480"/>
      <c r="N20" s="480"/>
      <c r="O20" s="480"/>
      <c r="P20" s="480"/>
      <c r="Q20" s="480"/>
      <c r="R20" s="480"/>
      <c r="S20" s="480"/>
      <c r="T20" s="54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559" t="s">
        <v>123</v>
      </c>
      <c r="M21" s="560"/>
      <c r="N21" s="560"/>
      <c r="O21" s="560"/>
      <c r="P21" s="560"/>
      <c r="Q21" s="560"/>
      <c r="R21" s="560"/>
      <c r="S21" s="560"/>
      <c r="T21" s="562" t="s">
        <v>49</v>
      </c>
      <c r="U21" s="554"/>
      <c r="V21" s="554"/>
      <c r="W21" s="555"/>
      <c r="X21" s="553"/>
      <c r="Y21" s="554"/>
      <c r="Z21" s="555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559" t="s">
        <v>122</v>
      </c>
      <c r="M22" s="560"/>
      <c r="N22" s="560"/>
      <c r="O22" s="560"/>
      <c r="P22" s="560"/>
      <c r="Q22" s="560"/>
      <c r="R22" s="560"/>
      <c r="S22" s="560"/>
      <c r="T22" s="562" t="s">
        <v>103</v>
      </c>
      <c r="U22" s="554"/>
      <c r="V22" s="554"/>
      <c r="W22" s="555"/>
      <c r="X22" s="553"/>
      <c r="Y22" s="554"/>
      <c r="Z22" s="555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559" t="s">
        <v>124</v>
      </c>
      <c r="M23" s="560"/>
      <c r="N23" s="560"/>
      <c r="O23" s="560"/>
      <c r="P23" s="560"/>
      <c r="Q23" s="560"/>
      <c r="R23" s="560"/>
      <c r="S23" s="560"/>
      <c r="T23" s="562" t="s">
        <v>49</v>
      </c>
      <c r="U23" s="554"/>
      <c r="V23" s="554"/>
      <c r="W23" s="555"/>
      <c r="X23" s="553"/>
      <c r="Y23" s="554"/>
      <c r="Z23" s="555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559" t="s">
        <v>125</v>
      </c>
      <c r="M24" s="560"/>
      <c r="N24" s="560"/>
      <c r="O24" s="560"/>
      <c r="P24" s="560"/>
      <c r="Q24" s="560"/>
      <c r="R24" s="560"/>
      <c r="S24" s="560"/>
      <c r="T24" s="562" t="s">
        <v>103</v>
      </c>
      <c r="U24" s="554"/>
      <c r="V24" s="554"/>
      <c r="W24" s="555"/>
      <c r="X24" s="553"/>
      <c r="Y24" s="554"/>
      <c r="Z24" s="555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559" t="s">
        <v>1279</v>
      </c>
      <c r="M25" s="560"/>
      <c r="N25" s="560"/>
      <c r="O25" s="560"/>
      <c r="P25" s="560"/>
      <c r="Q25" s="560"/>
      <c r="R25" s="560"/>
      <c r="S25" s="560"/>
      <c r="T25" s="544" t="s">
        <v>103</v>
      </c>
      <c r="U25" s="535"/>
      <c r="V25" s="535"/>
      <c r="W25" s="536"/>
      <c r="X25" s="553"/>
      <c r="Y25" s="554"/>
      <c r="Z25" s="555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  <c r="P26" s="480"/>
      <c r="Q26" s="480"/>
      <c r="R26" s="480"/>
      <c r="S26" s="48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48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480"/>
      <c r="Q28" s="480"/>
      <c r="R28" s="480"/>
      <c r="S28" s="48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  <c r="P30" s="480"/>
      <c r="Q30" s="480"/>
      <c r="R30" s="480"/>
      <c r="S30" s="48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  <c r="P31" s="480"/>
      <c r="Q31" s="480"/>
      <c r="R31" s="480"/>
      <c r="S31" s="48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  <c r="P32" s="480"/>
      <c r="Q32" s="480"/>
      <c r="R32" s="480"/>
      <c r="S32" s="48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  <c r="P33" s="480"/>
      <c r="Q33" s="480"/>
      <c r="R33" s="480"/>
      <c r="S33" s="48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48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65"/>
      <c r="M35" s="466"/>
      <c r="N35" s="466"/>
      <c r="O35" s="466"/>
      <c r="P35" s="466"/>
      <c r="Q35" s="466"/>
      <c r="R35" s="466"/>
      <c r="S35" s="467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65"/>
      <c r="M36" s="466"/>
      <c r="N36" s="466"/>
      <c r="O36" s="466"/>
      <c r="P36" s="466"/>
      <c r="Q36" s="466"/>
      <c r="R36" s="466"/>
      <c r="S36" s="467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85"/>
      <c r="M37" s="480"/>
      <c r="N37" s="480"/>
      <c r="O37" s="480"/>
      <c r="P37" s="480"/>
      <c r="Q37" s="480"/>
      <c r="R37" s="480"/>
      <c r="S37" s="48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85"/>
      <c r="M38" s="480"/>
      <c r="N38" s="480"/>
      <c r="O38" s="480"/>
      <c r="P38" s="480"/>
      <c r="Q38" s="480"/>
      <c r="R38" s="480"/>
      <c r="S38" s="48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85"/>
      <c r="M39" s="480"/>
      <c r="N39" s="480"/>
      <c r="O39" s="480"/>
      <c r="P39" s="480"/>
      <c r="Q39" s="480"/>
      <c r="R39" s="480"/>
      <c r="S39" s="48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85"/>
      <c r="M40" s="480"/>
      <c r="N40" s="480"/>
      <c r="O40" s="480"/>
      <c r="P40" s="480"/>
      <c r="Q40" s="480"/>
      <c r="R40" s="480"/>
      <c r="S40" s="48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85"/>
      <c r="M41" s="480"/>
      <c r="N41" s="480"/>
      <c r="O41" s="480"/>
      <c r="P41" s="480"/>
      <c r="Q41" s="480"/>
      <c r="R41" s="480"/>
      <c r="S41" s="48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5125C-CC47-4391-BAF8-7A6D651FC10B}">
  <sheetPr codeName="Sheet42">
    <tabColor theme="3" tint="0.59999389629810485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基本事項!E52</f>
        <v>オプション設定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基本事項!R52</f>
        <v>m_option_settings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m_login_users_staff_id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501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  <c r="BG14" s="153"/>
      <c r="BM14" s="153"/>
      <c r="BN14" s="153"/>
    </row>
    <row r="15" spans="1:68" ht="13.5" customHeight="1" x14ac:dyDescent="0.15">
      <c r="A15" s="149"/>
      <c r="B15" s="538">
        <f t="shared" si="0"/>
        <v>4</v>
      </c>
      <c r="C15" s="538"/>
      <c r="D15" s="485" t="s">
        <v>441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statement_delete_message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1365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theme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37" t="s">
        <v>1367</v>
      </c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0"/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/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0"/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0"/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0"/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0"/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5"/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533"/>
      <c r="AD38" s="533"/>
      <c r="AE38" s="533"/>
      <c r="AF38" s="533"/>
      <c r="AG38" s="533"/>
      <c r="AH38" s="533"/>
      <c r="AI38" s="533"/>
      <c r="AJ38" s="533"/>
      <c r="AK38" s="54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533"/>
      <c r="AD42" s="533"/>
      <c r="AE42" s="533"/>
      <c r="AF42" s="533"/>
      <c r="AG42" s="533"/>
      <c r="AH42" s="533"/>
      <c r="AI42" s="533"/>
      <c r="AJ42" s="533"/>
      <c r="AK42" s="534"/>
      <c r="AL42" s="535"/>
      <c r="AM42" s="535"/>
      <c r="AN42" s="536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7B8D-232B-4081-94D6-45DE0F3313D8}">
  <sheetPr codeName="Sheet43">
    <tabColor theme="3" tint="0.59999389629810485"/>
  </sheetPr>
  <dimension ref="A1:BP60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252"/>
      <c r="BD1" s="252"/>
      <c r="BE1" s="252"/>
      <c r="BF1" s="252"/>
      <c r="BG1" s="252"/>
      <c r="BH1" s="252"/>
      <c r="BI1" s="252"/>
      <c r="BJ1" s="252"/>
      <c r="BK1" s="252"/>
      <c r="BL1" s="252"/>
      <c r="BM1" s="252"/>
      <c r="BN1" s="252"/>
      <c r="BO1" s="25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44054</v>
      </c>
      <c r="AY2" s="523"/>
      <c r="AZ2" s="523"/>
      <c r="BA2" s="523"/>
      <c r="BB2" s="524"/>
      <c r="BC2" s="252"/>
      <c r="BD2" s="252"/>
      <c r="BE2" s="252"/>
      <c r="BF2" s="252"/>
      <c r="BG2" s="252"/>
      <c r="BH2" s="252"/>
      <c r="BI2" s="252"/>
      <c r="BJ2" s="252"/>
      <c r="BK2" s="252"/>
      <c r="BL2" s="252"/>
      <c r="BM2" s="252"/>
      <c r="BN2" s="252"/>
      <c r="BO2" s="252"/>
      <c r="BP2" s="143"/>
    </row>
    <row r="3" spans="1:68" ht="14.25" customHeight="1" x14ac:dyDescent="0.15">
      <c r="A3" s="249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0"/>
      <c r="U3" s="250"/>
      <c r="V3" s="250"/>
      <c r="W3" s="250"/>
      <c r="X3" s="250"/>
      <c r="Y3" s="250"/>
      <c r="Z3" s="250"/>
      <c r="AA3" s="250"/>
      <c r="AB3" s="250"/>
      <c r="AC3" s="250"/>
      <c r="AD3" s="250"/>
      <c r="AE3" s="250"/>
      <c r="AF3" s="250"/>
      <c r="AG3" s="250"/>
      <c r="AH3" s="250"/>
      <c r="AI3" s="250"/>
      <c r="AJ3" s="250"/>
      <c r="AK3" s="250"/>
      <c r="AL3" s="250"/>
      <c r="AM3" s="250"/>
      <c r="AN3" s="250"/>
      <c r="AO3" s="250"/>
      <c r="AP3" s="250"/>
      <c r="AQ3" s="250"/>
      <c r="AR3" s="250"/>
      <c r="AS3" s="250"/>
      <c r="AT3" s="250"/>
      <c r="AU3" s="250"/>
      <c r="AV3" s="250"/>
      <c r="AW3" s="250"/>
      <c r="AX3" s="250"/>
      <c r="AY3" s="250"/>
      <c r="AZ3" s="250"/>
      <c r="BA3" s="250"/>
      <c r="BB3" s="25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">
        <v>1895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">
        <v>1896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58" si="0">ROW()-11</f>
        <v>2</v>
      </c>
      <c r="C13" s="538"/>
      <c r="D13" s="539" t="s">
        <v>181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42"/>
      <c r="AB13" s="533"/>
      <c r="AC13" s="541"/>
      <c r="AD13" s="533"/>
      <c r="AE13" s="541" t="s">
        <v>50</v>
      </c>
      <c r="AF13" s="533"/>
      <c r="AG13" s="541"/>
      <c r="AH13" s="533"/>
      <c r="AI13" s="533"/>
      <c r="AJ13" s="533"/>
      <c r="AK13" s="534"/>
      <c r="AL13" s="535"/>
      <c r="AM13" s="535"/>
      <c r="AN13" s="536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m_login_users_staff_id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501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  <c r="BG14" s="153"/>
      <c r="BM14" s="153"/>
      <c r="BN14" s="153"/>
    </row>
    <row r="15" spans="1:68" ht="13.5" customHeight="1" x14ac:dyDescent="0.15">
      <c r="A15" s="149"/>
      <c r="B15" s="538">
        <f t="shared" si="0"/>
        <v>4</v>
      </c>
      <c r="C15" s="538"/>
      <c r="D15" s="485" t="s">
        <v>442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location_display_flag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44" t="s">
        <v>50</v>
      </c>
      <c r="AL15" s="535"/>
      <c r="AM15" s="535"/>
      <c r="AN15" s="536"/>
      <c r="AO15" s="537" t="s">
        <v>2249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443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location_union_item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4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444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location_order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 t="s">
        <v>50</v>
      </c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445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place_display_flag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 t="s">
        <v>50</v>
      </c>
      <c r="AL18" s="535"/>
      <c r="AM18" s="535"/>
      <c r="AN18" s="536"/>
      <c r="AO18" s="537" t="s">
        <v>2249</v>
      </c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446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place_union_item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4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447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place_order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44" t="s">
        <v>448</v>
      </c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1853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product_display_flag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44" t="s">
        <v>50</v>
      </c>
      <c r="AL21" s="535"/>
      <c r="AM21" s="535"/>
      <c r="AN21" s="536"/>
      <c r="AO21" s="537" t="s">
        <v>2249</v>
      </c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1855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product_union_item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4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1857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product_order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44" t="s">
        <v>296</v>
      </c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x14ac:dyDescent="0.15">
      <c r="A24" s="149"/>
      <c r="B24" s="538">
        <f t="shared" si="0"/>
        <v>13</v>
      </c>
      <c r="C24" s="538"/>
      <c r="D24" s="485" t="s">
        <v>1859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maker_display_flag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44" t="s">
        <v>50</v>
      </c>
      <c r="AL24" s="535"/>
      <c r="AM24" s="535"/>
      <c r="AN24" s="536"/>
      <c r="AO24" s="537" t="s">
        <v>2249</v>
      </c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4"/>
      <c r="BD24" s="154"/>
      <c r="BG24" s="154"/>
      <c r="BM24" s="154"/>
      <c r="BN24" s="154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1861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maker_union_item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4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1863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maker_order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44" t="s">
        <v>130</v>
      </c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x14ac:dyDescent="0.15">
      <c r="A27" s="149"/>
      <c r="B27" s="538">
        <f t="shared" si="0"/>
        <v>16</v>
      </c>
      <c r="C27" s="538"/>
      <c r="D27" s="485" t="s">
        <v>1865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maker_name_display_flag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44" t="s">
        <v>50</v>
      </c>
      <c r="AL27" s="535"/>
      <c r="AM27" s="535"/>
      <c r="AN27" s="536"/>
      <c r="AO27" s="537" t="s">
        <v>2249</v>
      </c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4"/>
      <c r="BD27" s="154"/>
      <c r="BG27" s="154"/>
      <c r="BM27" s="154"/>
      <c r="BN27" s="154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1867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maker_name_union_item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4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1869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maker_name_order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44" t="s">
        <v>299</v>
      </c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449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product_name_display_flag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tinyint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44" t="s">
        <v>50</v>
      </c>
      <c r="AL30" s="535"/>
      <c r="AM30" s="535"/>
      <c r="AN30" s="536"/>
      <c r="AO30" s="537" t="s">
        <v>2249</v>
      </c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450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product_name_union_item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tinyint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4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3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451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product_name_order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44" t="s">
        <v>458</v>
      </c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3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1871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standard_display_flag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tinyint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44" t="s">
        <v>50</v>
      </c>
      <c r="AL33" s="535"/>
      <c r="AM33" s="535"/>
      <c r="AN33" s="536"/>
      <c r="AO33" s="537" t="s">
        <v>2249</v>
      </c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3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1873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standard_union_item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tinyint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4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3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1875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standard_order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44" t="s">
        <v>462</v>
      </c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1877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variety_display_flag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tinyint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44" t="s">
        <v>50</v>
      </c>
      <c r="AL36" s="535"/>
      <c r="AM36" s="535"/>
      <c r="AN36" s="536"/>
      <c r="AO36" s="537" t="s">
        <v>2249</v>
      </c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3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85" t="s">
        <v>1879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variety_union_item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3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85" t="s">
        <v>1881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variety_order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44" t="s">
        <v>127</v>
      </c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85" t="s">
        <v>452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quantity_display_flag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tinyint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44" t="s">
        <v>50</v>
      </c>
      <c r="AL39" s="535"/>
      <c r="AM39" s="535"/>
      <c r="AN39" s="536"/>
      <c r="AO39" s="537" t="s">
        <v>2249</v>
      </c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3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85" t="s">
        <v>453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quantity_union_item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tinyint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4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85" t="s">
        <v>454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quantity_order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44" t="s">
        <v>469</v>
      </c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485" t="s">
        <v>455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unit_display_flag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tinyint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33"/>
      <c r="AB42" s="533"/>
      <c r="AC42" s="533"/>
      <c r="AD42" s="533"/>
      <c r="AE42" s="533"/>
      <c r="AF42" s="533"/>
      <c r="AG42" s="533"/>
      <c r="AH42" s="533"/>
      <c r="AI42" s="533"/>
      <c r="AJ42" s="533"/>
      <c r="AK42" s="544" t="s">
        <v>50</v>
      </c>
      <c r="AL42" s="535"/>
      <c r="AM42" s="535"/>
      <c r="AN42" s="536"/>
      <c r="AO42" s="537" t="s">
        <v>2249</v>
      </c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85" t="s">
        <v>456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unit_union_item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tinyint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33"/>
      <c r="AB43" s="533"/>
      <c r="AC43" s="533"/>
      <c r="AD43" s="533"/>
      <c r="AE43" s="533"/>
      <c r="AF43" s="533"/>
      <c r="AG43" s="533"/>
      <c r="AH43" s="533"/>
      <c r="AI43" s="533"/>
      <c r="AJ43" s="533"/>
      <c r="AK43" s="544"/>
      <c r="AL43" s="535"/>
      <c r="AM43" s="535"/>
      <c r="AN43" s="536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85" t="s">
        <v>457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unit_order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44" t="s">
        <v>129</v>
      </c>
      <c r="AL44" s="535"/>
      <c r="AM44" s="535"/>
      <c r="AN44" s="536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485" t="s">
        <v>459</v>
      </c>
      <c r="E45" s="480"/>
      <c r="F45" s="480"/>
      <c r="G45" s="480"/>
      <c r="H45" s="480"/>
      <c r="I45" s="480"/>
      <c r="J45" s="480"/>
      <c r="K45" s="480"/>
      <c r="L45" s="470" t="str">
        <f>IF(D45="", "",VLOOKUP(D45,項目名一覧!$B$4:$E$1002,2,FALSE))</f>
        <v>price_display_flag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tinyint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33"/>
      <c r="AB45" s="533"/>
      <c r="AC45" s="533"/>
      <c r="AD45" s="533"/>
      <c r="AE45" s="533"/>
      <c r="AF45" s="533"/>
      <c r="AG45" s="533"/>
      <c r="AH45" s="533"/>
      <c r="AI45" s="533"/>
      <c r="AJ45" s="533"/>
      <c r="AK45" s="544" t="s">
        <v>50</v>
      </c>
      <c r="AL45" s="535"/>
      <c r="AM45" s="535"/>
      <c r="AN45" s="536"/>
      <c r="AO45" s="537" t="s">
        <v>2249</v>
      </c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485" t="s">
        <v>460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price_union_item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tinyint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33"/>
      <c r="AB46" s="533"/>
      <c r="AC46" s="533"/>
      <c r="AD46" s="533"/>
      <c r="AE46" s="533"/>
      <c r="AF46" s="533"/>
      <c r="AG46" s="533"/>
      <c r="AH46" s="533"/>
      <c r="AI46" s="533"/>
      <c r="AJ46" s="533"/>
      <c r="AK46" s="544"/>
      <c r="AL46" s="535"/>
      <c r="AM46" s="535"/>
      <c r="AN46" s="536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  <c r="BC46" s="155"/>
      <c r="BD46" s="153"/>
      <c r="BG46" s="153"/>
      <c r="BM46" s="153"/>
      <c r="BN46" s="153"/>
      <c r="BO46" s="153"/>
    </row>
    <row r="47" spans="1:67" ht="14.25" x14ac:dyDescent="0.15">
      <c r="A47" s="149"/>
      <c r="B47" s="538">
        <f t="shared" si="0"/>
        <v>36</v>
      </c>
      <c r="C47" s="538"/>
      <c r="D47" s="485" t="s">
        <v>461</v>
      </c>
      <c r="E47" s="480"/>
      <c r="F47" s="480"/>
      <c r="G47" s="480"/>
      <c r="H47" s="480"/>
      <c r="I47" s="480"/>
      <c r="J47" s="480"/>
      <c r="K47" s="480"/>
      <c r="L47" s="470" t="str">
        <f>IF(D47="", "",VLOOKUP(D47,項目名一覧!$B$4:$E$1002,2,FALSE))</f>
        <v>price_order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533"/>
      <c r="AB47" s="533"/>
      <c r="AC47" s="533"/>
      <c r="AD47" s="533"/>
      <c r="AE47" s="533"/>
      <c r="AF47" s="533"/>
      <c r="AG47" s="533"/>
      <c r="AH47" s="533"/>
      <c r="AI47" s="533"/>
      <c r="AJ47" s="533"/>
      <c r="AK47" s="544" t="s">
        <v>1883</v>
      </c>
      <c r="AL47" s="535"/>
      <c r="AM47" s="535"/>
      <c r="AN47" s="536"/>
      <c r="AO47" s="465"/>
      <c r="AP47" s="466"/>
      <c r="AQ47" s="466"/>
      <c r="AR47" s="466"/>
      <c r="AS47" s="466"/>
      <c r="AT47" s="466"/>
      <c r="AU47" s="466"/>
      <c r="AV47" s="466"/>
      <c r="AW47" s="466"/>
      <c r="AX47" s="466"/>
      <c r="AY47" s="466"/>
      <c r="AZ47" s="466"/>
      <c r="BA47" s="467"/>
      <c r="BB47" s="152"/>
      <c r="BC47" s="155"/>
      <c r="BD47" s="155"/>
      <c r="BE47" s="155"/>
      <c r="BF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485" t="s">
        <v>463</v>
      </c>
      <c r="E48" s="480"/>
      <c r="F48" s="480"/>
      <c r="G48" s="480"/>
      <c r="H48" s="480"/>
      <c r="I48" s="480"/>
      <c r="J48" s="480"/>
      <c r="K48" s="480"/>
      <c r="L48" s="470" t="str">
        <f>IF(D48="", "",VLOOKUP(D48,項目名一覧!$B$4:$E$1002,2,FALSE))</f>
        <v>am_display_flag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tinyint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533"/>
      <c r="AB48" s="533"/>
      <c r="AC48" s="533"/>
      <c r="AD48" s="533"/>
      <c r="AE48" s="533"/>
      <c r="AF48" s="533"/>
      <c r="AG48" s="533"/>
      <c r="AH48" s="533"/>
      <c r="AI48" s="533"/>
      <c r="AJ48" s="533"/>
      <c r="AK48" s="544" t="s">
        <v>50</v>
      </c>
      <c r="AL48" s="535"/>
      <c r="AM48" s="535"/>
      <c r="AN48" s="536"/>
      <c r="AO48" s="537" t="s">
        <v>638</v>
      </c>
      <c r="AP48" s="466"/>
      <c r="AQ48" s="466"/>
      <c r="AR48" s="466"/>
      <c r="AS48" s="466"/>
      <c r="AT48" s="466"/>
      <c r="AU48" s="466"/>
      <c r="AV48" s="466"/>
      <c r="AW48" s="466"/>
      <c r="AX48" s="466"/>
      <c r="AY48" s="466"/>
      <c r="AZ48" s="466"/>
      <c r="BA48" s="467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485" t="s">
        <v>464</v>
      </c>
      <c r="E49" s="480"/>
      <c r="F49" s="480"/>
      <c r="G49" s="480"/>
      <c r="H49" s="480"/>
      <c r="I49" s="480"/>
      <c r="J49" s="480"/>
      <c r="K49" s="480"/>
      <c r="L49" s="470" t="str">
        <f>IF(D49="", "",VLOOKUP(D49,項目名一覧!$B$4:$E$1002,2,FALSE))</f>
        <v>am_union_item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tinyint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533"/>
      <c r="AB49" s="533"/>
      <c r="AC49" s="533"/>
      <c r="AD49" s="533"/>
      <c r="AE49" s="533"/>
      <c r="AF49" s="533"/>
      <c r="AG49" s="533"/>
      <c r="AH49" s="533"/>
      <c r="AI49" s="533"/>
      <c r="AJ49" s="533"/>
      <c r="AK49" s="544"/>
      <c r="AL49" s="535"/>
      <c r="AM49" s="535"/>
      <c r="AN49" s="536"/>
      <c r="AO49" s="465"/>
      <c r="AP49" s="466"/>
      <c r="AQ49" s="466"/>
      <c r="AR49" s="466"/>
      <c r="AS49" s="466"/>
      <c r="AT49" s="466"/>
      <c r="AU49" s="466"/>
      <c r="AV49" s="466"/>
      <c r="AW49" s="466"/>
      <c r="AX49" s="466"/>
      <c r="AY49" s="466"/>
      <c r="AZ49" s="466"/>
      <c r="BA49" s="467"/>
      <c r="BB49" s="152"/>
      <c r="BC49" s="155"/>
      <c r="BD49" s="153"/>
      <c r="BG49" s="153"/>
      <c r="BM49" s="153"/>
      <c r="BN49" s="153"/>
      <c r="BO49" s="153"/>
    </row>
    <row r="50" spans="1:67" ht="14.25" x14ac:dyDescent="0.15">
      <c r="A50" s="149"/>
      <c r="B50" s="538">
        <f t="shared" si="0"/>
        <v>39</v>
      </c>
      <c r="C50" s="538"/>
      <c r="D50" s="485" t="s">
        <v>465</v>
      </c>
      <c r="E50" s="480"/>
      <c r="F50" s="480"/>
      <c r="G50" s="480"/>
      <c r="H50" s="480"/>
      <c r="I50" s="480"/>
      <c r="J50" s="480"/>
      <c r="K50" s="480"/>
      <c r="L50" s="470" t="str">
        <f>IF(D50="", "",VLOOKUP(D50,項目名一覧!$B$4:$E$1002,2,FALSE))</f>
        <v>am_order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533"/>
      <c r="AB50" s="533"/>
      <c r="AC50" s="533"/>
      <c r="AD50" s="533"/>
      <c r="AE50" s="533"/>
      <c r="AF50" s="533"/>
      <c r="AG50" s="533"/>
      <c r="AH50" s="533"/>
      <c r="AI50" s="533"/>
      <c r="AJ50" s="533"/>
      <c r="AK50" s="544" t="s">
        <v>1884</v>
      </c>
      <c r="AL50" s="535"/>
      <c r="AM50" s="535"/>
      <c r="AN50" s="536"/>
      <c r="AO50" s="465"/>
      <c r="AP50" s="466"/>
      <c r="AQ50" s="466"/>
      <c r="AR50" s="466"/>
      <c r="AS50" s="466"/>
      <c r="AT50" s="466"/>
      <c r="AU50" s="466"/>
      <c r="AV50" s="466"/>
      <c r="AW50" s="466"/>
      <c r="AX50" s="466"/>
      <c r="AY50" s="466"/>
      <c r="AZ50" s="466"/>
      <c r="BA50" s="467"/>
      <c r="BB50" s="152"/>
      <c r="BC50" s="155"/>
      <c r="BD50" s="155"/>
      <c r="BE50" s="155"/>
      <c r="BF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485" t="s">
        <v>466</v>
      </c>
      <c r="E51" s="480"/>
      <c r="F51" s="480"/>
      <c r="G51" s="480"/>
      <c r="H51" s="480"/>
      <c r="I51" s="480"/>
      <c r="J51" s="480"/>
      <c r="K51" s="480"/>
      <c r="L51" s="470" t="str">
        <f>IF(D51="", "",VLOOKUP(D51,項目名一覧!$B$4:$E$1002,2,FALSE))</f>
        <v>remarks_display_flag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tinyint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44" t="s">
        <v>50</v>
      </c>
      <c r="AL51" s="535"/>
      <c r="AM51" s="535"/>
      <c r="AN51" s="536"/>
      <c r="AO51" s="537" t="s">
        <v>2249</v>
      </c>
      <c r="AP51" s="466"/>
      <c r="AQ51" s="466"/>
      <c r="AR51" s="466"/>
      <c r="AS51" s="466"/>
      <c r="AT51" s="466"/>
      <c r="AU51" s="466"/>
      <c r="AV51" s="466"/>
      <c r="AW51" s="466"/>
      <c r="AX51" s="466"/>
      <c r="AY51" s="466"/>
      <c r="AZ51" s="466"/>
      <c r="BA51" s="467"/>
      <c r="BB51" s="152"/>
      <c r="BC51" s="155"/>
      <c r="BD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485" t="s">
        <v>467</v>
      </c>
      <c r="E52" s="480"/>
      <c r="F52" s="480"/>
      <c r="G52" s="480"/>
      <c r="H52" s="480"/>
      <c r="I52" s="480"/>
      <c r="J52" s="480"/>
      <c r="K52" s="480"/>
      <c r="L52" s="470" t="str">
        <f>IF(D52="", "",VLOOKUP(D52,項目名一覧!$B$4:$E$1002,2,FALSE))</f>
        <v>remarks_union_item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tinyint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44"/>
      <c r="AL52" s="535"/>
      <c r="AM52" s="535"/>
      <c r="AN52" s="536"/>
      <c r="AO52" s="465"/>
      <c r="AP52" s="466"/>
      <c r="AQ52" s="466"/>
      <c r="AR52" s="466"/>
      <c r="AS52" s="466"/>
      <c r="AT52" s="466"/>
      <c r="AU52" s="466"/>
      <c r="AV52" s="466"/>
      <c r="AW52" s="466"/>
      <c r="AX52" s="466"/>
      <c r="AY52" s="466"/>
      <c r="AZ52" s="466"/>
      <c r="BA52" s="467"/>
      <c r="BB52" s="152"/>
      <c r="BC52" s="155"/>
      <c r="BD52" s="153"/>
      <c r="BG52" s="153"/>
      <c r="BM52" s="153"/>
      <c r="BN52" s="153"/>
      <c r="BO52" s="153"/>
    </row>
    <row r="53" spans="1:67" ht="14.25" x14ac:dyDescent="0.15">
      <c r="A53" s="149"/>
      <c r="B53" s="538">
        <f t="shared" si="0"/>
        <v>42</v>
      </c>
      <c r="C53" s="538"/>
      <c r="D53" s="485" t="s">
        <v>468</v>
      </c>
      <c r="E53" s="480"/>
      <c r="F53" s="480"/>
      <c r="G53" s="480"/>
      <c r="H53" s="480"/>
      <c r="I53" s="480"/>
      <c r="J53" s="480"/>
      <c r="K53" s="480"/>
      <c r="L53" s="470" t="str">
        <f>IF(D53="", "",VLOOKUP(D53,項目名一覧!$B$4:$E$1002,2,FALSE))</f>
        <v>remarks_order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int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44" t="s">
        <v>1885</v>
      </c>
      <c r="AL53" s="535"/>
      <c r="AM53" s="535"/>
      <c r="AN53" s="536"/>
      <c r="AO53" s="465"/>
      <c r="AP53" s="466"/>
      <c r="AQ53" s="466"/>
      <c r="AR53" s="466"/>
      <c r="AS53" s="466"/>
      <c r="AT53" s="466"/>
      <c r="AU53" s="466"/>
      <c r="AV53" s="466"/>
      <c r="AW53" s="466"/>
      <c r="AX53" s="466"/>
      <c r="AY53" s="466"/>
      <c r="AZ53" s="466"/>
      <c r="BA53" s="467"/>
      <c r="BB53" s="152"/>
      <c r="BC53" s="155"/>
      <c r="BD53" s="155"/>
      <c r="BE53" s="155"/>
      <c r="BF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543" t="s">
        <v>114</v>
      </c>
      <c r="E54" s="543"/>
      <c r="F54" s="543"/>
      <c r="G54" s="543"/>
      <c r="H54" s="543"/>
      <c r="I54" s="543"/>
      <c r="J54" s="543"/>
      <c r="K54" s="543"/>
      <c r="L54" s="470" t="str">
        <f>IF(D54="", "",VLOOKUP(D54,項目名一覧!$B$4:$E$1002,2,FALSE))</f>
        <v>created_user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int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541" t="s">
        <v>493</v>
      </c>
      <c r="AB54" s="533"/>
      <c r="AC54" s="533"/>
      <c r="AD54" s="533"/>
      <c r="AE54" s="533"/>
      <c r="AF54" s="533"/>
      <c r="AG54" s="533"/>
      <c r="AH54" s="533"/>
      <c r="AI54" s="533"/>
      <c r="AJ54" s="533"/>
      <c r="AK54" s="544"/>
      <c r="AL54" s="535"/>
      <c r="AM54" s="535"/>
      <c r="AN54" s="536"/>
      <c r="AO54" s="465"/>
      <c r="AP54" s="466"/>
      <c r="AQ54" s="466"/>
      <c r="AR54" s="466"/>
      <c r="AS54" s="466"/>
      <c r="AT54" s="466"/>
      <c r="AU54" s="466"/>
      <c r="AV54" s="466"/>
      <c r="AW54" s="466"/>
      <c r="AX54" s="466"/>
      <c r="AY54" s="466"/>
      <c r="AZ54" s="466"/>
      <c r="BA54" s="467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543" t="s">
        <v>94</v>
      </c>
      <c r="E55" s="543"/>
      <c r="F55" s="543"/>
      <c r="G55" s="543"/>
      <c r="H55" s="543"/>
      <c r="I55" s="543"/>
      <c r="J55" s="543"/>
      <c r="K55" s="543"/>
      <c r="L55" s="470" t="str">
        <f>IF(D55="", "",VLOOKUP(D55,項目名一覧!$B$4:$E$1002,2,FALSE))</f>
        <v>created_at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datetime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541" t="s">
        <v>493</v>
      </c>
      <c r="AB55" s="533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465"/>
      <c r="AP55" s="466"/>
      <c r="AQ55" s="466"/>
      <c r="AR55" s="466"/>
      <c r="AS55" s="466"/>
      <c r="AT55" s="466"/>
      <c r="AU55" s="466"/>
      <c r="AV55" s="466"/>
      <c r="AW55" s="466"/>
      <c r="AX55" s="466"/>
      <c r="AY55" s="466"/>
      <c r="AZ55" s="466"/>
      <c r="BA55" s="467"/>
      <c r="BB55" s="152"/>
      <c r="BC55" s="155"/>
      <c r="BD55" s="153"/>
      <c r="BG55" s="153"/>
      <c r="BM55" s="153"/>
      <c r="BN55" s="153"/>
      <c r="BO55" s="153"/>
    </row>
    <row r="56" spans="1:67" ht="13.5" customHeight="1" x14ac:dyDescent="0.15">
      <c r="A56" s="149"/>
      <c r="B56" s="538">
        <f t="shared" si="0"/>
        <v>45</v>
      </c>
      <c r="C56" s="538"/>
      <c r="D56" s="543" t="s">
        <v>95</v>
      </c>
      <c r="E56" s="543"/>
      <c r="F56" s="543"/>
      <c r="G56" s="543"/>
      <c r="H56" s="543"/>
      <c r="I56" s="543"/>
      <c r="J56" s="543"/>
      <c r="K56" s="543"/>
      <c r="L56" s="470" t="str">
        <f>IF(D56="", "",VLOOKUP(D56,項目名一覧!$B$4:$E$1002,2,FALSE))</f>
        <v>updated_user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int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541" t="s">
        <v>493</v>
      </c>
      <c r="AB56" s="533"/>
      <c r="AC56" s="533"/>
      <c r="AD56" s="533"/>
      <c r="AE56" s="533"/>
      <c r="AF56" s="533"/>
      <c r="AG56" s="533"/>
      <c r="AH56" s="533"/>
      <c r="AI56" s="533"/>
      <c r="AJ56" s="533"/>
      <c r="AK56" s="534"/>
      <c r="AL56" s="535"/>
      <c r="AM56" s="535"/>
      <c r="AN56" s="536"/>
      <c r="AO56" s="465"/>
      <c r="AP56" s="466"/>
      <c r="AQ56" s="466"/>
      <c r="AR56" s="466"/>
      <c r="AS56" s="466"/>
      <c r="AT56" s="466"/>
      <c r="AU56" s="466"/>
      <c r="AV56" s="466"/>
      <c r="AW56" s="466"/>
      <c r="AX56" s="466"/>
      <c r="AY56" s="466"/>
      <c r="AZ56" s="466"/>
      <c r="BA56" s="467"/>
      <c r="BB56" s="152"/>
    </row>
    <row r="57" spans="1:67" ht="13.5" customHeight="1" x14ac:dyDescent="0.15">
      <c r="A57" s="149"/>
      <c r="B57" s="538">
        <f t="shared" si="0"/>
        <v>46</v>
      </c>
      <c r="C57" s="538"/>
      <c r="D57" s="543" t="s">
        <v>96</v>
      </c>
      <c r="E57" s="543"/>
      <c r="F57" s="543"/>
      <c r="G57" s="543"/>
      <c r="H57" s="543"/>
      <c r="I57" s="543"/>
      <c r="J57" s="543"/>
      <c r="K57" s="543"/>
      <c r="L57" s="470" t="str">
        <f>IF(D57="", "",VLOOKUP(D57,項目名一覧!$B$4:$E$1002,2,FALSE))</f>
        <v>updated_at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541" t="s">
        <v>493</v>
      </c>
      <c r="AB57" s="533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465"/>
      <c r="AP57" s="466"/>
      <c r="AQ57" s="466"/>
      <c r="AR57" s="466"/>
      <c r="AS57" s="466"/>
      <c r="AT57" s="466"/>
      <c r="AU57" s="466"/>
      <c r="AV57" s="466"/>
      <c r="AW57" s="466"/>
      <c r="AX57" s="466"/>
      <c r="AY57" s="466"/>
      <c r="AZ57" s="466"/>
      <c r="BA57" s="467"/>
      <c r="BB57" s="152"/>
    </row>
    <row r="58" spans="1:67" ht="14.25" customHeight="1" x14ac:dyDescent="0.15">
      <c r="A58" s="149"/>
      <c r="B58" s="538">
        <f t="shared" si="0"/>
        <v>47</v>
      </c>
      <c r="C58" s="538"/>
      <c r="D58" s="543" t="s">
        <v>1278</v>
      </c>
      <c r="E58" s="543"/>
      <c r="F58" s="543"/>
      <c r="G58" s="543"/>
      <c r="H58" s="543"/>
      <c r="I58" s="543"/>
      <c r="J58" s="543"/>
      <c r="K58" s="543"/>
      <c r="L58" s="470" t="str">
        <f>IF(D58="", "",VLOOKUP(D58,項目名一覧!$B$4:$E$1002,2,FALSE))</f>
        <v>deleted_at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datetime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541" t="s">
        <v>493</v>
      </c>
      <c r="AB58" s="533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465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7"/>
      <c r="BB58" s="152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</row>
    <row r="59" spans="1:67" x14ac:dyDescent="0.15">
      <c r="A59" s="156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7"/>
      <c r="BC59" s="153"/>
      <c r="BD59" s="153"/>
      <c r="BE59" s="153"/>
      <c r="BF59" s="153"/>
      <c r="BG59" s="153"/>
      <c r="BH59" s="153"/>
      <c r="BI59" s="153"/>
      <c r="BJ59" s="153"/>
      <c r="BK59" s="153"/>
      <c r="BL59" s="153"/>
      <c r="BM59" s="153"/>
      <c r="BN59" s="153"/>
      <c r="BO59" s="153"/>
    </row>
    <row r="60" spans="1:67" ht="14.25" x14ac:dyDescent="0.15">
      <c r="A60" s="153"/>
      <c r="B60" s="158"/>
      <c r="C60" s="158"/>
      <c r="D60" s="158"/>
      <c r="E60" s="158"/>
      <c r="F60" s="158"/>
      <c r="G60" s="158"/>
      <c r="H60" s="158"/>
      <c r="I60" s="158"/>
      <c r="V60" s="155"/>
      <c r="W60" s="155"/>
      <c r="X60" s="155"/>
      <c r="AF60" s="454"/>
      <c r="AG60" s="454"/>
      <c r="AH60" s="454"/>
      <c r="AI60" s="454"/>
      <c r="AJ60" s="454"/>
      <c r="AK60" s="454"/>
      <c r="AL60" s="454"/>
      <c r="AM60" s="454"/>
      <c r="AN60" s="454"/>
      <c r="AY60" s="153"/>
      <c r="AZ60" s="153"/>
      <c r="BA60" s="153"/>
      <c r="BB60" s="153"/>
      <c r="BC60" s="153"/>
      <c r="BD60" s="153"/>
      <c r="BE60" s="153"/>
      <c r="BF60" s="153"/>
      <c r="BG60" s="153"/>
      <c r="BH60" s="153"/>
      <c r="BI60" s="153"/>
      <c r="BJ60" s="153"/>
      <c r="BK60" s="153"/>
      <c r="BL60" s="153"/>
      <c r="BM60" s="153"/>
      <c r="BN60" s="153"/>
      <c r="BO60" s="153"/>
    </row>
  </sheetData>
  <mergeCells count="602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47:AD47"/>
    <mergeCell ref="AE47:AF47"/>
    <mergeCell ref="AG47:AH47"/>
    <mergeCell ref="AI47:AJ47"/>
    <mergeCell ref="AK47:AN47"/>
    <mergeCell ref="AO47:BA47"/>
    <mergeCell ref="B47:C47"/>
    <mergeCell ref="D47:K47"/>
    <mergeCell ref="L47:S47"/>
    <mergeCell ref="T47:W47"/>
    <mergeCell ref="X47:Z47"/>
    <mergeCell ref="AA47:AB47"/>
    <mergeCell ref="AC48:AD48"/>
    <mergeCell ref="AE48:AF48"/>
    <mergeCell ref="AG48:AH48"/>
    <mergeCell ref="AI48:AJ48"/>
    <mergeCell ref="AK48:AN48"/>
    <mergeCell ref="AO48:BA48"/>
    <mergeCell ref="B48:C48"/>
    <mergeCell ref="D48:K48"/>
    <mergeCell ref="L48:S48"/>
    <mergeCell ref="T48:W48"/>
    <mergeCell ref="X48:Z48"/>
    <mergeCell ref="AA48:AB48"/>
    <mergeCell ref="AC49:AD49"/>
    <mergeCell ref="AE49:AF49"/>
    <mergeCell ref="AG49:AH49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C50:AD50"/>
    <mergeCell ref="AE50:AF50"/>
    <mergeCell ref="AG50:AH50"/>
    <mergeCell ref="AI50:AJ5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B58:C58"/>
    <mergeCell ref="D58:K58"/>
    <mergeCell ref="L58:S58"/>
    <mergeCell ref="T58:W58"/>
    <mergeCell ref="X58:Z58"/>
    <mergeCell ref="AA58:AB58"/>
    <mergeCell ref="AC57:AD57"/>
    <mergeCell ref="AE57:AF57"/>
    <mergeCell ref="AG57:AH57"/>
    <mergeCell ref="AF60:AH60"/>
    <mergeCell ref="AI60:AK60"/>
    <mergeCell ref="AL60:AN60"/>
    <mergeCell ref="AC58:AD58"/>
    <mergeCell ref="AE58:AF58"/>
    <mergeCell ref="AG58:AH58"/>
    <mergeCell ref="AI58:AJ58"/>
    <mergeCell ref="AK58:AN58"/>
    <mergeCell ref="AO58:BA5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1812-D0C5-4FDC-BD6B-54BDA91E2273}">
  <sheetPr codeName="Sheet44">
    <tabColor theme="3" tint="0.59999389629810485"/>
  </sheetPr>
  <dimension ref="A1:BQ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9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9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44006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9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9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9" x14ac:dyDescent="0.15">
      <c r="A5" s="149"/>
      <c r="BB5" s="152"/>
      <c r="BC5" s="490"/>
      <c r="BD5" s="490"/>
      <c r="BE5" s="490"/>
    </row>
    <row r="6" spans="1:69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基本事項!E54</f>
        <v>システム設定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基本事項!R54</f>
        <v>m_system_settings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9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9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9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9" ht="13.5" customHeight="1" x14ac:dyDescent="0.15">
      <c r="A10" s="149"/>
      <c r="BB10" s="152"/>
      <c r="BG10" s="153"/>
      <c r="BM10" s="153"/>
      <c r="BN10" s="153"/>
    </row>
    <row r="11" spans="1:69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9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9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9" s="48" customFormat="1" ht="14.25" customHeight="1" x14ac:dyDescent="0.15">
      <c r="A14" s="43"/>
      <c r="B14" s="538">
        <f t="shared" si="0"/>
        <v>3</v>
      </c>
      <c r="C14" s="538"/>
      <c r="D14" s="628" t="s">
        <v>1065</v>
      </c>
      <c r="E14" s="629"/>
      <c r="F14" s="629"/>
      <c r="G14" s="629"/>
      <c r="H14" s="629"/>
      <c r="I14" s="629"/>
      <c r="J14" s="629"/>
      <c r="K14" s="629"/>
      <c r="L14" s="470" t="str">
        <f>IF(D14="", "",VLOOKUP(D14,項目名一覧!$B$4:$E$1002,2,FALSE))</f>
        <v>cost_tab_name1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20</v>
      </c>
      <c r="Y14" s="475"/>
      <c r="Z14" s="476"/>
      <c r="AA14" s="477" t="s">
        <v>493</v>
      </c>
      <c r="AB14" s="478"/>
      <c r="AC14" s="478"/>
      <c r="AD14" s="478"/>
      <c r="AE14" s="478"/>
      <c r="AF14" s="478"/>
      <c r="AG14" s="478"/>
      <c r="AH14" s="478"/>
      <c r="AI14" s="478"/>
      <c r="AJ14" s="478"/>
      <c r="AK14" s="562" t="s">
        <v>1071</v>
      </c>
      <c r="AL14" s="554"/>
      <c r="AM14" s="554"/>
      <c r="AN14" s="555"/>
      <c r="AO14" s="556"/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8"/>
      <c r="BD14" s="52"/>
      <c r="BE14" s="134"/>
      <c r="BF14" s="134"/>
      <c r="BG14" s="52"/>
      <c r="BH14" s="134"/>
      <c r="BI14" s="134"/>
      <c r="BJ14" s="134"/>
      <c r="BK14" s="134"/>
      <c r="BL14" s="134"/>
      <c r="BM14" s="52"/>
      <c r="BN14" s="49"/>
      <c r="BO14" s="51"/>
      <c r="BP14" s="134"/>
      <c r="BQ14" s="134"/>
    </row>
    <row r="15" spans="1:69" s="48" customFormat="1" ht="14.25" customHeight="1" x14ac:dyDescent="0.15">
      <c r="A15" s="43"/>
      <c r="B15" s="538">
        <f t="shared" si="0"/>
        <v>4</v>
      </c>
      <c r="C15" s="538"/>
      <c r="D15" s="628" t="s">
        <v>1066</v>
      </c>
      <c r="E15" s="629"/>
      <c r="F15" s="629"/>
      <c r="G15" s="629"/>
      <c r="H15" s="629"/>
      <c r="I15" s="629"/>
      <c r="J15" s="629"/>
      <c r="K15" s="629"/>
      <c r="L15" s="470" t="str">
        <f>IF(D15="", "",VLOOKUP(D15,項目名一覧!$B$4:$E$1002,2,FALSE))</f>
        <v>cost_tab_name2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477" t="s">
        <v>493</v>
      </c>
      <c r="AB15" s="478"/>
      <c r="AC15" s="478"/>
      <c r="AD15" s="478"/>
      <c r="AE15" s="478"/>
      <c r="AF15" s="478"/>
      <c r="AG15" s="478"/>
      <c r="AH15" s="478"/>
      <c r="AI15" s="478"/>
      <c r="AJ15" s="478"/>
      <c r="AK15" s="562" t="s">
        <v>1072</v>
      </c>
      <c r="AL15" s="554"/>
      <c r="AM15" s="554"/>
      <c r="AN15" s="555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8"/>
      <c r="BD15" s="52"/>
      <c r="BE15" s="134"/>
      <c r="BF15" s="134"/>
      <c r="BG15" s="52"/>
      <c r="BH15" s="134"/>
      <c r="BI15" s="134"/>
      <c r="BJ15" s="134"/>
      <c r="BK15" s="134"/>
      <c r="BL15" s="134"/>
      <c r="BM15" s="52"/>
      <c r="BN15" s="49"/>
      <c r="BO15" s="51"/>
      <c r="BP15" s="134"/>
      <c r="BQ15" s="134"/>
    </row>
    <row r="16" spans="1:69" s="48" customFormat="1" ht="14.25" customHeight="1" x14ac:dyDescent="0.15">
      <c r="A16" s="43"/>
      <c r="B16" s="538">
        <f t="shared" si="0"/>
        <v>5</v>
      </c>
      <c r="C16" s="538"/>
      <c r="D16" s="628" t="s">
        <v>1067</v>
      </c>
      <c r="E16" s="629"/>
      <c r="F16" s="629"/>
      <c r="G16" s="629"/>
      <c r="H16" s="629"/>
      <c r="I16" s="629"/>
      <c r="J16" s="629"/>
      <c r="K16" s="629"/>
      <c r="L16" s="470" t="str">
        <f>IF(D16="", "",VLOOKUP(D16,項目名一覧!$B$4:$E$1002,2,FALSE))</f>
        <v>cost_tab_name3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20</v>
      </c>
      <c r="Y16" s="475"/>
      <c r="Z16" s="476"/>
      <c r="AA16" s="477" t="s">
        <v>493</v>
      </c>
      <c r="AB16" s="478"/>
      <c r="AC16" s="478"/>
      <c r="AD16" s="478"/>
      <c r="AE16" s="478"/>
      <c r="AF16" s="478"/>
      <c r="AG16" s="478"/>
      <c r="AH16" s="478"/>
      <c r="AI16" s="478"/>
      <c r="AJ16" s="478"/>
      <c r="AK16" s="562" t="s">
        <v>1073</v>
      </c>
      <c r="AL16" s="554"/>
      <c r="AM16" s="554"/>
      <c r="AN16" s="555"/>
      <c r="AO16" s="556"/>
      <c r="AP16" s="557"/>
      <c r="AQ16" s="557"/>
      <c r="AR16" s="557"/>
      <c r="AS16" s="557"/>
      <c r="AT16" s="557"/>
      <c r="AU16" s="557"/>
      <c r="AV16" s="557"/>
      <c r="AW16" s="557"/>
      <c r="AX16" s="557"/>
      <c r="AY16" s="557"/>
      <c r="AZ16" s="557"/>
      <c r="BA16" s="558"/>
      <c r="BB16" s="45"/>
      <c r="BC16" s="8"/>
      <c r="BD16" s="52"/>
      <c r="BE16" s="134"/>
      <c r="BF16" s="134"/>
      <c r="BG16" s="52"/>
      <c r="BH16" s="134"/>
      <c r="BI16" s="134"/>
      <c r="BJ16" s="134"/>
      <c r="BK16" s="134"/>
      <c r="BL16" s="134"/>
      <c r="BM16" s="52"/>
      <c r="BN16" s="49"/>
      <c r="BO16" s="51"/>
      <c r="BP16" s="134"/>
      <c r="BQ16" s="134"/>
    </row>
    <row r="17" spans="1:69" s="48" customFormat="1" ht="14.25" customHeight="1" x14ac:dyDescent="0.15">
      <c r="A17" s="43"/>
      <c r="B17" s="538">
        <f t="shared" si="0"/>
        <v>6</v>
      </c>
      <c r="C17" s="538"/>
      <c r="D17" s="628" t="s">
        <v>797</v>
      </c>
      <c r="E17" s="629"/>
      <c r="F17" s="629"/>
      <c r="G17" s="629"/>
      <c r="H17" s="629"/>
      <c r="I17" s="629"/>
      <c r="J17" s="629"/>
      <c r="K17" s="629"/>
      <c r="L17" s="470" t="str">
        <f>IF(D17="", "",VLOOKUP(D17,項目名一覧!$B$4:$E$1002,2,FALSE))</f>
        <v>slip_header_aggregate_name1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20</v>
      </c>
      <c r="Y17" s="475"/>
      <c r="Z17" s="476"/>
      <c r="AA17" s="477" t="s">
        <v>493</v>
      </c>
      <c r="AB17" s="478"/>
      <c r="AC17" s="478"/>
      <c r="AD17" s="478"/>
      <c r="AE17" s="478"/>
      <c r="AF17" s="478"/>
      <c r="AG17" s="478"/>
      <c r="AH17" s="478"/>
      <c r="AI17" s="478"/>
      <c r="AJ17" s="478"/>
      <c r="AK17" s="562" t="s">
        <v>807</v>
      </c>
      <c r="AL17" s="554"/>
      <c r="AM17" s="554"/>
      <c r="AN17" s="555"/>
      <c r="AO17" s="556"/>
      <c r="AP17" s="557"/>
      <c r="AQ17" s="557"/>
      <c r="AR17" s="557"/>
      <c r="AS17" s="557"/>
      <c r="AT17" s="557"/>
      <c r="AU17" s="557"/>
      <c r="AV17" s="557"/>
      <c r="AW17" s="557"/>
      <c r="AX17" s="557"/>
      <c r="AY17" s="557"/>
      <c r="AZ17" s="557"/>
      <c r="BA17" s="558"/>
      <c r="BB17" s="45"/>
      <c r="BC17" s="8"/>
      <c r="BD17" s="52"/>
      <c r="BE17" s="134"/>
      <c r="BF17" s="134"/>
      <c r="BG17" s="52"/>
      <c r="BH17" s="134"/>
      <c r="BI17" s="134"/>
      <c r="BJ17" s="134"/>
      <c r="BK17" s="134"/>
      <c r="BL17" s="134"/>
      <c r="BM17" s="52"/>
      <c r="BN17" s="49"/>
      <c r="BO17" s="51"/>
      <c r="BP17" s="134"/>
      <c r="BQ17" s="134"/>
    </row>
    <row r="18" spans="1:69" s="48" customFormat="1" ht="14.25" customHeight="1" x14ac:dyDescent="0.15">
      <c r="A18" s="43"/>
      <c r="B18" s="538">
        <f t="shared" si="0"/>
        <v>7</v>
      </c>
      <c r="C18" s="538"/>
      <c r="D18" s="628" t="s">
        <v>799</v>
      </c>
      <c r="E18" s="629"/>
      <c r="F18" s="629"/>
      <c r="G18" s="629"/>
      <c r="H18" s="629"/>
      <c r="I18" s="629"/>
      <c r="J18" s="629"/>
      <c r="K18" s="629"/>
      <c r="L18" s="470" t="str">
        <f>IF(D18="", "",VLOOKUP(D18,項目名一覧!$B$4:$E$1002,2,FALSE))</f>
        <v>slip_header_aggregate_name2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20</v>
      </c>
      <c r="Y18" s="475"/>
      <c r="Z18" s="476"/>
      <c r="AA18" s="477" t="s">
        <v>493</v>
      </c>
      <c r="AB18" s="478"/>
      <c r="AC18" s="478"/>
      <c r="AD18" s="478"/>
      <c r="AE18" s="478"/>
      <c r="AF18" s="478"/>
      <c r="AG18" s="478"/>
      <c r="AH18" s="478"/>
      <c r="AI18" s="478"/>
      <c r="AJ18" s="478"/>
      <c r="AK18" s="562" t="s">
        <v>808</v>
      </c>
      <c r="AL18" s="554"/>
      <c r="AM18" s="554"/>
      <c r="AN18" s="555"/>
      <c r="AO18" s="556"/>
      <c r="AP18" s="557"/>
      <c r="AQ18" s="557"/>
      <c r="AR18" s="557"/>
      <c r="AS18" s="557"/>
      <c r="AT18" s="557"/>
      <c r="AU18" s="557"/>
      <c r="AV18" s="557"/>
      <c r="AW18" s="557"/>
      <c r="AX18" s="557"/>
      <c r="AY18" s="557"/>
      <c r="AZ18" s="557"/>
      <c r="BA18" s="558"/>
      <c r="BB18" s="45"/>
      <c r="BC18" s="8"/>
      <c r="BD18" s="52"/>
      <c r="BE18" s="134"/>
      <c r="BF18" s="134"/>
      <c r="BG18" s="52"/>
      <c r="BH18" s="134"/>
      <c r="BI18" s="134"/>
      <c r="BJ18" s="134"/>
      <c r="BK18" s="134"/>
      <c r="BL18" s="134"/>
      <c r="BM18" s="52"/>
      <c r="BN18" s="49"/>
      <c r="BO18" s="51"/>
      <c r="BP18" s="134"/>
      <c r="BQ18" s="134"/>
    </row>
    <row r="19" spans="1:69" s="48" customFormat="1" ht="14.25" customHeight="1" x14ac:dyDescent="0.15">
      <c r="A19" s="43"/>
      <c r="B19" s="538">
        <f t="shared" si="0"/>
        <v>8</v>
      </c>
      <c r="C19" s="538"/>
      <c r="D19" s="628" t="s">
        <v>800</v>
      </c>
      <c r="E19" s="629"/>
      <c r="F19" s="629"/>
      <c r="G19" s="629"/>
      <c r="H19" s="629"/>
      <c r="I19" s="629"/>
      <c r="J19" s="629"/>
      <c r="K19" s="629"/>
      <c r="L19" s="470" t="str">
        <f>IF(D19="", "",VLOOKUP(D19,項目名一覧!$B$4:$E$1002,2,FALSE))</f>
        <v>slip_header_aggregate_name3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20</v>
      </c>
      <c r="Y19" s="475"/>
      <c r="Z19" s="476"/>
      <c r="AA19" s="477" t="s">
        <v>493</v>
      </c>
      <c r="AB19" s="478"/>
      <c r="AC19" s="478"/>
      <c r="AD19" s="478"/>
      <c r="AE19" s="478"/>
      <c r="AF19" s="478"/>
      <c r="AG19" s="478"/>
      <c r="AH19" s="478"/>
      <c r="AI19" s="478"/>
      <c r="AJ19" s="478"/>
      <c r="AK19" s="562" t="s">
        <v>809</v>
      </c>
      <c r="AL19" s="554"/>
      <c r="AM19" s="554"/>
      <c r="AN19" s="555"/>
      <c r="AO19" s="556"/>
      <c r="AP19" s="557"/>
      <c r="AQ19" s="557"/>
      <c r="AR19" s="557"/>
      <c r="AS19" s="557"/>
      <c r="AT19" s="557"/>
      <c r="AU19" s="557"/>
      <c r="AV19" s="557"/>
      <c r="AW19" s="557"/>
      <c r="AX19" s="557"/>
      <c r="AY19" s="557"/>
      <c r="AZ19" s="557"/>
      <c r="BA19" s="558"/>
      <c r="BB19" s="45"/>
      <c r="BC19" s="8"/>
      <c r="BD19" s="52"/>
      <c r="BE19" s="134"/>
      <c r="BF19" s="134"/>
      <c r="BG19" s="52"/>
      <c r="BH19" s="134"/>
      <c r="BI19" s="134"/>
      <c r="BJ19" s="134"/>
      <c r="BK19" s="134"/>
      <c r="BL19" s="134"/>
      <c r="BM19" s="52"/>
      <c r="BN19" s="49"/>
      <c r="BO19" s="51"/>
      <c r="BP19" s="134"/>
      <c r="BQ19" s="134"/>
    </row>
    <row r="20" spans="1:69" s="48" customFormat="1" ht="14.25" customHeight="1" x14ac:dyDescent="0.15">
      <c r="A20" s="43"/>
      <c r="B20" s="538">
        <f t="shared" si="0"/>
        <v>9</v>
      </c>
      <c r="C20" s="538"/>
      <c r="D20" s="628" t="s">
        <v>801</v>
      </c>
      <c r="E20" s="629"/>
      <c r="F20" s="629"/>
      <c r="G20" s="629"/>
      <c r="H20" s="629"/>
      <c r="I20" s="629"/>
      <c r="J20" s="629"/>
      <c r="K20" s="629"/>
      <c r="L20" s="470" t="str">
        <f>IF(D20="", "",VLOOKUP(D20,項目名一覧!$B$4:$E$1002,2,FALSE))</f>
        <v>slip_header_aggregate_name4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20</v>
      </c>
      <c r="Y20" s="475"/>
      <c r="Z20" s="476"/>
      <c r="AA20" s="477" t="s">
        <v>493</v>
      </c>
      <c r="AB20" s="478"/>
      <c r="AC20" s="478"/>
      <c r="AD20" s="478"/>
      <c r="AE20" s="478"/>
      <c r="AF20" s="478"/>
      <c r="AG20" s="478"/>
      <c r="AH20" s="478"/>
      <c r="AI20" s="478"/>
      <c r="AJ20" s="478"/>
      <c r="AK20" s="562" t="s">
        <v>810</v>
      </c>
      <c r="AL20" s="554"/>
      <c r="AM20" s="554"/>
      <c r="AN20" s="555"/>
      <c r="AO20" s="556"/>
      <c r="AP20" s="557"/>
      <c r="AQ20" s="557"/>
      <c r="AR20" s="557"/>
      <c r="AS20" s="557"/>
      <c r="AT20" s="557"/>
      <c r="AU20" s="557"/>
      <c r="AV20" s="557"/>
      <c r="AW20" s="557"/>
      <c r="AX20" s="557"/>
      <c r="AY20" s="557"/>
      <c r="AZ20" s="557"/>
      <c r="BA20" s="558"/>
      <c r="BB20" s="45"/>
      <c r="BC20" s="8"/>
      <c r="BD20" s="52"/>
      <c r="BE20" s="134"/>
      <c r="BF20" s="134"/>
      <c r="BG20" s="52"/>
      <c r="BH20" s="134"/>
      <c r="BI20" s="134"/>
      <c r="BJ20" s="134"/>
      <c r="BK20" s="134"/>
      <c r="BL20" s="134"/>
      <c r="BM20" s="52"/>
      <c r="BN20" s="49"/>
      <c r="BO20" s="51"/>
      <c r="BP20" s="134"/>
      <c r="BQ20" s="134"/>
    </row>
    <row r="21" spans="1:69" s="48" customFormat="1" ht="14.25" customHeight="1" x14ac:dyDescent="0.15">
      <c r="A21" s="43"/>
      <c r="B21" s="538">
        <f t="shared" si="0"/>
        <v>10</v>
      </c>
      <c r="C21" s="538"/>
      <c r="D21" s="628" t="s">
        <v>798</v>
      </c>
      <c r="E21" s="629"/>
      <c r="F21" s="629"/>
      <c r="G21" s="629"/>
      <c r="H21" s="629"/>
      <c r="I21" s="629"/>
      <c r="J21" s="629"/>
      <c r="K21" s="629"/>
      <c r="L21" s="470" t="str">
        <f>IF(D21="", "",VLOOKUP(D21,項目名一覧!$B$4:$E$1002,2,FALSE))</f>
        <v>product_aggregate_name1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20</v>
      </c>
      <c r="Y21" s="475"/>
      <c r="Z21" s="476"/>
      <c r="AA21" s="477" t="s">
        <v>493</v>
      </c>
      <c r="AB21" s="478"/>
      <c r="AC21" s="478"/>
      <c r="AD21" s="478"/>
      <c r="AE21" s="478"/>
      <c r="AF21" s="478"/>
      <c r="AG21" s="478"/>
      <c r="AH21" s="478"/>
      <c r="AI21" s="478"/>
      <c r="AJ21" s="478"/>
      <c r="AK21" s="562" t="s">
        <v>811</v>
      </c>
      <c r="AL21" s="554"/>
      <c r="AM21" s="554"/>
      <c r="AN21" s="555"/>
      <c r="AO21" s="556"/>
      <c r="AP21" s="557"/>
      <c r="AQ21" s="557"/>
      <c r="AR21" s="557"/>
      <c r="AS21" s="557"/>
      <c r="AT21" s="557"/>
      <c r="AU21" s="557"/>
      <c r="AV21" s="557"/>
      <c r="AW21" s="557"/>
      <c r="AX21" s="557"/>
      <c r="AY21" s="557"/>
      <c r="AZ21" s="557"/>
      <c r="BA21" s="558"/>
      <c r="BB21" s="45"/>
      <c r="BC21" s="8"/>
      <c r="BD21" s="52"/>
      <c r="BE21" s="134"/>
      <c r="BF21" s="134"/>
      <c r="BG21" s="52"/>
      <c r="BH21" s="134"/>
      <c r="BI21" s="134"/>
      <c r="BJ21" s="134"/>
      <c r="BK21" s="134"/>
      <c r="BL21" s="134"/>
      <c r="BM21" s="52"/>
      <c r="BN21" s="49"/>
      <c r="BO21" s="51"/>
      <c r="BP21" s="134"/>
      <c r="BQ21" s="134"/>
    </row>
    <row r="22" spans="1:69" s="48" customFormat="1" ht="14.25" customHeight="1" x14ac:dyDescent="0.15">
      <c r="A22" s="43"/>
      <c r="B22" s="538">
        <f t="shared" si="0"/>
        <v>11</v>
      </c>
      <c r="C22" s="538"/>
      <c r="D22" s="628" t="s">
        <v>802</v>
      </c>
      <c r="E22" s="629"/>
      <c r="F22" s="629"/>
      <c r="G22" s="629"/>
      <c r="H22" s="629"/>
      <c r="I22" s="629"/>
      <c r="J22" s="629"/>
      <c r="K22" s="629"/>
      <c r="L22" s="470" t="str">
        <f>IF(D22="", "",VLOOKUP(D22,項目名一覧!$B$4:$E$1002,2,FALSE))</f>
        <v>product_aggregate_name2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20</v>
      </c>
      <c r="Y22" s="475"/>
      <c r="Z22" s="476"/>
      <c r="AA22" s="477" t="s">
        <v>493</v>
      </c>
      <c r="AB22" s="478"/>
      <c r="AC22" s="478"/>
      <c r="AD22" s="478"/>
      <c r="AE22" s="478"/>
      <c r="AF22" s="478"/>
      <c r="AG22" s="478"/>
      <c r="AH22" s="478"/>
      <c r="AI22" s="478"/>
      <c r="AJ22" s="478"/>
      <c r="AK22" s="562" t="s">
        <v>812</v>
      </c>
      <c r="AL22" s="554"/>
      <c r="AM22" s="554"/>
      <c r="AN22" s="555"/>
      <c r="AO22" s="556"/>
      <c r="AP22" s="557"/>
      <c r="AQ22" s="557"/>
      <c r="AR22" s="557"/>
      <c r="AS22" s="557"/>
      <c r="AT22" s="557"/>
      <c r="AU22" s="557"/>
      <c r="AV22" s="557"/>
      <c r="AW22" s="557"/>
      <c r="AX22" s="557"/>
      <c r="AY22" s="557"/>
      <c r="AZ22" s="557"/>
      <c r="BA22" s="558"/>
      <c r="BB22" s="45"/>
      <c r="BC22" s="8"/>
      <c r="BD22" s="52"/>
      <c r="BE22" s="134"/>
      <c r="BF22" s="134"/>
      <c r="BG22" s="52"/>
      <c r="BH22" s="134"/>
      <c r="BI22" s="134"/>
      <c r="BJ22" s="134"/>
      <c r="BK22" s="134"/>
      <c r="BL22" s="134"/>
      <c r="BM22" s="52"/>
      <c r="BN22" s="49"/>
      <c r="BO22" s="51"/>
      <c r="BP22" s="134"/>
      <c r="BQ22" s="134"/>
    </row>
    <row r="23" spans="1:69" s="48" customFormat="1" ht="14.25" customHeight="1" x14ac:dyDescent="0.15">
      <c r="A23" s="43"/>
      <c r="B23" s="538">
        <f t="shared" si="0"/>
        <v>12</v>
      </c>
      <c r="C23" s="538"/>
      <c r="D23" s="628" t="s">
        <v>796</v>
      </c>
      <c r="E23" s="629"/>
      <c r="F23" s="629"/>
      <c r="G23" s="629"/>
      <c r="H23" s="629"/>
      <c r="I23" s="629"/>
      <c r="J23" s="629"/>
      <c r="K23" s="629"/>
      <c r="L23" s="470" t="str">
        <f>IF(D23="", "",VLOOKUP(D23,項目名一覧!$B$4:$E$1002,2,FALSE))</f>
        <v>client_aggregate_name1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20</v>
      </c>
      <c r="Y23" s="475"/>
      <c r="Z23" s="476"/>
      <c r="AA23" s="477" t="s">
        <v>493</v>
      </c>
      <c r="AB23" s="478"/>
      <c r="AC23" s="478"/>
      <c r="AD23" s="478"/>
      <c r="AE23" s="478"/>
      <c r="AF23" s="478"/>
      <c r="AG23" s="478"/>
      <c r="AH23" s="478"/>
      <c r="AI23" s="478"/>
      <c r="AJ23" s="478"/>
      <c r="AK23" s="562" t="s">
        <v>813</v>
      </c>
      <c r="AL23" s="554"/>
      <c r="AM23" s="554"/>
      <c r="AN23" s="555"/>
      <c r="AO23" s="556"/>
      <c r="AP23" s="557"/>
      <c r="AQ23" s="557"/>
      <c r="AR23" s="557"/>
      <c r="AS23" s="557"/>
      <c r="AT23" s="557"/>
      <c r="AU23" s="557"/>
      <c r="AV23" s="557"/>
      <c r="AW23" s="557"/>
      <c r="AX23" s="557"/>
      <c r="AY23" s="557"/>
      <c r="AZ23" s="557"/>
      <c r="BA23" s="558"/>
      <c r="BB23" s="45"/>
      <c r="BC23" s="8"/>
      <c r="BD23" s="52"/>
      <c r="BE23" s="134"/>
      <c r="BF23" s="134"/>
      <c r="BG23" s="52"/>
      <c r="BH23" s="134"/>
      <c r="BI23" s="134"/>
      <c r="BJ23" s="134"/>
      <c r="BK23" s="134"/>
      <c r="BL23" s="134"/>
      <c r="BM23" s="52"/>
      <c r="BN23" s="49"/>
      <c r="BO23" s="51"/>
      <c r="BP23" s="134"/>
      <c r="BQ23" s="134"/>
    </row>
    <row r="24" spans="1:69" s="48" customFormat="1" ht="14.25" customHeight="1" x14ac:dyDescent="0.15">
      <c r="A24" s="43"/>
      <c r="B24" s="538">
        <f t="shared" si="0"/>
        <v>13</v>
      </c>
      <c r="C24" s="538"/>
      <c r="D24" s="628" t="s">
        <v>803</v>
      </c>
      <c r="E24" s="629"/>
      <c r="F24" s="629"/>
      <c r="G24" s="629"/>
      <c r="H24" s="629"/>
      <c r="I24" s="629"/>
      <c r="J24" s="629"/>
      <c r="K24" s="629"/>
      <c r="L24" s="470" t="str">
        <f>IF(D24="", "",VLOOKUP(D24,項目名一覧!$B$4:$E$1002,2,FALSE))</f>
        <v>client_aggregate_name2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20</v>
      </c>
      <c r="Y24" s="475"/>
      <c r="Z24" s="476"/>
      <c r="AA24" s="477" t="s">
        <v>493</v>
      </c>
      <c r="AB24" s="478"/>
      <c r="AC24" s="478"/>
      <c r="AD24" s="478"/>
      <c r="AE24" s="478"/>
      <c r="AF24" s="478"/>
      <c r="AG24" s="478"/>
      <c r="AH24" s="478"/>
      <c r="AI24" s="478"/>
      <c r="AJ24" s="478"/>
      <c r="AK24" s="562" t="s">
        <v>814</v>
      </c>
      <c r="AL24" s="554"/>
      <c r="AM24" s="554"/>
      <c r="AN24" s="555"/>
      <c r="AO24" s="556"/>
      <c r="AP24" s="557"/>
      <c r="AQ24" s="557"/>
      <c r="AR24" s="557"/>
      <c r="AS24" s="557"/>
      <c r="AT24" s="557"/>
      <c r="AU24" s="557"/>
      <c r="AV24" s="557"/>
      <c r="AW24" s="557"/>
      <c r="AX24" s="557"/>
      <c r="AY24" s="557"/>
      <c r="AZ24" s="557"/>
      <c r="BA24" s="558"/>
      <c r="BB24" s="45"/>
      <c r="BC24" s="8"/>
      <c r="BD24" s="52"/>
      <c r="BE24" s="134"/>
      <c r="BF24" s="134"/>
      <c r="BG24" s="52"/>
      <c r="BH24" s="134"/>
      <c r="BI24" s="134"/>
      <c r="BJ24" s="134"/>
      <c r="BK24" s="134"/>
      <c r="BL24" s="134"/>
      <c r="BM24" s="52"/>
      <c r="BN24" s="49"/>
      <c r="BO24" s="51"/>
      <c r="BP24" s="134"/>
      <c r="BQ24" s="134"/>
    </row>
    <row r="25" spans="1:69" s="48" customFormat="1" ht="14.25" customHeight="1" x14ac:dyDescent="0.15">
      <c r="A25" s="43"/>
      <c r="B25" s="538">
        <f t="shared" si="0"/>
        <v>14</v>
      </c>
      <c r="C25" s="538"/>
      <c r="D25" s="628" t="s">
        <v>804</v>
      </c>
      <c r="E25" s="629"/>
      <c r="F25" s="629"/>
      <c r="G25" s="629"/>
      <c r="H25" s="629"/>
      <c r="I25" s="629"/>
      <c r="J25" s="629"/>
      <c r="K25" s="629"/>
      <c r="L25" s="470" t="str">
        <f>IF(D25="", "",VLOOKUP(D25,項目名一覧!$B$4:$E$1002,2,FALSE))</f>
        <v>client_aggregate_name3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20</v>
      </c>
      <c r="Y25" s="475"/>
      <c r="Z25" s="476"/>
      <c r="AA25" s="477" t="s">
        <v>493</v>
      </c>
      <c r="AB25" s="478"/>
      <c r="AC25" s="478"/>
      <c r="AD25" s="478"/>
      <c r="AE25" s="478"/>
      <c r="AF25" s="478"/>
      <c r="AG25" s="478"/>
      <c r="AH25" s="478"/>
      <c r="AI25" s="478"/>
      <c r="AJ25" s="478"/>
      <c r="AK25" s="562" t="s">
        <v>815</v>
      </c>
      <c r="AL25" s="554"/>
      <c r="AM25" s="554"/>
      <c r="AN25" s="555"/>
      <c r="AO25" s="556"/>
      <c r="AP25" s="557"/>
      <c r="AQ25" s="557"/>
      <c r="AR25" s="557"/>
      <c r="AS25" s="557"/>
      <c r="AT25" s="557"/>
      <c r="AU25" s="557"/>
      <c r="AV25" s="557"/>
      <c r="AW25" s="557"/>
      <c r="AX25" s="557"/>
      <c r="AY25" s="557"/>
      <c r="AZ25" s="557"/>
      <c r="BA25" s="558"/>
      <c r="BB25" s="45"/>
      <c r="BC25" s="8"/>
      <c r="BD25" s="52"/>
      <c r="BE25" s="134"/>
      <c r="BF25" s="134"/>
      <c r="BG25" s="52"/>
      <c r="BH25" s="134"/>
      <c r="BI25" s="134"/>
      <c r="BJ25" s="134"/>
      <c r="BK25" s="134"/>
      <c r="BL25" s="134"/>
      <c r="BM25" s="52"/>
      <c r="BN25" s="49"/>
      <c r="BO25" s="51"/>
      <c r="BP25" s="134"/>
      <c r="BQ25" s="134"/>
    </row>
    <row r="26" spans="1:69" s="48" customFormat="1" ht="14.25" customHeight="1" x14ac:dyDescent="0.15">
      <c r="A26" s="43"/>
      <c r="B26" s="538">
        <f t="shared" si="0"/>
        <v>15</v>
      </c>
      <c r="C26" s="538"/>
      <c r="D26" s="628" t="s">
        <v>805</v>
      </c>
      <c r="E26" s="629"/>
      <c r="F26" s="629"/>
      <c r="G26" s="629"/>
      <c r="H26" s="629"/>
      <c r="I26" s="629"/>
      <c r="J26" s="629"/>
      <c r="K26" s="629"/>
      <c r="L26" s="470" t="str">
        <f>IF(D26="", "",VLOOKUP(D26,項目名一覧!$B$4:$E$1002,2,FALSE))</f>
        <v>client_aggregate_name4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20</v>
      </c>
      <c r="Y26" s="475"/>
      <c r="Z26" s="476"/>
      <c r="AA26" s="477" t="s">
        <v>493</v>
      </c>
      <c r="AB26" s="478"/>
      <c r="AC26" s="478"/>
      <c r="AD26" s="478"/>
      <c r="AE26" s="478"/>
      <c r="AF26" s="478"/>
      <c r="AG26" s="478"/>
      <c r="AH26" s="478"/>
      <c r="AI26" s="478"/>
      <c r="AJ26" s="478"/>
      <c r="AK26" s="562" t="s">
        <v>816</v>
      </c>
      <c r="AL26" s="554"/>
      <c r="AM26" s="554"/>
      <c r="AN26" s="555"/>
      <c r="AO26" s="556"/>
      <c r="AP26" s="557"/>
      <c r="AQ26" s="557"/>
      <c r="AR26" s="557"/>
      <c r="AS26" s="557"/>
      <c r="AT26" s="557"/>
      <c r="AU26" s="557"/>
      <c r="AV26" s="557"/>
      <c r="AW26" s="557"/>
      <c r="AX26" s="557"/>
      <c r="AY26" s="557"/>
      <c r="AZ26" s="557"/>
      <c r="BA26" s="558"/>
      <c r="BB26" s="45"/>
      <c r="BC26" s="8"/>
      <c r="BD26" s="52"/>
      <c r="BE26" s="134"/>
      <c r="BF26" s="134"/>
      <c r="BG26" s="52"/>
      <c r="BH26" s="134"/>
      <c r="BI26" s="134"/>
      <c r="BJ26" s="134"/>
      <c r="BK26" s="134"/>
      <c r="BL26" s="134"/>
      <c r="BM26" s="52"/>
      <c r="BN26" s="49"/>
      <c r="BO26" s="51"/>
      <c r="BP26" s="134"/>
      <c r="BQ26" s="134"/>
    </row>
    <row r="27" spans="1:69" s="48" customFormat="1" ht="14.25" customHeight="1" x14ac:dyDescent="0.15">
      <c r="A27" s="43"/>
      <c r="B27" s="538">
        <f t="shared" si="0"/>
        <v>16</v>
      </c>
      <c r="C27" s="538"/>
      <c r="D27" s="628" t="s">
        <v>806</v>
      </c>
      <c r="E27" s="629"/>
      <c r="F27" s="629"/>
      <c r="G27" s="629"/>
      <c r="H27" s="629"/>
      <c r="I27" s="629"/>
      <c r="J27" s="629"/>
      <c r="K27" s="629"/>
      <c r="L27" s="470" t="str">
        <f>IF(D27="", "",VLOOKUP(D27,項目名一覧!$B$4:$E$1002,2,FALSE))</f>
        <v>client_aggregate_name5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20</v>
      </c>
      <c r="Y27" s="475"/>
      <c r="Z27" s="476"/>
      <c r="AA27" s="477" t="s">
        <v>493</v>
      </c>
      <c r="AB27" s="478"/>
      <c r="AC27" s="478"/>
      <c r="AD27" s="478"/>
      <c r="AE27" s="478"/>
      <c r="AF27" s="478"/>
      <c r="AG27" s="478"/>
      <c r="AH27" s="478"/>
      <c r="AI27" s="478"/>
      <c r="AJ27" s="478"/>
      <c r="AK27" s="562" t="s">
        <v>817</v>
      </c>
      <c r="AL27" s="554"/>
      <c r="AM27" s="554"/>
      <c r="AN27" s="555"/>
      <c r="AO27" s="556"/>
      <c r="AP27" s="557"/>
      <c r="AQ27" s="557"/>
      <c r="AR27" s="557"/>
      <c r="AS27" s="557"/>
      <c r="AT27" s="557"/>
      <c r="AU27" s="557"/>
      <c r="AV27" s="557"/>
      <c r="AW27" s="557"/>
      <c r="AX27" s="557"/>
      <c r="AY27" s="557"/>
      <c r="AZ27" s="557"/>
      <c r="BA27" s="558"/>
      <c r="BB27" s="45"/>
      <c r="BC27" s="8"/>
      <c r="BD27" s="52"/>
      <c r="BE27" s="134"/>
      <c r="BF27" s="134"/>
      <c r="BG27" s="52"/>
      <c r="BH27" s="134"/>
      <c r="BI27" s="134"/>
      <c r="BJ27" s="134"/>
      <c r="BK27" s="134"/>
      <c r="BL27" s="134"/>
      <c r="BM27" s="52"/>
      <c r="BN27" s="49"/>
      <c r="BO27" s="51"/>
      <c r="BP27" s="134"/>
      <c r="BQ27" s="134"/>
    </row>
    <row r="28" spans="1:69" ht="13.5" customHeight="1" x14ac:dyDescent="0.15">
      <c r="A28" s="149"/>
      <c r="B28" s="538">
        <f t="shared" si="0"/>
        <v>17</v>
      </c>
      <c r="C28" s="538"/>
      <c r="D28" s="485" t="s">
        <v>470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property_management_flag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44" t="s">
        <v>311</v>
      </c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</row>
    <row r="29" spans="1:69" ht="13.5" customHeight="1" x14ac:dyDescent="0.15">
      <c r="A29" s="149"/>
      <c r="B29" s="538">
        <f t="shared" si="0"/>
        <v>18</v>
      </c>
      <c r="C29" s="538"/>
      <c r="D29" s="485" t="s">
        <v>471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cost_function_flag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tinyint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44" t="s">
        <v>311</v>
      </c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G29" s="153"/>
      <c r="BM29" s="153"/>
      <c r="BN29" s="153"/>
    </row>
    <row r="30" spans="1:69" ht="13.5" customHeight="1" x14ac:dyDescent="0.15">
      <c r="A30" s="149"/>
      <c r="B30" s="538">
        <f t="shared" si="0"/>
        <v>19</v>
      </c>
      <c r="C30" s="538"/>
      <c r="D30" s="485" t="s">
        <v>472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width_function_flag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tinyint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44" t="s">
        <v>311</v>
      </c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</row>
    <row r="31" spans="1:69" ht="14.25" x14ac:dyDescent="0.15">
      <c r="A31" s="149"/>
      <c r="B31" s="538">
        <f t="shared" si="0"/>
        <v>20</v>
      </c>
      <c r="C31" s="538"/>
      <c r="D31" s="485" t="s">
        <v>1178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department_flag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tinyint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41"/>
      <c r="AB31" s="533"/>
      <c r="AC31" s="533"/>
      <c r="AD31" s="533"/>
      <c r="AE31" s="533"/>
      <c r="AF31" s="533"/>
      <c r="AG31" s="533"/>
      <c r="AH31" s="533"/>
      <c r="AI31" s="533"/>
      <c r="AJ31" s="533"/>
      <c r="AK31" s="544" t="s">
        <v>50</v>
      </c>
      <c r="AL31" s="535"/>
      <c r="AM31" s="535"/>
      <c r="AN31" s="536"/>
      <c r="AO31" s="626" t="s">
        <v>1179</v>
      </c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5"/>
      <c r="BE31" s="155"/>
      <c r="BF31" s="153"/>
      <c r="BG31" s="153"/>
      <c r="BM31" s="153"/>
      <c r="BN31" s="153"/>
      <c r="BO31" s="153"/>
    </row>
    <row r="32" spans="1:69" ht="13.5" customHeight="1" x14ac:dyDescent="0.15">
      <c r="A32" s="149"/>
      <c r="B32" s="538">
        <f t="shared" si="0"/>
        <v>21</v>
      </c>
      <c r="C32" s="538"/>
      <c r="D32" s="485" t="s">
        <v>1245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supplier_price_rates_max_count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</row>
    <row r="33" spans="1:67" ht="13.5" customHeight="1" x14ac:dyDescent="0.15">
      <c r="A33" s="149"/>
      <c r="B33" s="538">
        <f t="shared" si="0"/>
        <v>22</v>
      </c>
      <c r="C33" s="538"/>
      <c r="D33" s="485" t="s">
        <v>1246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product_price_rates_max_count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4"/>
      <c r="BD33" s="154"/>
      <c r="BG33" s="154"/>
      <c r="BM33" s="154"/>
      <c r="BN33" s="154"/>
      <c r="BO33" s="153"/>
    </row>
    <row r="34" spans="1:67" x14ac:dyDescent="0.15">
      <c r="A34" s="149"/>
      <c r="B34" s="538">
        <f t="shared" si="0"/>
        <v>23</v>
      </c>
      <c r="C34" s="538"/>
      <c r="D34" s="485" t="s">
        <v>1842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root_path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varchar</v>
      </c>
      <c r="U34" s="473"/>
      <c r="V34" s="473"/>
      <c r="W34" s="473"/>
      <c r="X34" s="474" t="str">
        <f>IF(D34="","",IF(VLOOKUP(D34,項目名一覧!$B$4:$E$800,4,FALSE)="","",VLOOKUP(D34,項目名一覧!$B$4:$E$800,4,FALSE)))</f>
        <v>255</v>
      </c>
      <c r="Y34" s="475"/>
      <c r="Z34" s="476"/>
      <c r="AA34" s="477" t="s">
        <v>493</v>
      </c>
      <c r="AB34" s="478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37" t="s">
        <v>1844</v>
      </c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4"/>
      <c r="BD34" s="154"/>
      <c r="BG34" s="154"/>
      <c r="BM34" s="154"/>
      <c r="BN34" s="154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114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94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469" t="s">
        <v>95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469" t="s">
        <v>96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469" t="s">
        <v>1278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B32:C32"/>
    <mergeCell ref="AC32:AD32"/>
    <mergeCell ref="AE32:AF32"/>
    <mergeCell ref="AG32:AH32"/>
    <mergeCell ref="AI32:AJ32"/>
    <mergeCell ref="AK32:AN32"/>
    <mergeCell ref="AO32:BA32"/>
    <mergeCell ref="D32:K32"/>
    <mergeCell ref="L32:S32"/>
    <mergeCell ref="T32:W32"/>
    <mergeCell ref="X32:Z32"/>
    <mergeCell ref="AA32:AB32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17:AJ17"/>
    <mergeCell ref="AK17:AN17"/>
    <mergeCell ref="AO17:BA17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  <mergeCell ref="AI18:AJ18"/>
    <mergeCell ref="AK18:AN18"/>
    <mergeCell ref="AO18:BA18"/>
    <mergeCell ref="B17:C17"/>
    <mergeCell ref="D17:K17"/>
    <mergeCell ref="L17:S17"/>
    <mergeCell ref="T17:W17"/>
    <mergeCell ref="X17:Z17"/>
    <mergeCell ref="AA17:AB17"/>
    <mergeCell ref="AC17:AD17"/>
    <mergeCell ref="AE17:AF17"/>
    <mergeCell ref="AG17:AH17"/>
    <mergeCell ref="AI19:AJ19"/>
    <mergeCell ref="AK19:AN19"/>
    <mergeCell ref="AO19:BA19"/>
    <mergeCell ref="B20:C20"/>
    <mergeCell ref="D20:K20"/>
    <mergeCell ref="L20:S20"/>
    <mergeCell ref="T20:W20"/>
    <mergeCell ref="X20:Z20"/>
    <mergeCell ref="AA20:AB20"/>
    <mergeCell ref="AC20:AD20"/>
    <mergeCell ref="AE20:AF20"/>
    <mergeCell ref="AG20:AH20"/>
    <mergeCell ref="AI20:AJ20"/>
    <mergeCell ref="AK20:AN20"/>
    <mergeCell ref="AO20:BA20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21:AJ21"/>
    <mergeCell ref="AK21:AN21"/>
    <mergeCell ref="AO21:BA21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I22:AJ22"/>
    <mergeCell ref="AK22:AN22"/>
    <mergeCell ref="AO22:BA22"/>
    <mergeCell ref="B21:C21"/>
    <mergeCell ref="D21:K21"/>
    <mergeCell ref="L21:S21"/>
    <mergeCell ref="T21:W21"/>
    <mergeCell ref="X21:Z21"/>
    <mergeCell ref="AA21:AB21"/>
    <mergeCell ref="AC21:AD21"/>
    <mergeCell ref="AE21:AF21"/>
    <mergeCell ref="AG21:AH21"/>
    <mergeCell ref="AI23:AJ23"/>
    <mergeCell ref="AK23:AN23"/>
    <mergeCell ref="AO23:BA23"/>
    <mergeCell ref="B24:C24"/>
    <mergeCell ref="D24:K24"/>
    <mergeCell ref="L24:S24"/>
    <mergeCell ref="T24:W24"/>
    <mergeCell ref="X24:Z24"/>
    <mergeCell ref="AA24:AB24"/>
    <mergeCell ref="AC24:AD24"/>
    <mergeCell ref="AE24:AF24"/>
    <mergeCell ref="AG24:AH24"/>
    <mergeCell ref="AI24:AJ24"/>
    <mergeCell ref="AK24:AN24"/>
    <mergeCell ref="AO24:BA24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AI25:AJ25"/>
    <mergeCell ref="AK25:AN25"/>
    <mergeCell ref="AO25:BA25"/>
    <mergeCell ref="B26:C26"/>
    <mergeCell ref="D26:K26"/>
    <mergeCell ref="L26:S26"/>
    <mergeCell ref="T26:W26"/>
    <mergeCell ref="X26:Z26"/>
    <mergeCell ref="AA26:AB26"/>
    <mergeCell ref="AC26:AD26"/>
    <mergeCell ref="AE26:AF26"/>
    <mergeCell ref="AG26:AH26"/>
    <mergeCell ref="AI26:AJ26"/>
    <mergeCell ref="AK26:AN26"/>
    <mergeCell ref="AO26:BA26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B27:C27"/>
    <mergeCell ref="D27:K27"/>
    <mergeCell ref="L27:S27"/>
    <mergeCell ref="T27:W27"/>
    <mergeCell ref="X27:Z27"/>
    <mergeCell ref="AA27:AB27"/>
    <mergeCell ref="AC27:AD27"/>
    <mergeCell ref="AE27:AF27"/>
    <mergeCell ref="AG27:AH27"/>
    <mergeCell ref="AI27:AJ27"/>
    <mergeCell ref="AK27:AN27"/>
    <mergeCell ref="AO27:BA27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I14:AJ14"/>
    <mergeCell ref="AK14:AN14"/>
    <mergeCell ref="AO14:BA14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I15:AJ15"/>
    <mergeCell ref="AK15:AN15"/>
    <mergeCell ref="AO15:BA15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I16:AJ16"/>
    <mergeCell ref="AK16:AN16"/>
    <mergeCell ref="AO16:BA16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D157-D3ED-4BF9-BB8C-6D918169E734}">
  <sheetPr codeName="Sheet45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基本事項!E55</f>
        <v>採番設定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基本事項!R55</f>
        <v>m_numbering_settings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4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59" t="s">
        <v>181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622"/>
      <c r="AB13" s="478"/>
      <c r="AC13" s="477"/>
      <c r="AD13" s="478"/>
      <c r="AE13" s="477" t="s">
        <v>50</v>
      </c>
      <c r="AF13" s="478"/>
      <c r="AG13" s="477"/>
      <c r="AH13" s="478"/>
      <c r="AI13" s="478"/>
      <c r="AJ13" s="478"/>
      <c r="AK13" s="553"/>
      <c r="AL13" s="554"/>
      <c r="AM13" s="554"/>
      <c r="AN13" s="555"/>
      <c r="AO13" s="623" t="s">
        <v>492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473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numbering_type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37" t="s">
        <v>891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474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prefix_suffix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37" t="s">
        <v>890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475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identifier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</v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37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476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numbering_rule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37" t="s">
        <v>892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477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number_of_digits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478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final_number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44" t="s">
        <v>311</v>
      </c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4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43"/>
      <c r="E21" s="543"/>
      <c r="F21" s="543"/>
      <c r="G21" s="543"/>
      <c r="H21" s="543"/>
      <c r="I21" s="543"/>
      <c r="J21" s="543"/>
      <c r="K21" s="543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43"/>
      <c r="E22" s="543"/>
      <c r="F22" s="543"/>
      <c r="G22" s="543"/>
      <c r="H22" s="543"/>
      <c r="I22" s="543"/>
      <c r="J22" s="543"/>
      <c r="K22" s="543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3"/>
      <c r="E23" s="543"/>
      <c r="F23" s="543"/>
      <c r="G23" s="543"/>
      <c r="H23" s="543"/>
      <c r="I23" s="543"/>
      <c r="J23" s="543"/>
      <c r="K23" s="543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3"/>
      <c r="E24" s="543"/>
      <c r="F24" s="543"/>
      <c r="G24" s="543"/>
      <c r="H24" s="543"/>
      <c r="I24" s="543"/>
      <c r="J24" s="543"/>
      <c r="K24" s="543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/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87534-407F-4E94-934C-6F07A962EE1A}">
  <sheetPr codeName="Sheet46"/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1708</v>
      </c>
      <c r="AQ1" s="370"/>
      <c r="AR1" s="370"/>
      <c r="AS1" s="371"/>
      <c r="AT1" s="366" t="s">
        <v>2</v>
      </c>
      <c r="AU1" s="367"/>
      <c r="AV1" s="367"/>
      <c r="AW1" s="372"/>
      <c r="AX1" s="363">
        <v>44027</v>
      </c>
      <c r="AY1" s="364"/>
      <c r="AZ1" s="364"/>
      <c r="BA1" s="364"/>
      <c r="BB1" s="365"/>
      <c r="BC1" s="235"/>
      <c r="BD1" s="235"/>
      <c r="BE1" s="235"/>
      <c r="BF1" s="235"/>
      <c r="BG1" s="235"/>
      <c r="BH1" s="235"/>
      <c r="BI1" s="235"/>
      <c r="BJ1" s="235"/>
      <c r="BK1" s="235"/>
      <c r="BL1" s="235"/>
      <c r="BM1" s="235"/>
      <c r="BN1" s="235"/>
      <c r="BO1" s="235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235"/>
      <c r="BD2" s="235"/>
      <c r="BE2" s="235"/>
      <c r="BF2" s="235"/>
      <c r="BG2" s="235"/>
      <c r="BH2" s="235"/>
      <c r="BI2" s="235"/>
      <c r="BJ2" s="235"/>
      <c r="BK2" s="235"/>
      <c r="BL2" s="235"/>
      <c r="BM2" s="235"/>
      <c r="BN2" s="235"/>
      <c r="BO2" s="235"/>
      <c r="BP2" s="143"/>
    </row>
    <row r="3" spans="1:68" ht="14.25" customHeight="1" x14ac:dyDescent="0.15">
      <c r="A3" s="232"/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  <c r="R3" s="233"/>
      <c r="S3" s="233"/>
      <c r="T3" s="233"/>
      <c r="U3" s="233"/>
      <c r="V3" s="233"/>
      <c r="W3" s="233"/>
      <c r="X3" s="233"/>
      <c r="Y3" s="233"/>
      <c r="Z3" s="233"/>
      <c r="AA3" s="233"/>
      <c r="AB3" s="233"/>
      <c r="AC3" s="233"/>
      <c r="AD3" s="233"/>
      <c r="AE3" s="233"/>
      <c r="AF3" s="233"/>
      <c r="AG3" s="233"/>
      <c r="AH3" s="233"/>
      <c r="AI3" s="233"/>
      <c r="AJ3" s="233"/>
      <c r="AK3" s="233"/>
      <c r="AL3" s="233"/>
      <c r="AM3" s="233"/>
      <c r="AN3" s="233"/>
      <c r="AO3" s="233"/>
      <c r="AP3" s="233"/>
      <c r="AQ3" s="233"/>
      <c r="AR3" s="233"/>
      <c r="AS3" s="233"/>
      <c r="AT3" s="233"/>
      <c r="AU3" s="233"/>
      <c r="AV3" s="233"/>
      <c r="AW3" s="233"/>
      <c r="AX3" s="233"/>
      <c r="AY3" s="233"/>
      <c r="AZ3" s="233"/>
      <c r="BA3" s="233"/>
      <c r="BB3" s="234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">
        <v>1712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基本事項!R56</f>
        <v>m_google_account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236" t="s">
        <v>1713</v>
      </c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7"/>
      <c r="AC7" s="237"/>
      <c r="AD7" s="237"/>
      <c r="AE7" s="237"/>
      <c r="AF7" s="237"/>
      <c r="AG7" s="237"/>
      <c r="AH7" s="237"/>
      <c r="AI7" s="237"/>
      <c r="AJ7" s="237"/>
      <c r="AK7" s="237"/>
      <c r="AL7" s="237"/>
      <c r="AM7" s="237"/>
      <c r="AN7" s="237"/>
      <c r="AO7" s="237"/>
      <c r="AP7" s="237"/>
      <c r="AQ7" s="237"/>
      <c r="AR7" s="237"/>
      <c r="AS7" s="237"/>
      <c r="AT7" s="237"/>
      <c r="AU7" s="237"/>
      <c r="AV7" s="237"/>
      <c r="AW7" s="237"/>
      <c r="AX7" s="237"/>
      <c r="AY7" s="237"/>
      <c r="AZ7" s="237"/>
      <c r="BA7" s="238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239" t="s">
        <v>1714</v>
      </c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1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242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  <c r="AF9" s="243"/>
      <c r="AG9" s="243"/>
      <c r="AH9" s="243"/>
      <c r="AI9" s="243"/>
      <c r="AJ9" s="243"/>
      <c r="AK9" s="243"/>
      <c r="AL9" s="243"/>
      <c r="AM9" s="243"/>
      <c r="AN9" s="243"/>
      <c r="AO9" s="243"/>
      <c r="AP9" s="243"/>
      <c r="AQ9" s="243"/>
      <c r="AR9" s="243"/>
      <c r="AS9" s="243"/>
      <c r="AT9" s="243"/>
      <c r="AU9" s="243"/>
      <c r="AV9" s="243"/>
      <c r="AW9" s="243"/>
      <c r="AX9" s="243"/>
      <c r="AY9" s="243"/>
      <c r="AZ9" s="243"/>
      <c r="BA9" s="244" t="s">
        <v>1715</v>
      </c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v>2</v>
      </c>
      <c r="C13" s="538"/>
      <c r="D13" s="485" t="s">
        <v>190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61"/>
      <c r="AF13" s="461"/>
      <c r="AG13" s="461"/>
      <c r="AH13" s="461"/>
      <c r="AI13" s="461"/>
      <c r="AJ13" s="461"/>
      <c r="AK13" s="462"/>
      <c r="AL13" s="463"/>
      <c r="AM13" s="463"/>
      <c r="AN13" s="464"/>
      <c r="AO13" s="465"/>
      <c r="AP13" s="466"/>
      <c r="AQ13" s="466"/>
      <c r="AR13" s="466"/>
      <c r="AS13" s="466"/>
      <c r="AT13" s="466"/>
      <c r="AU13" s="466"/>
      <c r="AV13" s="466"/>
      <c r="AW13" s="466"/>
      <c r="AX13" s="466"/>
      <c r="AY13" s="466"/>
      <c r="AZ13" s="466"/>
      <c r="BA13" s="467"/>
      <c r="BB13" s="152"/>
    </row>
    <row r="14" spans="1:68" ht="13.5" customHeight="1" x14ac:dyDescent="0.15">
      <c r="A14" s="149"/>
      <c r="B14" s="538">
        <v>3</v>
      </c>
      <c r="C14" s="538"/>
      <c r="D14" s="485" t="s">
        <v>1716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google_account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100</v>
      </c>
      <c r="Y14" s="475"/>
      <c r="Z14" s="476"/>
      <c r="AA14" s="461"/>
      <c r="AB14" s="461"/>
      <c r="AC14" s="461"/>
      <c r="AD14" s="461"/>
      <c r="AE14" s="48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1717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  <c r="BC14" s="153"/>
      <c r="BD14" s="153"/>
    </row>
    <row r="15" spans="1:68" ht="13.5" customHeight="1" x14ac:dyDescent="0.15">
      <c r="A15" s="149"/>
      <c r="B15" s="538">
        <v>4</v>
      </c>
      <c r="C15" s="538"/>
      <c r="D15" s="485" t="s">
        <v>1718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client_id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200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 t="s">
        <v>1720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485" t="s">
        <v>1721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client_secret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100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 t="s">
        <v>1723</v>
      </c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v>6</v>
      </c>
      <c r="C17" s="538"/>
      <c r="D17" s="485" t="s">
        <v>1724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project_id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40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 t="s">
        <v>1726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v>7</v>
      </c>
      <c r="C18" s="538"/>
      <c r="D18" s="485" t="s">
        <v>1783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calender_id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200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79" t="s">
        <v>2298</v>
      </c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v>8</v>
      </c>
      <c r="C19" s="538"/>
      <c r="D19" s="485" t="s">
        <v>1784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drive_id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255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79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ht="14.25" customHeight="1" x14ac:dyDescent="0.15">
      <c r="A20" s="149"/>
      <c r="B20" s="538">
        <f t="shared" ref="B20" si="0">ROW()-11</f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/>
      <c r="M20" s="471"/>
      <c r="N20" s="471"/>
      <c r="O20" s="471"/>
      <c r="P20" s="471"/>
      <c r="Q20" s="471"/>
      <c r="R20" s="471"/>
      <c r="S20" s="471"/>
      <c r="T20" s="472"/>
      <c r="U20" s="473"/>
      <c r="V20" s="473"/>
      <c r="W20" s="473"/>
      <c r="X20" s="474"/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79"/>
      <c r="AL20" s="463"/>
      <c r="AM20" s="463"/>
      <c r="AN20" s="464"/>
      <c r="AO20" s="537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5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v>10</v>
      </c>
      <c r="C21" s="538"/>
      <c r="D21" s="480"/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3" t="s">
        <v>114</v>
      </c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41" t="s">
        <v>493</v>
      </c>
      <c r="AB37" s="533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3" t="s">
        <v>94</v>
      </c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41" t="s">
        <v>493</v>
      </c>
      <c r="AB38" s="533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3" t="s">
        <v>95</v>
      </c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41" t="s">
        <v>493</v>
      </c>
      <c r="AB39" s="533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v>29</v>
      </c>
      <c r="C40" s="538"/>
      <c r="D40" s="543" t="s">
        <v>96</v>
      </c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41" t="s">
        <v>493</v>
      </c>
      <c r="AB40" s="533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v>30</v>
      </c>
      <c r="C41" s="538"/>
      <c r="D41" s="543" t="s">
        <v>1278</v>
      </c>
      <c r="E41" s="543"/>
      <c r="F41" s="543"/>
      <c r="G41" s="543"/>
      <c r="H41" s="543"/>
      <c r="I41" s="543"/>
      <c r="J41" s="543"/>
      <c r="K41" s="543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41" t="s">
        <v>493</v>
      </c>
      <c r="AB41" s="533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7">
    <mergeCell ref="AF43:AH43"/>
    <mergeCell ref="AI43:AK43"/>
    <mergeCell ref="AL43:AN43"/>
    <mergeCell ref="AA41:AB41"/>
    <mergeCell ref="AC41:AD41"/>
    <mergeCell ref="AE41:AF41"/>
    <mergeCell ref="AG41:AH41"/>
    <mergeCell ref="AI41:AJ41"/>
    <mergeCell ref="AK41:AN41"/>
    <mergeCell ref="AI40:AJ40"/>
    <mergeCell ref="AK40:AN40"/>
    <mergeCell ref="AO40:BA40"/>
    <mergeCell ref="B41:C41"/>
    <mergeCell ref="D41:K41"/>
    <mergeCell ref="L41:S41"/>
    <mergeCell ref="T41:W41"/>
    <mergeCell ref="X41:Z41"/>
    <mergeCell ref="AO41:BA41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B38:C38"/>
    <mergeCell ref="D38:K38"/>
    <mergeCell ref="L38:S38"/>
    <mergeCell ref="T38:W38"/>
    <mergeCell ref="X38:Z38"/>
    <mergeCell ref="AO38:BA38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A38:AB38"/>
    <mergeCell ref="AC38:AD38"/>
    <mergeCell ref="AE38:AF38"/>
    <mergeCell ref="AG38:AH38"/>
    <mergeCell ref="AI38:AJ38"/>
    <mergeCell ref="AK38:AN38"/>
    <mergeCell ref="AI39:AJ39"/>
    <mergeCell ref="AK39:AN39"/>
    <mergeCell ref="AO39:BA39"/>
    <mergeCell ref="AI36:AJ36"/>
    <mergeCell ref="AK36:AN36"/>
    <mergeCell ref="AO36:BA36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  <mergeCell ref="AI37:AJ37"/>
    <mergeCell ref="AK37:AN37"/>
    <mergeCell ref="AO37:BA37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I34:AJ34"/>
    <mergeCell ref="AK34:AN34"/>
    <mergeCell ref="AO34:BA34"/>
    <mergeCell ref="B35:C35"/>
    <mergeCell ref="D35:K35"/>
    <mergeCell ref="L35:S35"/>
    <mergeCell ref="T35:W35"/>
    <mergeCell ref="X35:Z35"/>
    <mergeCell ref="AO35:BA35"/>
    <mergeCell ref="AA35:AB35"/>
    <mergeCell ref="AC35:AD35"/>
    <mergeCell ref="AE35:AF35"/>
    <mergeCell ref="AG35:AH35"/>
    <mergeCell ref="AI35:AJ35"/>
    <mergeCell ref="AK35:AN35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B32:C32"/>
    <mergeCell ref="D32:K32"/>
    <mergeCell ref="L32:S32"/>
    <mergeCell ref="T32:W32"/>
    <mergeCell ref="X32:Z32"/>
    <mergeCell ref="AO32:BA32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A32:AB32"/>
    <mergeCell ref="AC32:AD32"/>
    <mergeCell ref="AE32:AF32"/>
    <mergeCell ref="AG32:AH32"/>
    <mergeCell ref="AI32:AJ32"/>
    <mergeCell ref="AK32:AN32"/>
    <mergeCell ref="AI33:AJ33"/>
    <mergeCell ref="AK33:AN33"/>
    <mergeCell ref="AO33:BA33"/>
    <mergeCell ref="AI30:AJ30"/>
    <mergeCell ref="AK30:AN30"/>
    <mergeCell ref="AO30:BA30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31:AJ31"/>
    <mergeCell ref="AK31:AN31"/>
    <mergeCell ref="AO31:BA31"/>
    <mergeCell ref="B30:C30"/>
    <mergeCell ref="D30:K30"/>
    <mergeCell ref="L30:S30"/>
    <mergeCell ref="T30:W30"/>
    <mergeCell ref="X30:Z30"/>
    <mergeCell ref="AA30:AB30"/>
    <mergeCell ref="AC30:AD30"/>
    <mergeCell ref="AE30:AF30"/>
    <mergeCell ref="AG30:AH30"/>
    <mergeCell ref="AI28:AJ28"/>
    <mergeCell ref="AK28:AN28"/>
    <mergeCell ref="AO28:BA28"/>
    <mergeCell ref="B29:C29"/>
    <mergeCell ref="D29:K29"/>
    <mergeCell ref="L29:S29"/>
    <mergeCell ref="T29:W29"/>
    <mergeCell ref="X29:Z29"/>
    <mergeCell ref="AO29:BA29"/>
    <mergeCell ref="AA29:AB29"/>
    <mergeCell ref="AC29:AD29"/>
    <mergeCell ref="AE29:AF29"/>
    <mergeCell ref="AG29:AH29"/>
    <mergeCell ref="AI29:AJ29"/>
    <mergeCell ref="AK29:AN29"/>
    <mergeCell ref="B28:C28"/>
    <mergeCell ref="D28:K28"/>
    <mergeCell ref="L28:S28"/>
    <mergeCell ref="T28:W28"/>
    <mergeCell ref="X28:Z28"/>
    <mergeCell ref="AA28:AB28"/>
    <mergeCell ref="AC28:AD28"/>
    <mergeCell ref="AE28:AF28"/>
    <mergeCell ref="AG28:AH28"/>
    <mergeCell ref="B26:C26"/>
    <mergeCell ref="D26:K26"/>
    <mergeCell ref="L26:S26"/>
    <mergeCell ref="T26:W26"/>
    <mergeCell ref="X26:Z26"/>
    <mergeCell ref="AO26:BA26"/>
    <mergeCell ref="B27:C27"/>
    <mergeCell ref="D27:K27"/>
    <mergeCell ref="L27:S27"/>
    <mergeCell ref="T27:W27"/>
    <mergeCell ref="X27:Z27"/>
    <mergeCell ref="AA27:AB27"/>
    <mergeCell ref="AC27:AD27"/>
    <mergeCell ref="AE27:AF27"/>
    <mergeCell ref="AG27:AH27"/>
    <mergeCell ref="AA26:AB26"/>
    <mergeCell ref="AC26:AD26"/>
    <mergeCell ref="AE26:AF26"/>
    <mergeCell ref="AG26:AH26"/>
    <mergeCell ref="AI26:AJ26"/>
    <mergeCell ref="AK26:AN26"/>
    <mergeCell ref="AI27:AJ27"/>
    <mergeCell ref="AK27:AN27"/>
    <mergeCell ref="AO27:BA27"/>
    <mergeCell ref="AI24:AJ24"/>
    <mergeCell ref="AK24:AN24"/>
    <mergeCell ref="AO24:BA24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I25:AJ25"/>
    <mergeCell ref="AK25:AN25"/>
    <mergeCell ref="AO25:BA25"/>
    <mergeCell ref="B24:C24"/>
    <mergeCell ref="D24:K24"/>
    <mergeCell ref="L24:S24"/>
    <mergeCell ref="T24:W24"/>
    <mergeCell ref="X24:Z24"/>
    <mergeCell ref="AA24:AB24"/>
    <mergeCell ref="AC24:AD24"/>
    <mergeCell ref="AE24:AF24"/>
    <mergeCell ref="AG24:AH24"/>
    <mergeCell ref="AI22:AJ22"/>
    <mergeCell ref="AK22:AN22"/>
    <mergeCell ref="AO22:BA22"/>
    <mergeCell ref="B23:C23"/>
    <mergeCell ref="D23:K23"/>
    <mergeCell ref="L23:S23"/>
    <mergeCell ref="T23:W23"/>
    <mergeCell ref="X23:Z23"/>
    <mergeCell ref="AO23:BA23"/>
    <mergeCell ref="AA23:AB23"/>
    <mergeCell ref="AC23:AD23"/>
    <mergeCell ref="AE23:AF23"/>
    <mergeCell ref="AG23:AH23"/>
    <mergeCell ref="AI23:AJ23"/>
    <mergeCell ref="AK23:AN23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B20:C20"/>
    <mergeCell ref="D20:K20"/>
    <mergeCell ref="L20:S20"/>
    <mergeCell ref="T20:W20"/>
    <mergeCell ref="X20:Z20"/>
    <mergeCell ref="AO20:BA20"/>
    <mergeCell ref="B21:C21"/>
    <mergeCell ref="D21:K21"/>
    <mergeCell ref="L21:S21"/>
    <mergeCell ref="T21:W21"/>
    <mergeCell ref="X21:Z21"/>
    <mergeCell ref="AA21:AB21"/>
    <mergeCell ref="AC21:AD21"/>
    <mergeCell ref="AE21:AF21"/>
    <mergeCell ref="AG21:AH21"/>
    <mergeCell ref="AA20:AB20"/>
    <mergeCell ref="AC20:AD20"/>
    <mergeCell ref="AE20:AF20"/>
    <mergeCell ref="AG20:AH20"/>
    <mergeCell ref="AI20:AJ20"/>
    <mergeCell ref="AK20:AN20"/>
    <mergeCell ref="AI21:AJ21"/>
    <mergeCell ref="AK21:AN21"/>
    <mergeCell ref="AO21:BA21"/>
    <mergeCell ref="AI18:AJ18"/>
    <mergeCell ref="AK18:AN18"/>
    <mergeCell ref="AO18:BA18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19:AJ19"/>
    <mergeCell ref="AK19:AN19"/>
    <mergeCell ref="AO19:BA19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  <mergeCell ref="AI16:AJ16"/>
    <mergeCell ref="AK16:AN16"/>
    <mergeCell ref="AO16:BA16"/>
    <mergeCell ref="B17:C17"/>
    <mergeCell ref="D17:K17"/>
    <mergeCell ref="L17:S17"/>
    <mergeCell ref="T17:W17"/>
    <mergeCell ref="X17:Z17"/>
    <mergeCell ref="AO17:BA17"/>
    <mergeCell ref="AA17:AB17"/>
    <mergeCell ref="AC17:AD17"/>
    <mergeCell ref="AE17:AF17"/>
    <mergeCell ref="AG17:AH17"/>
    <mergeCell ref="AI17:AJ17"/>
    <mergeCell ref="AK17:AN17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B13:C13"/>
    <mergeCell ref="D13:K13"/>
    <mergeCell ref="L13:S13"/>
    <mergeCell ref="T13:W13"/>
    <mergeCell ref="X13:Z13"/>
    <mergeCell ref="AO13:BA13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A13:AB13"/>
    <mergeCell ref="AC13:AD13"/>
    <mergeCell ref="AE13:AF13"/>
    <mergeCell ref="AG13:AH13"/>
    <mergeCell ref="AI13:AJ13"/>
    <mergeCell ref="AK13:AN13"/>
    <mergeCell ref="AI15:AJ15"/>
    <mergeCell ref="AK15:AN15"/>
    <mergeCell ref="AO15:BA15"/>
    <mergeCell ref="AI12:AJ12"/>
    <mergeCell ref="AK12:AN12"/>
    <mergeCell ref="AO12:BA12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I14:AJ14"/>
    <mergeCell ref="AK14:AN14"/>
    <mergeCell ref="AO14:BA14"/>
    <mergeCell ref="B12:C12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B7:G9"/>
    <mergeCell ref="B11:C11"/>
    <mergeCell ref="D11:K11"/>
    <mergeCell ref="L11:S11"/>
    <mergeCell ref="T11:W11"/>
    <mergeCell ref="X11:Z11"/>
    <mergeCell ref="BC3:BE3"/>
    <mergeCell ref="BC4:BE4"/>
    <mergeCell ref="BC5:BE5"/>
    <mergeCell ref="B6:G6"/>
    <mergeCell ref="H6:X6"/>
    <mergeCell ref="Y6:AD6"/>
    <mergeCell ref="AE6:BA6"/>
    <mergeCell ref="AO11:BA11"/>
    <mergeCell ref="AA11:AB11"/>
    <mergeCell ref="AC11:AD11"/>
    <mergeCell ref="AE11:AF11"/>
    <mergeCell ref="AG11:AH11"/>
    <mergeCell ref="AI11:AJ11"/>
    <mergeCell ref="AK11:AN11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737B-A82C-4D3D-B20F-F5D7A355395C}">
  <sheetPr codeName="Sheet47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44021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基本事項!E57</f>
        <v>カタログマスタ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基本事項!R57</f>
        <v>m_catalogs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1147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catalog_id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varchar</v>
      </c>
      <c r="U13" s="473"/>
      <c r="V13" s="473"/>
      <c r="W13" s="473"/>
      <c r="X13" s="474" t="str">
        <f>IF(D13="","",IF(VLOOKUP(D13,項目名一覧!$B$4:$E$800,4,FALSE)="","",VLOOKUP(D13,項目名一覧!$B$4:$E$800,4,FALSE)))</f>
        <v>10</v>
      </c>
      <c r="Y13" s="475"/>
      <c r="Z13" s="476"/>
      <c r="AA13" s="533"/>
      <c r="AB13" s="533"/>
      <c r="AC13" s="533"/>
      <c r="AD13" s="533"/>
      <c r="AE13" s="541"/>
      <c r="AF13" s="533"/>
      <c r="AG13" s="533"/>
      <c r="AH13" s="533"/>
      <c r="AI13" s="533"/>
      <c r="AJ13" s="533"/>
      <c r="AK13" s="534"/>
      <c r="AL13" s="535"/>
      <c r="AM13" s="535"/>
      <c r="AN13" s="536"/>
      <c r="AO13" s="623"/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1148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catalog_name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200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3" t="s">
        <v>1343</v>
      </c>
      <c r="E15" s="543"/>
      <c r="F15" s="543"/>
      <c r="G15" s="543"/>
      <c r="H15" s="543"/>
      <c r="I15" s="543"/>
      <c r="J15" s="543"/>
      <c r="K15" s="543"/>
      <c r="L15" s="470" t="str">
        <f>IF(D15="", "",VLOOKUP(D15,項目名一覧!$B$4:$E$1002,2,FALSE))</f>
        <v>rental_start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4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43" t="s">
        <v>1344</v>
      </c>
      <c r="E16" s="543"/>
      <c r="F16" s="543"/>
      <c r="G16" s="543"/>
      <c r="H16" s="543"/>
      <c r="I16" s="543"/>
      <c r="J16" s="543"/>
      <c r="K16" s="543"/>
      <c r="L16" s="470" t="str">
        <f>IF(D16="", "",VLOOKUP(D16,項目名一覧!$B$4:$E$1002,2,FALSE))</f>
        <v>rental_end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41" t="s">
        <v>493</v>
      </c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 t="s">
        <v>1345</v>
      </c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>is_unsubscribe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</v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44" t="s">
        <v>311</v>
      </c>
      <c r="AL17" s="535"/>
      <c r="AM17" s="535"/>
      <c r="AN17" s="536"/>
      <c r="AO17" s="626" t="s">
        <v>1347</v>
      </c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701">
        <f t="shared" si="0"/>
        <v>7</v>
      </c>
      <c r="C18" s="701"/>
      <c r="D18" s="702" t="s">
        <v>1348</v>
      </c>
      <c r="E18" s="703"/>
      <c r="F18" s="703"/>
      <c r="G18" s="703"/>
      <c r="H18" s="703"/>
      <c r="I18" s="703"/>
      <c r="J18" s="703"/>
      <c r="K18" s="703"/>
      <c r="L18" s="651" t="str">
        <f>IF(D18="", "",VLOOKUP(D18,項目名一覧!$B$4:$E$1002,2,FALSE))</f>
        <v>product_file</v>
      </c>
      <c r="M18" s="652"/>
      <c r="N18" s="652"/>
      <c r="O18" s="652"/>
      <c r="P18" s="652"/>
      <c r="Q18" s="652"/>
      <c r="R18" s="652"/>
      <c r="S18" s="652"/>
      <c r="T18" s="653" t="str">
        <f>IF(D18="", "",VLOOKUP(D18,項目名一覧!$B$4:$E$800,3,FALSE))</f>
        <v>blob</v>
      </c>
      <c r="U18" s="654"/>
      <c r="V18" s="654"/>
      <c r="W18" s="654"/>
      <c r="X18" s="655" t="str">
        <f>IF(D18="","",IF(VLOOKUP(D18,項目名一覧!$B$4:$E$800,4,FALSE)="","",VLOOKUP(D18,項目名一覧!$B$4:$E$800,4,FALSE)))</f>
        <v/>
      </c>
      <c r="Y18" s="656"/>
      <c r="Z18" s="657"/>
      <c r="AA18" s="694" t="s">
        <v>493</v>
      </c>
      <c r="AB18" s="694"/>
      <c r="AC18" s="694"/>
      <c r="AD18" s="694"/>
      <c r="AE18" s="694"/>
      <c r="AF18" s="694"/>
      <c r="AG18" s="694"/>
      <c r="AH18" s="694"/>
      <c r="AI18" s="694"/>
      <c r="AJ18" s="694"/>
      <c r="AK18" s="760"/>
      <c r="AL18" s="696"/>
      <c r="AM18" s="696"/>
      <c r="AN18" s="697"/>
      <c r="AO18" s="698" t="s">
        <v>503</v>
      </c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700"/>
      <c r="BB18" s="152"/>
    </row>
    <row r="19" spans="1:67" ht="13.5" customHeight="1" x14ac:dyDescent="0.15">
      <c r="A19" s="149"/>
      <c r="B19" s="701">
        <f t="shared" si="0"/>
        <v>8</v>
      </c>
      <c r="C19" s="701"/>
      <c r="D19" s="702" t="s">
        <v>1351</v>
      </c>
      <c r="E19" s="703"/>
      <c r="F19" s="703"/>
      <c r="G19" s="703"/>
      <c r="H19" s="703"/>
      <c r="I19" s="703"/>
      <c r="J19" s="703"/>
      <c r="K19" s="703"/>
      <c r="L19" s="651" t="str">
        <f>IF(D19="", "",VLOOKUP(D19,項目名一覧!$B$4:$E$1002,2,FALSE))</f>
        <v>length_file</v>
      </c>
      <c r="M19" s="652"/>
      <c r="N19" s="652"/>
      <c r="O19" s="652"/>
      <c r="P19" s="652"/>
      <c r="Q19" s="652"/>
      <c r="R19" s="652"/>
      <c r="S19" s="652"/>
      <c r="T19" s="653" t="str">
        <f>IF(D19="", "",VLOOKUP(D19,項目名一覧!$B$4:$E$800,3,FALSE))</f>
        <v>blob</v>
      </c>
      <c r="U19" s="654"/>
      <c r="V19" s="654"/>
      <c r="W19" s="654"/>
      <c r="X19" s="655" t="str">
        <f>IF(D19="","",IF(VLOOKUP(D19,項目名一覧!$B$4:$E$800,4,FALSE)="","",VLOOKUP(D19,項目名一覧!$B$4:$E$800,4,FALSE)))</f>
        <v/>
      </c>
      <c r="Y19" s="656"/>
      <c r="Z19" s="657"/>
      <c r="AA19" s="694" t="s">
        <v>493</v>
      </c>
      <c r="AB19" s="694"/>
      <c r="AC19" s="694"/>
      <c r="AD19" s="694"/>
      <c r="AE19" s="694"/>
      <c r="AF19" s="694"/>
      <c r="AG19" s="694"/>
      <c r="AH19" s="694"/>
      <c r="AI19" s="694"/>
      <c r="AJ19" s="694"/>
      <c r="AK19" s="760"/>
      <c r="AL19" s="696"/>
      <c r="AM19" s="696"/>
      <c r="AN19" s="697"/>
      <c r="AO19" s="698" t="s">
        <v>503</v>
      </c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700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39" t="s">
        <v>679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memo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4000</v>
      </c>
      <c r="Y20" s="475"/>
      <c r="Z20" s="476"/>
      <c r="AA20" s="541" t="s">
        <v>493</v>
      </c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ED12E-50DD-4501-9881-8250F491A717}">
  <sheetPr codeName="Sheet48">
    <tabColor rgb="FFFFFF00"/>
  </sheetPr>
  <dimension ref="A1:BP6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1250</v>
      </c>
      <c r="AQ1" s="370"/>
      <c r="AR1" s="370"/>
      <c r="AS1" s="371"/>
      <c r="AT1" s="366" t="s">
        <v>2</v>
      </c>
      <c r="AU1" s="367"/>
      <c r="AV1" s="367"/>
      <c r="AW1" s="372"/>
      <c r="AX1" s="363">
        <v>44025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1576</v>
      </c>
      <c r="AQ2" s="519"/>
      <c r="AR2" s="519"/>
      <c r="AS2" s="520"/>
      <c r="AT2" s="516" t="s">
        <v>3</v>
      </c>
      <c r="AU2" s="517"/>
      <c r="AV2" s="517"/>
      <c r="AW2" s="521"/>
      <c r="AX2" s="522">
        <v>44027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基本事項!E58</f>
        <v>カタログ商品マスタ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基本事項!R58</f>
        <v>m_catalog_products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" si="0">ROW()-11</f>
        <v>2</v>
      </c>
      <c r="C13" s="538"/>
      <c r="D13" s="539" t="s">
        <v>380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variety_type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33"/>
      <c r="AB13" s="533"/>
      <c r="AC13" s="533"/>
      <c r="AD13" s="533"/>
      <c r="AE13" s="533"/>
      <c r="AF13" s="533"/>
      <c r="AG13" s="541"/>
      <c r="AH13" s="533"/>
      <c r="AI13" s="533"/>
      <c r="AJ13" s="533"/>
      <c r="AK13" s="534"/>
      <c r="AL13" s="535"/>
      <c r="AM13" s="535"/>
      <c r="AN13" s="536"/>
      <c r="AO13" s="626" t="s">
        <v>884</v>
      </c>
      <c r="AP13" s="592"/>
      <c r="AQ13" s="592"/>
      <c r="AR13" s="592"/>
      <c r="AS13" s="592"/>
      <c r="AT13" s="592"/>
      <c r="AU13" s="592"/>
      <c r="AV13" s="592"/>
      <c r="AW13" s="592"/>
      <c r="AX13" s="592"/>
      <c r="AY13" s="592"/>
      <c r="AZ13" s="592"/>
      <c r="BA13" s="593"/>
      <c r="BB13" s="152"/>
    </row>
    <row r="14" spans="1:68" ht="13.5" customHeight="1" x14ac:dyDescent="0.15">
      <c r="A14" s="149"/>
      <c r="B14" s="538">
        <f t="shared" ref="B14:B49" si="1">ROW()-11</f>
        <v>3</v>
      </c>
      <c r="C14" s="538"/>
      <c r="D14" s="485" t="s">
        <v>1077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maker_cd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40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  <c r="BG14" s="153"/>
      <c r="BM14" s="153"/>
      <c r="BN14" s="153"/>
    </row>
    <row r="15" spans="1:68" ht="13.5" customHeight="1" x14ac:dyDescent="0.15">
      <c r="A15" s="149"/>
      <c r="B15" s="538">
        <f t="shared" si="1"/>
        <v>4</v>
      </c>
      <c r="C15" s="538"/>
      <c r="D15" s="485" t="s">
        <v>1078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product_name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255</v>
      </c>
      <c r="Y15" s="475"/>
      <c r="Z15" s="476"/>
      <c r="AA15" s="541" t="s">
        <v>493</v>
      </c>
      <c r="AB15" s="533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1"/>
        <v>5</v>
      </c>
      <c r="C16" s="538"/>
      <c r="D16" s="485" t="s">
        <v>1079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product_kana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255</v>
      </c>
      <c r="Y16" s="475"/>
      <c r="Z16" s="476"/>
      <c r="AA16" s="541" t="s">
        <v>493</v>
      </c>
      <c r="AB16" s="533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1"/>
        <v>6</v>
      </c>
      <c r="C17" s="538"/>
      <c r="D17" s="485" t="s">
        <v>1081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product_abbreviation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541" t="s">
        <v>493</v>
      </c>
      <c r="AB17" s="533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1"/>
        <v>7</v>
      </c>
      <c r="C18" s="538"/>
      <c r="D18" s="485" t="s">
        <v>1082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standard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255</v>
      </c>
      <c r="Y18" s="475"/>
      <c r="Z18" s="476"/>
      <c r="AA18" s="541" t="s">
        <v>493</v>
      </c>
      <c r="AB18" s="533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C18" s="154"/>
      <c r="BD18" s="154"/>
      <c r="BG18" s="154"/>
      <c r="BM18" s="154"/>
      <c r="BN18" s="154"/>
      <c r="BO18" s="153"/>
    </row>
    <row r="19" spans="1:67" ht="14.25" customHeight="1" x14ac:dyDescent="0.15">
      <c r="A19" s="149"/>
      <c r="B19" s="538">
        <f t="shared" si="1"/>
        <v>8</v>
      </c>
      <c r="C19" s="538"/>
      <c r="D19" s="485" t="s">
        <v>1087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jan_code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40</v>
      </c>
      <c r="Y19" s="475"/>
      <c r="Z19" s="476"/>
      <c r="AA19" s="541" t="s">
        <v>493</v>
      </c>
      <c r="AB19" s="533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701">
        <f t="shared" si="1"/>
        <v>9</v>
      </c>
      <c r="C20" s="701"/>
      <c r="D20" s="702" t="s">
        <v>1111</v>
      </c>
      <c r="E20" s="703"/>
      <c r="F20" s="703"/>
      <c r="G20" s="703"/>
      <c r="H20" s="703"/>
      <c r="I20" s="703"/>
      <c r="J20" s="703"/>
      <c r="K20" s="703"/>
      <c r="L20" s="651" t="str">
        <f>IF(D20="", "",VLOOKUP(D20,項目名一覧!$B$4:$E$1002,2,FALSE))</f>
        <v>order_data_flag</v>
      </c>
      <c r="M20" s="652"/>
      <c r="N20" s="652"/>
      <c r="O20" s="652"/>
      <c r="P20" s="652"/>
      <c r="Q20" s="652"/>
      <c r="R20" s="652"/>
      <c r="S20" s="652"/>
      <c r="T20" s="653" t="str">
        <f>IF(D20="", "",VLOOKUP(D20,項目名一覧!$B$4:$E$800,3,FALSE))</f>
        <v>tinyint</v>
      </c>
      <c r="U20" s="654"/>
      <c r="V20" s="654"/>
      <c r="W20" s="654"/>
      <c r="X20" s="655" t="str">
        <f>IF(D20="","",IF(VLOOKUP(D20,項目名一覧!$B$4:$E$800,4,FALSE)="","",VLOOKUP(D20,項目名一覧!$B$4:$E$800,4,FALSE)))</f>
        <v/>
      </c>
      <c r="Y20" s="656"/>
      <c r="Z20" s="657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760" t="s">
        <v>311</v>
      </c>
      <c r="AL20" s="696"/>
      <c r="AM20" s="696"/>
      <c r="AN20" s="697"/>
      <c r="AO20" s="698" t="s">
        <v>503</v>
      </c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700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701">
        <f t="shared" si="1"/>
        <v>10</v>
      </c>
      <c r="C21" s="701"/>
      <c r="D21" s="702" t="s">
        <v>1110</v>
      </c>
      <c r="E21" s="703"/>
      <c r="F21" s="703"/>
      <c r="G21" s="703"/>
      <c r="H21" s="703"/>
      <c r="I21" s="703"/>
      <c r="J21" s="703"/>
      <c r="K21" s="703"/>
      <c r="L21" s="651" t="str">
        <f>IF(D21="", "",VLOOKUP(D21,項目名一覧!$B$4:$E$1002,2,FALSE))</f>
        <v>over_order_alert_flag</v>
      </c>
      <c r="M21" s="652"/>
      <c r="N21" s="652"/>
      <c r="O21" s="652"/>
      <c r="P21" s="652"/>
      <c r="Q21" s="652"/>
      <c r="R21" s="652"/>
      <c r="S21" s="652"/>
      <c r="T21" s="653" t="str">
        <f>IF(D21="", "",VLOOKUP(D21,項目名一覧!$B$4:$E$800,3,FALSE))</f>
        <v>tinyint</v>
      </c>
      <c r="U21" s="654"/>
      <c r="V21" s="654"/>
      <c r="W21" s="654"/>
      <c r="X21" s="655" t="str">
        <f>IF(D21="","",IF(VLOOKUP(D21,項目名一覧!$B$4:$E$800,4,FALSE)="","",VLOOKUP(D21,項目名一覧!$B$4:$E$800,4,FALSE)))</f>
        <v/>
      </c>
      <c r="Y21" s="656"/>
      <c r="Z21" s="657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760" t="s">
        <v>311</v>
      </c>
      <c r="AL21" s="696"/>
      <c r="AM21" s="696"/>
      <c r="AN21" s="697"/>
      <c r="AO21" s="698" t="s">
        <v>503</v>
      </c>
      <c r="AP21" s="699"/>
      <c r="AQ21" s="699"/>
      <c r="AR21" s="699"/>
      <c r="AS21" s="699"/>
      <c r="AT21" s="699"/>
      <c r="AU21" s="699"/>
      <c r="AV21" s="699"/>
      <c r="AW21" s="699"/>
      <c r="AX21" s="699"/>
      <c r="AY21" s="699"/>
      <c r="AZ21" s="699"/>
      <c r="BA21" s="700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701">
        <f t="shared" si="1"/>
        <v>11</v>
      </c>
      <c r="C22" s="701"/>
      <c r="D22" s="702" t="s">
        <v>1090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sale_flag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tinyint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2" t="s">
        <v>493</v>
      </c>
      <c r="AB22" s="682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698" t="s">
        <v>503</v>
      </c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5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1"/>
        <v>12</v>
      </c>
      <c r="C23" s="701"/>
      <c r="D23" s="702" t="s">
        <v>1091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purchase_flag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tinyint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760" t="s">
        <v>311</v>
      </c>
      <c r="AL23" s="696"/>
      <c r="AM23" s="696"/>
      <c r="AN23" s="697"/>
      <c r="AO23" s="698" t="s">
        <v>503</v>
      </c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5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1"/>
        <v>13</v>
      </c>
      <c r="C24" s="538"/>
      <c r="D24" s="485" t="s">
        <v>1199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retail_price_tax_excluded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541" t="s">
        <v>493</v>
      </c>
      <c r="AB24" s="533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5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1"/>
        <v>14</v>
      </c>
      <c r="C25" s="538"/>
      <c r="D25" s="485" t="s">
        <v>1200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retail_price_tax_included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541" t="s">
        <v>493</v>
      </c>
      <c r="AB25" s="533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5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1"/>
        <v>15</v>
      </c>
      <c r="C26" s="538"/>
      <c r="D26" s="485" t="s">
        <v>1092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sale_price_tax_excluded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541" t="s">
        <v>493</v>
      </c>
      <c r="AB26" s="533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1"/>
        <v>16</v>
      </c>
      <c r="C27" s="538"/>
      <c r="D27" s="485" t="s">
        <v>1093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sale_price_tax_included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541" t="s">
        <v>493</v>
      </c>
      <c r="AB27" s="533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5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1"/>
        <v>17</v>
      </c>
      <c r="C28" s="538"/>
      <c r="D28" s="485" t="s">
        <v>1112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tax_classification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537" t="s">
        <v>751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1"/>
        <v>18</v>
      </c>
      <c r="C29" s="538"/>
      <c r="D29" s="485" t="s">
        <v>1201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purchase_price_tax_excluded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541" t="s">
        <v>493</v>
      </c>
      <c r="AB29" s="533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1"/>
        <v>19</v>
      </c>
      <c r="C30" s="538"/>
      <c r="D30" s="485" t="s">
        <v>1202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purchase_price_tax_included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541" t="s">
        <v>493</v>
      </c>
      <c r="AB30" s="533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1"/>
        <v>20</v>
      </c>
      <c r="C31" s="538"/>
      <c r="D31" s="485" t="s">
        <v>1094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cost_unit_price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541" t="s">
        <v>493</v>
      </c>
      <c r="AB31" s="533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1"/>
        <v>21</v>
      </c>
      <c r="C32" s="538"/>
      <c r="D32" s="485" t="s">
        <v>1095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minimum_order_quantity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541" t="s">
        <v>493</v>
      </c>
      <c r="AB32" s="533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1"/>
        <v>22</v>
      </c>
      <c r="C33" s="538"/>
      <c r="D33" s="485" t="s">
        <v>1096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quantity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541" t="s">
        <v>493</v>
      </c>
      <c r="AB33" s="533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1"/>
        <v>23</v>
      </c>
      <c r="C34" s="538"/>
      <c r="D34" s="485" t="s">
        <v>1097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reference_unit_price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541" t="s">
        <v>493</v>
      </c>
      <c r="AB34" s="533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1"/>
        <v>24</v>
      </c>
      <c r="C35" s="538"/>
      <c r="D35" s="485" t="s">
        <v>1098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cr_effective_width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541" t="s">
        <v>493</v>
      </c>
      <c r="AB35" s="533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626" t="s">
        <v>547</v>
      </c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1"/>
        <v>25</v>
      </c>
      <c r="C36" s="538"/>
      <c r="D36" s="485" t="s">
        <v>1099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cr_buy_unit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541" t="s">
        <v>493</v>
      </c>
      <c r="AB36" s="533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1"/>
        <v>26</v>
      </c>
      <c r="C37" s="538"/>
      <c r="D37" s="485" t="s">
        <v>1100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cr_repeat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541" t="s">
        <v>493</v>
      </c>
      <c r="AB37" s="533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1"/>
        <v>27</v>
      </c>
      <c r="C38" s="538"/>
      <c r="D38" s="485" t="s">
        <v>1101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cr_cutting_allowance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541" t="s">
        <v>493</v>
      </c>
      <c r="AB38" s="533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1"/>
        <v>28</v>
      </c>
      <c r="C39" s="538"/>
      <c r="D39" s="485" t="s">
        <v>1102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bb_effective_width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541" t="s">
        <v>493</v>
      </c>
      <c r="AB39" s="533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626" t="s">
        <v>545</v>
      </c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1"/>
        <v>29</v>
      </c>
      <c r="C40" s="538"/>
      <c r="D40" s="485" t="s">
        <v>1103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bb_cutting_allowance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541" t="s">
        <v>493</v>
      </c>
      <c r="AB40" s="533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1"/>
        <v>30</v>
      </c>
      <c r="C41" s="538"/>
      <c r="D41" s="485" t="s">
        <v>1104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bb_case_quantity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541" t="s">
        <v>493</v>
      </c>
      <c r="AB41" s="533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1"/>
        <v>31</v>
      </c>
      <c r="C42" s="538"/>
      <c r="D42" s="485" t="s">
        <v>1105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pt_width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41" t="s">
        <v>493</v>
      </c>
      <c r="AB42" s="533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626" t="s">
        <v>546</v>
      </c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1"/>
        <v>32</v>
      </c>
      <c r="C43" s="538"/>
      <c r="D43" s="485" t="s">
        <v>1106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pt_length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41" t="s">
        <v>493</v>
      </c>
      <c r="AB43" s="533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1"/>
        <v>33</v>
      </c>
      <c r="C44" s="538"/>
      <c r="D44" s="485" t="s">
        <v>1107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pt_min_cut_width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41" t="s">
        <v>493</v>
      </c>
      <c r="AB44" s="533"/>
      <c r="AC44" s="461"/>
      <c r="AD44" s="461"/>
      <c r="AE44" s="461"/>
      <c r="AF44" s="461"/>
      <c r="AG44" s="461"/>
      <c r="AH44" s="461"/>
      <c r="AI44" s="461"/>
      <c r="AJ44" s="461"/>
      <c r="AK44" s="462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1"/>
        <v>34</v>
      </c>
      <c r="C45" s="538"/>
      <c r="D45" s="485" t="s">
        <v>1108</v>
      </c>
      <c r="E45" s="480"/>
      <c r="F45" s="480"/>
      <c r="G45" s="480"/>
      <c r="H45" s="480"/>
      <c r="I45" s="480"/>
      <c r="J45" s="480"/>
      <c r="K45" s="480"/>
      <c r="L45" s="470" t="str">
        <f>IF(D45="", "",VLOOKUP(D45,項目名一覧!$B$4:$E$1002,2,FALSE))</f>
        <v>pt_case_quantity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41" t="s">
        <v>493</v>
      </c>
      <c r="AB45" s="533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1"/>
        <v>35</v>
      </c>
      <c r="C46" s="538"/>
      <c r="D46" s="485" t="s">
        <v>1109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pt_deemed_quantity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41" t="s">
        <v>493</v>
      </c>
      <c r="AB46" s="533"/>
      <c r="AC46" s="461"/>
      <c r="AD46" s="461"/>
      <c r="AE46" s="461"/>
      <c r="AF46" s="461"/>
      <c r="AG46" s="461"/>
      <c r="AH46" s="461"/>
      <c r="AI46" s="461"/>
      <c r="AJ46" s="461"/>
      <c r="AK46" s="462"/>
      <c r="AL46" s="463"/>
      <c r="AM46" s="463"/>
      <c r="AN46" s="464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  <c r="BC46" s="155"/>
      <c r="BD46" s="153"/>
      <c r="BG46" s="153"/>
      <c r="BM46" s="153"/>
      <c r="BN46" s="153"/>
      <c r="BO46" s="153"/>
    </row>
    <row r="47" spans="1:67" ht="14.25" customHeight="1" x14ac:dyDescent="0.15">
      <c r="A47" s="149"/>
      <c r="B47" s="701">
        <f t="shared" si="1"/>
        <v>36</v>
      </c>
      <c r="C47" s="701"/>
      <c r="D47" s="698" t="s">
        <v>1235</v>
      </c>
      <c r="E47" s="699"/>
      <c r="F47" s="699"/>
      <c r="G47" s="699"/>
      <c r="H47" s="699"/>
      <c r="I47" s="699"/>
      <c r="J47" s="699"/>
      <c r="K47" s="700"/>
      <c r="L47" s="651" t="str">
        <f>IF(D47="", "",VLOOKUP(D47,項目名一覧!$B$4:$E$1002,2,FALSE))</f>
        <v>required_factor_cost_1</v>
      </c>
      <c r="M47" s="652"/>
      <c r="N47" s="652"/>
      <c r="O47" s="652"/>
      <c r="P47" s="652"/>
      <c r="Q47" s="652"/>
      <c r="R47" s="652"/>
      <c r="S47" s="652"/>
      <c r="T47" s="653" t="str">
        <f>IF(D47="", "",VLOOKUP(D47,項目名一覧!$B$4:$E$800,3,FALSE))</f>
        <v>float</v>
      </c>
      <c r="U47" s="654"/>
      <c r="V47" s="654"/>
      <c r="W47" s="654"/>
      <c r="X47" s="655" t="str">
        <f>IF(D47="","",IF(VLOOKUP(D47,項目名一覧!$B$4:$E$800,4,FALSE)="","",VLOOKUP(D47,項目名一覧!$B$4:$E$800,4,FALSE)))</f>
        <v/>
      </c>
      <c r="Y47" s="656"/>
      <c r="Z47" s="657"/>
      <c r="AA47" s="761" t="s">
        <v>493</v>
      </c>
      <c r="AB47" s="694"/>
      <c r="AC47" s="694"/>
      <c r="AD47" s="694"/>
      <c r="AE47" s="694"/>
      <c r="AF47" s="694"/>
      <c r="AG47" s="694"/>
      <c r="AH47" s="694"/>
      <c r="AI47" s="694"/>
      <c r="AJ47" s="694"/>
      <c r="AK47" s="760"/>
      <c r="AL47" s="696"/>
      <c r="AM47" s="696"/>
      <c r="AN47" s="697"/>
      <c r="AO47" s="698" t="s">
        <v>503</v>
      </c>
      <c r="AP47" s="699"/>
      <c r="AQ47" s="699"/>
      <c r="AR47" s="699"/>
      <c r="AS47" s="699"/>
      <c r="AT47" s="699"/>
      <c r="AU47" s="699"/>
      <c r="AV47" s="699"/>
      <c r="AW47" s="699"/>
      <c r="AX47" s="699"/>
      <c r="AY47" s="699"/>
      <c r="AZ47" s="699"/>
      <c r="BA47" s="700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701">
        <f t="shared" si="1"/>
        <v>37</v>
      </c>
      <c r="C48" s="701"/>
      <c r="D48" s="698" t="s">
        <v>1236</v>
      </c>
      <c r="E48" s="699"/>
      <c r="F48" s="699"/>
      <c r="G48" s="699"/>
      <c r="H48" s="699"/>
      <c r="I48" s="699"/>
      <c r="J48" s="699"/>
      <c r="K48" s="700"/>
      <c r="L48" s="651" t="str">
        <f>IF(D48="", "",VLOOKUP(D48,項目名一覧!$B$4:$E$1002,2,FALSE))</f>
        <v>required_factor_cost_2</v>
      </c>
      <c r="M48" s="652"/>
      <c r="N48" s="652"/>
      <c r="O48" s="652"/>
      <c r="P48" s="652"/>
      <c r="Q48" s="652"/>
      <c r="R48" s="652"/>
      <c r="S48" s="652"/>
      <c r="T48" s="653" t="str">
        <f>IF(D48="", "",VLOOKUP(D48,項目名一覧!$B$4:$E$800,3,FALSE))</f>
        <v>float</v>
      </c>
      <c r="U48" s="654"/>
      <c r="V48" s="654"/>
      <c r="W48" s="654"/>
      <c r="X48" s="655" t="str">
        <f>IF(D48="","",IF(VLOOKUP(D48,項目名一覧!$B$4:$E$800,4,FALSE)="","",VLOOKUP(D48,項目名一覧!$B$4:$E$800,4,FALSE)))</f>
        <v/>
      </c>
      <c r="Y48" s="656"/>
      <c r="Z48" s="657"/>
      <c r="AA48" s="761" t="s">
        <v>493</v>
      </c>
      <c r="AB48" s="694"/>
      <c r="AC48" s="694"/>
      <c r="AD48" s="694"/>
      <c r="AE48" s="694"/>
      <c r="AF48" s="694"/>
      <c r="AG48" s="694"/>
      <c r="AH48" s="694"/>
      <c r="AI48" s="694"/>
      <c r="AJ48" s="694"/>
      <c r="AK48" s="760"/>
      <c r="AL48" s="696"/>
      <c r="AM48" s="696"/>
      <c r="AN48" s="697"/>
      <c r="AO48" s="698" t="s">
        <v>503</v>
      </c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700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701">
        <f t="shared" si="1"/>
        <v>38</v>
      </c>
      <c r="C49" s="701"/>
      <c r="D49" s="698" t="s">
        <v>1237</v>
      </c>
      <c r="E49" s="699"/>
      <c r="F49" s="699"/>
      <c r="G49" s="699"/>
      <c r="H49" s="699"/>
      <c r="I49" s="699"/>
      <c r="J49" s="699"/>
      <c r="K49" s="700"/>
      <c r="L49" s="651" t="str">
        <f>IF(D49="", "",VLOOKUP(D49,項目名一覧!$B$4:$E$1002,2,FALSE))</f>
        <v>required_factor_cost_3</v>
      </c>
      <c r="M49" s="652"/>
      <c r="N49" s="652"/>
      <c r="O49" s="652"/>
      <c r="P49" s="652"/>
      <c r="Q49" s="652"/>
      <c r="R49" s="652"/>
      <c r="S49" s="652"/>
      <c r="T49" s="653" t="str">
        <f>IF(D49="", "",VLOOKUP(D49,項目名一覧!$B$4:$E$800,3,FALSE))</f>
        <v>float</v>
      </c>
      <c r="U49" s="654"/>
      <c r="V49" s="654"/>
      <c r="W49" s="654"/>
      <c r="X49" s="655" t="str">
        <f>IF(D49="","",IF(VLOOKUP(D49,項目名一覧!$B$4:$E$800,4,FALSE)="","",VLOOKUP(D49,項目名一覧!$B$4:$E$800,4,FALSE)))</f>
        <v/>
      </c>
      <c r="Y49" s="656"/>
      <c r="Z49" s="657"/>
      <c r="AA49" s="761" t="s">
        <v>493</v>
      </c>
      <c r="AB49" s="694"/>
      <c r="AC49" s="694"/>
      <c r="AD49" s="694"/>
      <c r="AE49" s="694"/>
      <c r="AF49" s="694"/>
      <c r="AG49" s="694"/>
      <c r="AH49" s="694"/>
      <c r="AI49" s="694"/>
      <c r="AJ49" s="694"/>
      <c r="AK49" s="760"/>
      <c r="AL49" s="696"/>
      <c r="AM49" s="696"/>
      <c r="AN49" s="697"/>
      <c r="AO49" s="698" t="s">
        <v>503</v>
      </c>
      <c r="AP49" s="699"/>
      <c r="AQ49" s="699"/>
      <c r="AR49" s="699"/>
      <c r="AS49" s="699"/>
      <c r="AT49" s="699"/>
      <c r="AU49" s="699"/>
      <c r="AV49" s="699"/>
      <c r="AW49" s="699"/>
      <c r="AX49" s="699"/>
      <c r="AY49" s="699"/>
      <c r="AZ49" s="699"/>
      <c r="BA49" s="700"/>
      <c r="BB49" s="152"/>
      <c r="BC49" s="155"/>
      <c r="BD49" s="153"/>
      <c r="BG49" s="153"/>
      <c r="BM49" s="153"/>
      <c r="BN49" s="153"/>
      <c r="BO49" s="153"/>
    </row>
    <row r="50" spans="1:67" ht="13.5" customHeight="1" x14ac:dyDescent="0.15">
      <c r="A50" s="149"/>
      <c r="B50" s="538">
        <f t="shared" ref="B50:B60" si="2">ROW()-11</f>
        <v>39</v>
      </c>
      <c r="C50" s="538"/>
      <c r="D50" s="539" t="s">
        <v>2272</v>
      </c>
      <c r="E50" s="540"/>
      <c r="F50" s="540"/>
      <c r="G50" s="540"/>
      <c r="H50" s="540"/>
      <c r="I50" s="540"/>
      <c r="J50" s="540"/>
      <c r="K50" s="540"/>
      <c r="L50" s="470" t="str">
        <f>IF(D50="", "",VLOOKUP(D50,項目名一覧!$B$4:$E$1002,2,FALSE))</f>
        <v>m_catalog_id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"",VLOOKUP(D50,項目名一覧!$B$4:$E$1002,3,FALSE))</f>
        <v>int</v>
      </c>
      <c r="U50" s="473"/>
      <c r="V50" s="473"/>
      <c r="W50" s="473"/>
      <c r="X50" s="474" t="str">
        <f>IF(D50="","",IF(VLOOKUP(D50,項目名一覧!$B$4:$E$1002,4,FALSE)="","",VLOOKUP(D50,項目名一覧!$B$4:$E$1002,4,FALSE)))</f>
        <v/>
      </c>
      <c r="Y50" s="475"/>
      <c r="Z50" s="476"/>
      <c r="AA50" s="533"/>
      <c r="AB50" s="533"/>
      <c r="AC50" s="533"/>
      <c r="AD50" s="533"/>
      <c r="AE50" s="541"/>
      <c r="AF50" s="533"/>
      <c r="AG50" s="533"/>
      <c r="AH50" s="533"/>
      <c r="AI50" s="533"/>
      <c r="AJ50" s="533"/>
      <c r="AK50" s="534"/>
      <c r="AL50" s="535"/>
      <c r="AM50" s="535"/>
      <c r="AN50" s="536"/>
      <c r="AO50" s="623" t="s">
        <v>1578</v>
      </c>
      <c r="AP50" s="624"/>
      <c r="AQ50" s="624"/>
      <c r="AR50" s="624"/>
      <c r="AS50" s="624"/>
      <c r="AT50" s="624"/>
      <c r="AU50" s="624"/>
      <c r="AV50" s="624"/>
      <c r="AW50" s="624"/>
      <c r="AX50" s="624"/>
      <c r="AY50" s="624"/>
      <c r="AZ50" s="624"/>
      <c r="BA50" s="625"/>
      <c r="BB50" s="152"/>
      <c r="BC50" s="153"/>
      <c r="BD50" s="153"/>
    </row>
    <row r="51" spans="1:67" ht="13.5" customHeight="1" x14ac:dyDescent="0.15">
      <c r="A51" s="149"/>
      <c r="B51" s="538">
        <f t="shared" si="2"/>
        <v>40</v>
      </c>
      <c r="C51" s="538"/>
      <c r="D51" s="540"/>
      <c r="E51" s="540"/>
      <c r="F51" s="540"/>
      <c r="G51" s="540"/>
      <c r="H51" s="540"/>
      <c r="I51" s="540"/>
      <c r="J51" s="540"/>
      <c r="K51" s="540"/>
      <c r="L51" s="470" t="str">
        <f>IF(D51="", "",VLOOKUP(D51,項目名一覧!$B$4:$E$1002,2,FALSE))</f>
        <v/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/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533"/>
      <c r="AB51" s="533"/>
      <c r="AC51" s="533"/>
      <c r="AD51" s="533"/>
      <c r="AE51" s="533"/>
      <c r="AF51" s="533"/>
      <c r="AG51" s="533"/>
      <c r="AH51" s="533"/>
      <c r="AI51" s="533"/>
      <c r="AJ51" s="533"/>
      <c r="AK51" s="534"/>
      <c r="AL51" s="535"/>
      <c r="AM51" s="535"/>
      <c r="AN51" s="536"/>
      <c r="AO51" s="594"/>
      <c r="AP51" s="592"/>
      <c r="AQ51" s="592"/>
      <c r="AR51" s="592"/>
      <c r="AS51" s="592"/>
      <c r="AT51" s="592"/>
      <c r="AU51" s="592"/>
      <c r="AV51" s="592"/>
      <c r="AW51" s="592"/>
      <c r="AX51" s="592"/>
      <c r="AY51" s="592"/>
      <c r="AZ51" s="592"/>
      <c r="BA51" s="593"/>
      <c r="BB51" s="152"/>
    </row>
    <row r="52" spans="1:67" ht="13.5" customHeight="1" x14ac:dyDescent="0.15">
      <c r="A52" s="149"/>
      <c r="B52" s="538">
        <f t="shared" si="2"/>
        <v>41</v>
      </c>
      <c r="C52" s="538"/>
      <c r="D52" s="540"/>
      <c r="E52" s="540"/>
      <c r="F52" s="540"/>
      <c r="G52" s="540"/>
      <c r="H52" s="540"/>
      <c r="I52" s="540"/>
      <c r="J52" s="540"/>
      <c r="K52" s="540"/>
      <c r="L52" s="470" t="str">
        <f>IF(D52="", "",VLOOKUP(D52,項目名一覧!$B$4:$E$1002,2,FALSE))</f>
        <v/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/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534"/>
      <c r="AL52" s="535"/>
      <c r="AM52" s="535"/>
      <c r="AN52" s="536"/>
      <c r="AO52" s="594"/>
      <c r="AP52" s="592"/>
      <c r="AQ52" s="592"/>
      <c r="AR52" s="592"/>
      <c r="AS52" s="592"/>
      <c r="AT52" s="592"/>
      <c r="AU52" s="592"/>
      <c r="AV52" s="592"/>
      <c r="AW52" s="592"/>
      <c r="AX52" s="592"/>
      <c r="AY52" s="592"/>
      <c r="AZ52" s="592"/>
      <c r="BA52" s="593"/>
      <c r="BB52" s="152"/>
      <c r="BG52" s="153"/>
      <c r="BM52" s="153"/>
      <c r="BN52" s="153"/>
    </row>
    <row r="53" spans="1:67" ht="13.5" customHeight="1" x14ac:dyDescent="0.15">
      <c r="A53" s="149"/>
      <c r="B53" s="538">
        <f t="shared" si="2"/>
        <v>42</v>
      </c>
      <c r="C53" s="538"/>
      <c r="D53" s="540"/>
      <c r="E53" s="540"/>
      <c r="F53" s="540"/>
      <c r="G53" s="540"/>
      <c r="H53" s="540"/>
      <c r="I53" s="540"/>
      <c r="J53" s="540"/>
      <c r="K53" s="540"/>
      <c r="L53" s="470" t="str">
        <f>IF(D53="", "",VLOOKUP(D53,項目名一覧!$B$4:$E$1002,2,FALSE))</f>
        <v/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/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4"/>
      <c r="AL53" s="535"/>
      <c r="AM53" s="535"/>
      <c r="AN53" s="536"/>
      <c r="AO53" s="594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</row>
    <row r="54" spans="1:67" ht="13.5" customHeight="1" x14ac:dyDescent="0.15">
      <c r="A54" s="149"/>
      <c r="B54" s="538">
        <f t="shared" si="2"/>
        <v>43</v>
      </c>
      <c r="C54" s="538"/>
      <c r="D54" s="540"/>
      <c r="E54" s="540"/>
      <c r="F54" s="540"/>
      <c r="G54" s="540"/>
      <c r="H54" s="540"/>
      <c r="I54" s="540"/>
      <c r="J54" s="540"/>
      <c r="K54" s="540"/>
      <c r="L54" s="470" t="str">
        <f>IF(D54="", "",VLOOKUP(D54,項目名一覧!$B$4:$E$1002,2,FALSE))</f>
        <v/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/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4"/>
      <c r="AL54" s="535"/>
      <c r="AM54" s="535"/>
      <c r="AN54" s="536"/>
      <c r="AO54" s="594"/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</row>
    <row r="55" spans="1:67" ht="14.25" customHeight="1" x14ac:dyDescent="0.15">
      <c r="A55" s="149"/>
      <c r="B55" s="538">
        <f t="shared" si="2"/>
        <v>44</v>
      </c>
      <c r="C55" s="538"/>
      <c r="D55" s="594"/>
      <c r="E55" s="592"/>
      <c r="F55" s="592"/>
      <c r="G55" s="592"/>
      <c r="H55" s="592"/>
      <c r="I55" s="592"/>
      <c r="J55" s="592"/>
      <c r="K55" s="593"/>
      <c r="L55" s="470" t="str">
        <f>IF(D55="", "",VLOOKUP(D55,項目名一覧!$B$4:$E$1002,2,FALSE))</f>
        <v/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/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533"/>
      <c r="AB55" s="533"/>
      <c r="AC55" s="533"/>
      <c r="AD55" s="533"/>
      <c r="AE55" s="533"/>
      <c r="AF55" s="533"/>
      <c r="AG55" s="533"/>
      <c r="AH55" s="533"/>
      <c r="AI55" s="533"/>
      <c r="AJ55" s="533"/>
      <c r="AK55" s="534"/>
      <c r="AL55" s="535"/>
      <c r="AM55" s="535"/>
      <c r="AN55" s="536"/>
      <c r="AO55" s="594"/>
      <c r="AP55" s="592"/>
      <c r="AQ55" s="592"/>
      <c r="AR55" s="592"/>
      <c r="AS55" s="592"/>
      <c r="AT55" s="592"/>
      <c r="AU55" s="592"/>
      <c r="AV55" s="592"/>
      <c r="AW55" s="592"/>
      <c r="AX55" s="592"/>
      <c r="AY55" s="592"/>
      <c r="AZ55" s="592"/>
      <c r="BA55" s="593"/>
      <c r="BB55" s="152"/>
      <c r="BC55" s="155"/>
      <c r="BD55" s="153"/>
      <c r="BG55" s="153"/>
      <c r="BM55" s="153"/>
      <c r="BN55" s="153"/>
      <c r="BO55" s="153"/>
    </row>
    <row r="56" spans="1:67" ht="14.25" customHeight="1" x14ac:dyDescent="0.15">
      <c r="A56" s="149"/>
      <c r="B56" s="538">
        <f t="shared" si="2"/>
        <v>45</v>
      </c>
      <c r="C56" s="538"/>
      <c r="D56" s="469" t="s">
        <v>114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created_user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int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533"/>
      <c r="AD56" s="533"/>
      <c r="AE56" s="533"/>
      <c r="AF56" s="533"/>
      <c r="AG56" s="533"/>
      <c r="AH56" s="533"/>
      <c r="AI56" s="533"/>
      <c r="AJ56" s="533"/>
      <c r="AK56" s="544"/>
      <c r="AL56" s="535"/>
      <c r="AM56" s="535"/>
      <c r="AN56" s="536"/>
      <c r="AO56" s="594"/>
      <c r="AP56" s="592"/>
      <c r="AQ56" s="592"/>
      <c r="AR56" s="592"/>
      <c r="AS56" s="592"/>
      <c r="AT56" s="592"/>
      <c r="AU56" s="592"/>
      <c r="AV56" s="592"/>
      <c r="AW56" s="592"/>
      <c r="AX56" s="592"/>
      <c r="AY56" s="592"/>
      <c r="AZ56" s="592"/>
      <c r="BA56" s="593"/>
      <c r="BB56" s="152"/>
      <c r="BC56" s="155"/>
      <c r="BD56" s="153"/>
      <c r="BG56" s="153"/>
      <c r="BM56" s="153"/>
      <c r="BN56" s="153"/>
      <c r="BO56" s="153"/>
    </row>
    <row r="57" spans="1:67" ht="14.25" customHeight="1" x14ac:dyDescent="0.15">
      <c r="A57" s="149"/>
      <c r="B57" s="538">
        <f t="shared" si="2"/>
        <v>46</v>
      </c>
      <c r="C57" s="538"/>
      <c r="D57" s="469" t="s">
        <v>94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created_at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datetime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533"/>
      <c r="AD57" s="533"/>
      <c r="AE57" s="533"/>
      <c r="AF57" s="533"/>
      <c r="AG57" s="533"/>
      <c r="AH57" s="533"/>
      <c r="AI57" s="533"/>
      <c r="AJ57" s="533"/>
      <c r="AK57" s="534"/>
      <c r="AL57" s="535"/>
      <c r="AM57" s="535"/>
      <c r="AN57" s="536"/>
      <c r="AO57" s="594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3"/>
      <c r="BB57" s="152"/>
      <c r="BC57" s="155"/>
      <c r="BD57" s="153"/>
      <c r="BG57" s="153"/>
      <c r="BM57" s="153"/>
      <c r="BN57" s="153"/>
      <c r="BO57" s="153"/>
    </row>
    <row r="58" spans="1:67" ht="13.5" customHeight="1" x14ac:dyDescent="0.15">
      <c r="A58" s="149"/>
      <c r="B58" s="538">
        <f t="shared" si="2"/>
        <v>47</v>
      </c>
      <c r="C58" s="538"/>
      <c r="D58" s="469" t="s">
        <v>95</v>
      </c>
      <c r="E58" s="469"/>
      <c r="F58" s="469"/>
      <c r="G58" s="469"/>
      <c r="H58" s="469"/>
      <c r="I58" s="469"/>
      <c r="J58" s="469"/>
      <c r="K58" s="469"/>
      <c r="L58" s="470" t="str">
        <f>IF(D58="", "",VLOOKUP(D58,項目名一覧!$B$4:$E$1002,2,FALSE))</f>
        <v>updated_user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int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477" t="s">
        <v>493</v>
      </c>
      <c r="AB58" s="478"/>
      <c r="AC58" s="533"/>
      <c r="AD58" s="533"/>
      <c r="AE58" s="533"/>
      <c r="AF58" s="533"/>
      <c r="AG58" s="533"/>
      <c r="AH58" s="533"/>
      <c r="AI58" s="533"/>
      <c r="AJ58" s="533"/>
      <c r="AK58" s="534"/>
      <c r="AL58" s="535"/>
      <c r="AM58" s="535"/>
      <c r="AN58" s="536"/>
      <c r="AO58" s="594"/>
      <c r="AP58" s="592"/>
      <c r="AQ58" s="592"/>
      <c r="AR58" s="592"/>
      <c r="AS58" s="592"/>
      <c r="AT58" s="592"/>
      <c r="AU58" s="592"/>
      <c r="AV58" s="592"/>
      <c r="AW58" s="592"/>
      <c r="AX58" s="592"/>
      <c r="AY58" s="592"/>
      <c r="AZ58" s="592"/>
      <c r="BA58" s="593"/>
      <c r="BB58" s="152"/>
    </row>
    <row r="59" spans="1:67" ht="13.5" customHeight="1" x14ac:dyDescent="0.15">
      <c r="A59" s="149"/>
      <c r="B59" s="538">
        <f t="shared" si="2"/>
        <v>48</v>
      </c>
      <c r="C59" s="538"/>
      <c r="D59" s="469" t="s">
        <v>96</v>
      </c>
      <c r="E59" s="469"/>
      <c r="F59" s="469"/>
      <c r="G59" s="469"/>
      <c r="H59" s="469"/>
      <c r="I59" s="469"/>
      <c r="J59" s="469"/>
      <c r="K59" s="469"/>
      <c r="L59" s="470" t="str">
        <f>IF(D59="", "",VLOOKUP(D59,項目名一覧!$B$4:$E$1002,2,FALSE))</f>
        <v>updated_at</v>
      </c>
      <c r="M59" s="471"/>
      <c r="N59" s="471"/>
      <c r="O59" s="471"/>
      <c r="P59" s="471"/>
      <c r="Q59" s="471"/>
      <c r="R59" s="471"/>
      <c r="S59" s="471"/>
      <c r="T59" s="472" t="str">
        <f>IF(D59="", "",VLOOKUP(D59,項目名一覧!$B$4:$E$800,3,FALSE))</f>
        <v>datetime</v>
      </c>
      <c r="U59" s="473"/>
      <c r="V59" s="473"/>
      <c r="W59" s="473"/>
      <c r="X59" s="474" t="str">
        <f>IF(D59="","",IF(VLOOKUP(D59,項目名一覧!$B$4:$E$800,4,FALSE)="","",VLOOKUP(D59,項目名一覧!$B$4:$E$800,4,FALSE)))</f>
        <v/>
      </c>
      <c r="Y59" s="475"/>
      <c r="Z59" s="476"/>
      <c r="AA59" s="477" t="s">
        <v>493</v>
      </c>
      <c r="AB59" s="478"/>
      <c r="AC59" s="533"/>
      <c r="AD59" s="533"/>
      <c r="AE59" s="533"/>
      <c r="AF59" s="533"/>
      <c r="AG59" s="533"/>
      <c r="AH59" s="533"/>
      <c r="AI59" s="533"/>
      <c r="AJ59" s="533"/>
      <c r="AK59" s="534"/>
      <c r="AL59" s="535"/>
      <c r="AM59" s="535"/>
      <c r="AN59" s="536"/>
      <c r="AO59" s="594"/>
      <c r="AP59" s="592"/>
      <c r="AQ59" s="592"/>
      <c r="AR59" s="592"/>
      <c r="AS59" s="592"/>
      <c r="AT59" s="592"/>
      <c r="AU59" s="592"/>
      <c r="AV59" s="592"/>
      <c r="AW59" s="592"/>
      <c r="AX59" s="592"/>
      <c r="AY59" s="592"/>
      <c r="AZ59" s="592"/>
      <c r="BA59" s="593"/>
      <c r="BB59" s="152"/>
    </row>
    <row r="60" spans="1:67" ht="14.25" customHeight="1" x14ac:dyDescent="0.15">
      <c r="A60" s="149"/>
      <c r="B60" s="538">
        <f t="shared" si="2"/>
        <v>49</v>
      </c>
      <c r="C60" s="538"/>
      <c r="D60" s="469" t="s">
        <v>1278</v>
      </c>
      <c r="E60" s="469"/>
      <c r="F60" s="469"/>
      <c r="G60" s="469"/>
      <c r="H60" s="469"/>
      <c r="I60" s="469"/>
      <c r="J60" s="469"/>
      <c r="K60" s="469"/>
      <c r="L60" s="470" t="str">
        <f>IF(D60="", "",VLOOKUP(D60,項目名一覧!$B$4:$E$1002,2,FALSE))</f>
        <v>deleted_at</v>
      </c>
      <c r="M60" s="471"/>
      <c r="N60" s="471"/>
      <c r="O60" s="471"/>
      <c r="P60" s="471"/>
      <c r="Q60" s="471"/>
      <c r="R60" s="471"/>
      <c r="S60" s="471"/>
      <c r="T60" s="472" t="str">
        <f>IF(D60="", "",VLOOKUP(D60,項目名一覧!$B$4:$E$800,3,FALSE))</f>
        <v>datetime</v>
      </c>
      <c r="U60" s="473"/>
      <c r="V60" s="473"/>
      <c r="W60" s="473"/>
      <c r="X60" s="474" t="str">
        <f>IF(D60="","",IF(VLOOKUP(D60,項目名一覧!$B$4:$E$800,4,FALSE)="","",VLOOKUP(D60,項目名一覧!$B$4:$E$800,4,FALSE)))</f>
        <v/>
      </c>
      <c r="Y60" s="475"/>
      <c r="Z60" s="476"/>
      <c r="AA60" s="477" t="s">
        <v>493</v>
      </c>
      <c r="AB60" s="478"/>
      <c r="AC60" s="533"/>
      <c r="AD60" s="533"/>
      <c r="AE60" s="533"/>
      <c r="AF60" s="533"/>
      <c r="AG60" s="533"/>
      <c r="AH60" s="533"/>
      <c r="AI60" s="533"/>
      <c r="AJ60" s="533"/>
      <c r="AK60" s="534"/>
      <c r="AL60" s="535"/>
      <c r="AM60" s="535"/>
      <c r="AN60" s="536"/>
      <c r="AO60" s="594"/>
      <c r="AP60" s="592"/>
      <c r="AQ60" s="592"/>
      <c r="AR60" s="592"/>
      <c r="AS60" s="592"/>
      <c r="AT60" s="592"/>
      <c r="AU60" s="592"/>
      <c r="AV60" s="592"/>
      <c r="AW60" s="592"/>
      <c r="AX60" s="592"/>
      <c r="AY60" s="592"/>
      <c r="AZ60" s="592"/>
      <c r="BA60" s="593"/>
      <c r="BB60" s="152"/>
      <c r="BC60" s="153"/>
      <c r="BD60" s="153"/>
      <c r="BE60" s="153"/>
      <c r="BF60" s="153"/>
      <c r="BG60" s="153"/>
      <c r="BH60" s="153"/>
      <c r="BI60" s="153"/>
      <c r="BJ60" s="153"/>
      <c r="BK60" s="153"/>
      <c r="BL60" s="153"/>
      <c r="BM60" s="153"/>
      <c r="BN60" s="153"/>
      <c r="BO60" s="153"/>
    </row>
    <row r="61" spans="1:67" x14ac:dyDescent="0.15">
      <c r="A61" s="156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7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  <c r="BN61" s="153"/>
      <c r="BO61" s="153"/>
    </row>
    <row r="62" spans="1:67" ht="14.25" x14ac:dyDescent="0.15">
      <c r="A62" s="153"/>
      <c r="B62" s="158"/>
      <c r="C62" s="158"/>
      <c r="D62" s="158"/>
      <c r="E62" s="158"/>
      <c r="F62" s="158"/>
      <c r="G62" s="158"/>
      <c r="H62" s="158"/>
      <c r="I62" s="158"/>
      <c r="V62" s="155"/>
      <c r="W62" s="155"/>
      <c r="X62" s="155"/>
      <c r="AF62" s="454"/>
      <c r="AG62" s="454"/>
      <c r="AH62" s="454"/>
      <c r="AI62" s="454"/>
      <c r="AJ62" s="454"/>
      <c r="AK62" s="454"/>
      <c r="AL62" s="454"/>
      <c r="AM62" s="454"/>
      <c r="AN62" s="454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  <c r="BN62" s="153"/>
      <c r="BO62" s="153"/>
    </row>
  </sheetData>
  <mergeCells count="626"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I47:AJ47"/>
    <mergeCell ref="AK47:AN47"/>
    <mergeCell ref="AO47:BA47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48:AJ48"/>
    <mergeCell ref="AK48:AN48"/>
    <mergeCell ref="AO48:BA48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5:AJ45"/>
    <mergeCell ref="AK45:AN45"/>
    <mergeCell ref="AO45:BA45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46:AJ46"/>
    <mergeCell ref="AK46:AN46"/>
    <mergeCell ref="AO46:BA46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3:AJ43"/>
    <mergeCell ref="AK43:AN43"/>
    <mergeCell ref="AO43:BA43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4:AJ44"/>
    <mergeCell ref="AK44:AN44"/>
    <mergeCell ref="AO44:BA44"/>
    <mergeCell ref="B43:C43"/>
    <mergeCell ref="D43:K43"/>
    <mergeCell ref="L43:S43"/>
    <mergeCell ref="T43:W43"/>
    <mergeCell ref="X43:Z43"/>
    <mergeCell ref="AA43:AB43"/>
    <mergeCell ref="AC43:AD43"/>
    <mergeCell ref="AE43:AF43"/>
    <mergeCell ref="AG43:AH43"/>
    <mergeCell ref="AI41:AJ41"/>
    <mergeCell ref="AK41:AN41"/>
    <mergeCell ref="AO41:BA41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2:AJ42"/>
    <mergeCell ref="AK42:AN42"/>
    <mergeCell ref="AO42:BA42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39:AJ39"/>
    <mergeCell ref="AK39:AN39"/>
    <mergeCell ref="AO39:BA39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I40:AJ40"/>
    <mergeCell ref="AK40:AN40"/>
    <mergeCell ref="AO40:BA40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37:AJ37"/>
    <mergeCell ref="AK37:AN37"/>
    <mergeCell ref="AO37:BA37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I38:AJ38"/>
    <mergeCell ref="AK38:AN38"/>
    <mergeCell ref="AO38:BA38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  <mergeCell ref="AI35:AJ35"/>
    <mergeCell ref="AK35:AN35"/>
    <mergeCell ref="AO35:BA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I36:AJ36"/>
    <mergeCell ref="AK36:AN36"/>
    <mergeCell ref="AO36:BA36"/>
    <mergeCell ref="B35:C35"/>
    <mergeCell ref="D35:K35"/>
    <mergeCell ref="L35:S35"/>
    <mergeCell ref="T35:W35"/>
    <mergeCell ref="X35:Z35"/>
    <mergeCell ref="AA35:AB35"/>
    <mergeCell ref="AC35:AD35"/>
    <mergeCell ref="AE35:AF35"/>
    <mergeCell ref="AG35:AH35"/>
    <mergeCell ref="AI33:AJ33"/>
    <mergeCell ref="AK33:AN33"/>
    <mergeCell ref="AO33:BA33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AI34:AJ34"/>
    <mergeCell ref="AK34:AN34"/>
    <mergeCell ref="AO34:BA34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I31:AJ31"/>
    <mergeCell ref="AK31:AN31"/>
    <mergeCell ref="AO31:BA31"/>
    <mergeCell ref="B32:C32"/>
    <mergeCell ref="D32:K32"/>
    <mergeCell ref="L32:S32"/>
    <mergeCell ref="T32:W32"/>
    <mergeCell ref="X32:Z32"/>
    <mergeCell ref="AA32:AB32"/>
    <mergeCell ref="AC32:AD32"/>
    <mergeCell ref="AE32:AF32"/>
    <mergeCell ref="AG32:AH32"/>
    <mergeCell ref="AI32:AJ32"/>
    <mergeCell ref="AK32:AN32"/>
    <mergeCell ref="AO32:BA32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0:AD30"/>
    <mergeCell ref="AE30:AF30"/>
    <mergeCell ref="AG30:AH30"/>
    <mergeCell ref="AI28:AJ28"/>
    <mergeCell ref="AK28:AN28"/>
    <mergeCell ref="AO28:BA28"/>
    <mergeCell ref="B29:C29"/>
    <mergeCell ref="D29:K29"/>
    <mergeCell ref="L29:S29"/>
    <mergeCell ref="T29:W29"/>
    <mergeCell ref="X29:Z29"/>
    <mergeCell ref="AA29:AB29"/>
    <mergeCell ref="AC29:AD29"/>
    <mergeCell ref="AE29:AF29"/>
    <mergeCell ref="AG29:AH29"/>
    <mergeCell ref="AI29:AJ29"/>
    <mergeCell ref="AK29:AN29"/>
    <mergeCell ref="AO29:BA29"/>
    <mergeCell ref="B28:C28"/>
    <mergeCell ref="D28:K28"/>
    <mergeCell ref="L28:S28"/>
    <mergeCell ref="T28:W28"/>
    <mergeCell ref="X28:Z28"/>
    <mergeCell ref="AA28:AB28"/>
    <mergeCell ref="AC28:AD28"/>
    <mergeCell ref="AE28:AF28"/>
    <mergeCell ref="AG28:AH28"/>
    <mergeCell ref="AI26:AJ26"/>
    <mergeCell ref="AK26:AN26"/>
    <mergeCell ref="AO26:BA26"/>
    <mergeCell ref="B27:C27"/>
    <mergeCell ref="D27:K27"/>
    <mergeCell ref="L27:S27"/>
    <mergeCell ref="T27:W27"/>
    <mergeCell ref="X27:Z27"/>
    <mergeCell ref="AA27:AB27"/>
    <mergeCell ref="AC27:AD27"/>
    <mergeCell ref="AE27:AF27"/>
    <mergeCell ref="AG27:AH27"/>
    <mergeCell ref="AI27:AJ27"/>
    <mergeCell ref="AK27:AN27"/>
    <mergeCell ref="AO27:BA27"/>
    <mergeCell ref="B26:C26"/>
    <mergeCell ref="D26:K26"/>
    <mergeCell ref="L26:S26"/>
    <mergeCell ref="T26:W26"/>
    <mergeCell ref="X26:Z26"/>
    <mergeCell ref="AA26:AB26"/>
    <mergeCell ref="AC26:AD26"/>
    <mergeCell ref="AE26:AF26"/>
    <mergeCell ref="AG26:AH26"/>
    <mergeCell ref="AI24:AJ24"/>
    <mergeCell ref="AK24:AN24"/>
    <mergeCell ref="AO24:BA24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I25:AJ25"/>
    <mergeCell ref="AK25:AN25"/>
    <mergeCell ref="AO25:BA25"/>
    <mergeCell ref="B24:C24"/>
    <mergeCell ref="D24:K24"/>
    <mergeCell ref="L24:S24"/>
    <mergeCell ref="T24:W24"/>
    <mergeCell ref="X24:Z24"/>
    <mergeCell ref="AA24:AB24"/>
    <mergeCell ref="AC24:AD24"/>
    <mergeCell ref="AE24:AF24"/>
    <mergeCell ref="AG24:AH24"/>
    <mergeCell ref="AI22:AJ22"/>
    <mergeCell ref="AK22:AN22"/>
    <mergeCell ref="AO22:BA22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AI23:AJ23"/>
    <mergeCell ref="AK23:AN23"/>
    <mergeCell ref="AO23:BA23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I20:AJ20"/>
    <mergeCell ref="AK20:AN20"/>
    <mergeCell ref="AO20:BA20"/>
    <mergeCell ref="B21:C21"/>
    <mergeCell ref="D21:K21"/>
    <mergeCell ref="L21:S21"/>
    <mergeCell ref="T21:W21"/>
    <mergeCell ref="X21:Z21"/>
    <mergeCell ref="AA21:AB21"/>
    <mergeCell ref="AC21:AD21"/>
    <mergeCell ref="AE21:AF21"/>
    <mergeCell ref="AG21:AH21"/>
    <mergeCell ref="AI21:AJ21"/>
    <mergeCell ref="AK21:AN21"/>
    <mergeCell ref="AO21:BA21"/>
    <mergeCell ref="B20:C20"/>
    <mergeCell ref="D20:K20"/>
    <mergeCell ref="L20:S20"/>
    <mergeCell ref="T20:W20"/>
    <mergeCell ref="X20:Z20"/>
    <mergeCell ref="AA20:AB20"/>
    <mergeCell ref="AC20:AD20"/>
    <mergeCell ref="AE20:AF20"/>
    <mergeCell ref="AG20:AH20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  <mergeCell ref="AI16:AJ16"/>
    <mergeCell ref="AK16:AN16"/>
    <mergeCell ref="AO16:BA16"/>
    <mergeCell ref="B17:C17"/>
    <mergeCell ref="D17:K17"/>
    <mergeCell ref="L17:S17"/>
    <mergeCell ref="T17:W17"/>
    <mergeCell ref="X17:Z17"/>
    <mergeCell ref="AA17:AB17"/>
    <mergeCell ref="AC17:AD17"/>
    <mergeCell ref="AE17:AF17"/>
    <mergeCell ref="AG17:AH17"/>
    <mergeCell ref="AI17:AJ17"/>
    <mergeCell ref="AK17:AN17"/>
    <mergeCell ref="AO17:BA17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I14:AJ14"/>
    <mergeCell ref="AK14:AN14"/>
    <mergeCell ref="AO14:BA14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I15:AJ15"/>
    <mergeCell ref="AK15:AN15"/>
    <mergeCell ref="AO15:BA15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F62:AH62"/>
    <mergeCell ref="AI62:AK62"/>
    <mergeCell ref="AL62:AN62"/>
    <mergeCell ref="AC60:AD60"/>
    <mergeCell ref="AE60:AF60"/>
    <mergeCell ref="AG60:AH60"/>
    <mergeCell ref="AI60:AJ60"/>
    <mergeCell ref="AK60:AN60"/>
    <mergeCell ref="AO60:BA60"/>
    <mergeCell ref="B60:C60"/>
    <mergeCell ref="D60:K60"/>
    <mergeCell ref="L60:S60"/>
    <mergeCell ref="T60:W60"/>
    <mergeCell ref="X60:Z60"/>
    <mergeCell ref="AA60:AB60"/>
    <mergeCell ref="AC59:AD59"/>
    <mergeCell ref="AE59:AF59"/>
    <mergeCell ref="AG59:AH59"/>
    <mergeCell ref="AI59:AJ59"/>
    <mergeCell ref="AK59:AN59"/>
    <mergeCell ref="AO59:BA59"/>
    <mergeCell ref="B59:C59"/>
    <mergeCell ref="D59:K59"/>
    <mergeCell ref="L59:S59"/>
    <mergeCell ref="T59:W59"/>
    <mergeCell ref="X59:Z59"/>
    <mergeCell ref="AA59:AB59"/>
    <mergeCell ref="AC58:AD58"/>
    <mergeCell ref="AE58:AF58"/>
    <mergeCell ref="AG58:AH58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50:AD50"/>
    <mergeCell ref="AE50:AF50"/>
    <mergeCell ref="AG50:AH50"/>
    <mergeCell ref="AI50:AJ5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3:AD13"/>
    <mergeCell ref="AE13:AF13"/>
    <mergeCell ref="AG13:AH13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2987-BED4-483C-9F82-0BEB719C2519}">
  <sheetPr codeName="Sheet49">
    <tabColor rgb="FFFFFF00"/>
  </sheetPr>
  <dimension ref="A1:BP46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44064</v>
      </c>
      <c r="AY1" s="364"/>
      <c r="AZ1" s="364"/>
      <c r="BA1" s="364"/>
      <c r="BB1" s="365"/>
      <c r="BC1" s="256"/>
      <c r="BD1" s="256"/>
      <c r="BE1" s="256"/>
      <c r="BF1" s="256"/>
      <c r="BG1" s="256"/>
      <c r="BH1" s="256"/>
      <c r="BI1" s="256"/>
      <c r="BJ1" s="256"/>
      <c r="BK1" s="256"/>
      <c r="BL1" s="256"/>
      <c r="BM1" s="256"/>
      <c r="BN1" s="256"/>
      <c r="BO1" s="25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44064</v>
      </c>
      <c r="AY2" s="523"/>
      <c r="AZ2" s="523"/>
      <c r="BA2" s="523"/>
      <c r="BB2" s="524"/>
      <c r="BC2" s="256"/>
      <c r="BD2" s="256"/>
      <c r="BE2" s="256"/>
      <c r="BF2" s="256"/>
      <c r="BG2" s="256"/>
      <c r="BH2" s="256"/>
      <c r="BI2" s="256"/>
      <c r="BJ2" s="256"/>
      <c r="BK2" s="256"/>
      <c r="BL2" s="256"/>
      <c r="BM2" s="256"/>
      <c r="BN2" s="256"/>
      <c r="BO2" s="256"/>
      <c r="BP2" s="143"/>
    </row>
    <row r="3" spans="1:68" ht="14.25" customHeight="1" x14ac:dyDescent="0.15">
      <c r="A3" s="253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4"/>
      <c r="R3" s="254"/>
      <c r="S3" s="254"/>
      <c r="T3" s="254"/>
      <c r="U3" s="254"/>
      <c r="V3" s="254"/>
      <c r="W3" s="254"/>
      <c r="X3" s="254"/>
      <c r="Y3" s="254"/>
      <c r="Z3" s="254"/>
      <c r="AA3" s="254"/>
      <c r="AB3" s="254"/>
      <c r="AC3" s="254"/>
      <c r="AD3" s="254"/>
      <c r="AE3" s="254"/>
      <c r="AF3" s="254"/>
      <c r="AG3" s="254"/>
      <c r="AH3" s="254"/>
      <c r="AI3" s="254"/>
      <c r="AJ3" s="254"/>
      <c r="AK3" s="254"/>
      <c r="AL3" s="254"/>
      <c r="AM3" s="254"/>
      <c r="AN3" s="254"/>
      <c r="AO3" s="254"/>
      <c r="AP3" s="254"/>
      <c r="AQ3" s="254"/>
      <c r="AR3" s="254"/>
      <c r="AS3" s="254"/>
      <c r="AT3" s="254"/>
      <c r="AU3" s="254"/>
      <c r="AV3" s="254"/>
      <c r="AW3" s="254"/>
      <c r="AX3" s="254"/>
      <c r="AY3" s="254"/>
      <c r="AZ3" s="254"/>
      <c r="BA3" s="254"/>
      <c r="BB3" s="25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基本事項!E59</f>
        <v>カタログ商品単価マトリクス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基本事項!R59</f>
        <v>m_catalog_product_price_matrixes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6" si="0">ROW()-11</f>
        <v>2</v>
      </c>
      <c r="C13" s="538"/>
      <c r="D13" s="539" t="s">
        <v>661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m_catalog_product_id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33"/>
      <c r="AB13" s="533"/>
      <c r="AC13" s="533"/>
      <c r="AD13" s="533"/>
      <c r="AE13" s="541" t="s">
        <v>1209</v>
      </c>
      <c r="AF13" s="533"/>
      <c r="AG13" s="533"/>
      <c r="AH13" s="533"/>
      <c r="AI13" s="533"/>
      <c r="AJ13" s="533"/>
      <c r="AK13" s="534"/>
      <c r="AL13" s="535"/>
      <c r="AM13" s="535"/>
      <c r="AN13" s="536"/>
      <c r="AO13" s="623" t="s">
        <v>374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</row>
    <row r="14" spans="1:68" ht="13.5" customHeight="1" x14ac:dyDescent="0.15">
      <c r="A14" s="149"/>
      <c r="B14" s="538">
        <f t="shared" si="0"/>
        <v>3</v>
      </c>
      <c r="C14" s="538"/>
      <c r="D14" s="539" t="s">
        <v>1210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col_name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20</v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  <c r="BG14" s="153"/>
      <c r="BM14" s="153"/>
      <c r="BN14" s="153"/>
    </row>
    <row r="15" spans="1:68" ht="13.5" customHeight="1" x14ac:dyDescent="0.15">
      <c r="A15" s="149"/>
      <c r="B15" s="538">
        <f t="shared" si="0"/>
        <v>4</v>
      </c>
      <c r="C15" s="538"/>
      <c r="D15" s="539" t="s">
        <v>1211</v>
      </c>
      <c r="E15" s="540"/>
      <c r="F15" s="540"/>
      <c r="G15" s="540"/>
      <c r="H15" s="540"/>
      <c r="I15" s="540"/>
      <c r="J15" s="540"/>
      <c r="K15" s="540"/>
      <c r="L15" s="470" t="str">
        <f>IF(D15="", "",VLOOKUP(D15,項目名一覧!$B$4:$E$1002,2,FALSE))</f>
        <v>row_name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539" t="s">
        <v>1846</v>
      </c>
      <c r="E16" s="540"/>
      <c r="F16" s="540"/>
      <c r="G16" s="540"/>
      <c r="H16" s="540"/>
      <c r="I16" s="540"/>
      <c r="J16" s="540"/>
      <c r="K16" s="540"/>
      <c r="L16" s="470" t="str">
        <f>IF(D16="", "",VLOOKUP(D16,項目名一覧!$B$4:$E$1002,2,FALSE))</f>
        <v>col_count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539" t="s">
        <v>1847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row_count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39" t="s">
        <v>1212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row1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100</v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747" t="s">
        <v>1220</v>
      </c>
      <c r="AP18" s="748"/>
      <c r="AQ18" s="748"/>
      <c r="AR18" s="748"/>
      <c r="AS18" s="748"/>
      <c r="AT18" s="748"/>
      <c r="AU18" s="748"/>
      <c r="AV18" s="748"/>
      <c r="AW18" s="748"/>
      <c r="AX18" s="748"/>
      <c r="AY18" s="748"/>
      <c r="AZ18" s="748"/>
      <c r="BA18" s="749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39" t="s">
        <v>1213</v>
      </c>
      <c r="E19" s="540"/>
      <c r="F19" s="540"/>
      <c r="G19" s="540"/>
      <c r="H19" s="540"/>
      <c r="I19" s="540"/>
      <c r="J19" s="540"/>
      <c r="K19" s="540"/>
      <c r="L19" s="470" t="str">
        <f>IF(D19="", "",VLOOKUP(D19,項目名一覧!$B$4:$E$1002,2,FALSE))</f>
        <v>row2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100</v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750" t="s">
        <v>1221</v>
      </c>
      <c r="AP19" s="751"/>
      <c r="AQ19" s="751"/>
      <c r="AR19" s="751"/>
      <c r="AS19" s="751"/>
      <c r="AT19" s="751"/>
      <c r="AU19" s="751"/>
      <c r="AV19" s="751"/>
      <c r="AW19" s="751"/>
      <c r="AX19" s="751"/>
      <c r="AY19" s="751"/>
      <c r="AZ19" s="751"/>
      <c r="BA19" s="752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539" t="s">
        <v>1214</v>
      </c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>row3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100</v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750" t="s">
        <v>1222</v>
      </c>
      <c r="AP20" s="751"/>
      <c r="AQ20" s="751"/>
      <c r="AR20" s="751"/>
      <c r="AS20" s="751"/>
      <c r="AT20" s="751"/>
      <c r="AU20" s="751"/>
      <c r="AV20" s="751"/>
      <c r="AW20" s="751"/>
      <c r="AX20" s="751"/>
      <c r="AY20" s="751"/>
      <c r="AZ20" s="751"/>
      <c r="BA20" s="752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539" t="s">
        <v>1215</v>
      </c>
      <c r="E21" s="540"/>
      <c r="F21" s="540"/>
      <c r="G21" s="540"/>
      <c r="H21" s="540"/>
      <c r="I21" s="540"/>
      <c r="J21" s="540"/>
      <c r="K21" s="540"/>
      <c r="L21" s="470" t="str">
        <f>IF(D21="", "",VLOOKUP(D21,項目名一覧!$B$4:$E$1002,2,FALSE))</f>
        <v>row4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100</v>
      </c>
      <c r="Y21" s="475"/>
      <c r="Z21" s="47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753"/>
      <c r="AP21" s="754"/>
      <c r="AQ21" s="754"/>
      <c r="AR21" s="754"/>
      <c r="AS21" s="754"/>
      <c r="AT21" s="754"/>
      <c r="AU21" s="754"/>
      <c r="AV21" s="754"/>
      <c r="AW21" s="754"/>
      <c r="AX21" s="754"/>
      <c r="AY21" s="754"/>
      <c r="AZ21" s="754"/>
      <c r="BA21" s="755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39" t="s">
        <v>1216</v>
      </c>
      <c r="E22" s="540"/>
      <c r="F22" s="540"/>
      <c r="G22" s="540"/>
      <c r="H22" s="540"/>
      <c r="I22" s="540"/>
      <c r="J22" s="540"/>
      <c r="K22" s="540"/>
      <c r="L22" s="470" t="str">
        <f>IF(D22="", "",VLOOKUP(D22,項目名一覧!$B$4:$E$1002,2,FALSE))</f>
        <v>row5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100</v>
      </c>
      <c r="Y22" s="475"/>
      <c r="Z22" s="47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753"/>
      <c r="AP22" s="754"/>
      <c r="AQ22" s="754"/>
      <c r="AR22" s="754"/>
      <c r="AS22" s="754"/>
      <c r="AT22" s="754"/>
      <c r="AU22" s="754"/>
      <c r="AV22" s="754"/>
      <c r="AW22" s="754"/>
      <c r="AX22" s="754"/>
      <c r="AY22" s="754"/>
      <c r="AZ22" s="754"/>
      <c r="BA22" s="755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39" t="s">
        <v>1217</v>
      </c>
      <c r="E23" s="540"/>
      <c r="F23" s="540"/>
      <c r="G23" s="540"/>
      <c r="H23" s="540"/>
      <c r="I23" s="540"/>
      <c r="J23" s="540"/>
      <c r="K23" s="540"/>
      <c r="L23" s="470" t="str">
        <f>IF(D23="", "",VLOOKUP(D23,項目名一覧!$B$4:$E$1002,2,FALSE))</f>
        <v>row6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100</v>
      </c>
      <c r="Y23" s="475"/>
      <c r="Z23" s="47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753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5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39" t="s">
        <v>1218</v>
      </c>
      <c r="E24" s="540"/>
      <c r="F24" s="540"/>
      <c r="G24" s="540"/>
      <c r="H24" s="540"/>
      <c r="I24" s="540"/>
      <c r="J24" s="540"/>
      <c r="K24" s="540"/>
      <c r="L24" s="470" t="str">
        <f>IF(D24="", "",VLOOKUP(D24,項目名一覧!$B$4:$E$1002,2,FALSE))</f>
        <v>row7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100</v>
      </c>
      <c r="Y24" s="475"/>
      <c r="Z24" s="47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753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5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39" t="s">
        <v>1219</v>
      </c>
      <c r="E25" s="540"/>
      <c r="F25" s="540"/>
      <c r="G25" s="540"/>
      <c r="H25" s="540"/>
      <c r="I25" s="540"/>
      <c r="J25" s="540"/>
      <c r="K25" s="540"/>
      <c r="L25" s="470" t="str">
        <f>IF(D25="", "",VLOOKUP(D25,項目名一覧!$B$4:$E$1002,2,FALSE))</f>
        <v>row8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100</v>
      </c>
      <c r="Y25" s="475"/>
      <c r="Z25" s="47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756"/>
      <c r="AP25" s="757"/>
      <c r="AQ25" s="757"/>
      <c r="AR25" s="757"/>
      <c r="AS25" s="757"/>
      <c r="AT25" s="757"/>
      <c r="AU25" s="757"/>
      <c r="AV25" s="757"/>
      <c r="AW25" s="757"/>
      <c r="AX25" s="757"/>
      <c r="AY25" s="757"/>
      <c r="AZ25" s="757"/>
      <c r="BA25" s="758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3" t="s">
        <v>1807</v>
      </c>
      <c r="E26" s="543"/>
      <c r="F26" s="543"/>
      <c r="G26" s="543"/>
      <c r="H26" s="543"/>
      <c r="I26" s="543"/>
      <c r="J26" s="543"/>
      <c r="K26" s="543"/>
      <c r="L26" s="470" t="str">
        <f>IF(D26="", "",VLOOKUP(D26,項目名一覧!$B$4:$E$1002,2,FALSE))</f>
        <v>col_item_name1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20</v>
      </c>
      <c r="Y26" s="475"/>
      <c r="Z26" s="47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4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3" t="s">
        <v>1809</v>
      </c>
      <c r="E27" s="543"/>
      <c r="F27" s="543"/>
      <c r="G27" s="543"/>
      <c r="H27" s="543"/>
      <c r="I27" s="543"/>
      <c r="J27" s="543"/>
      <c r="K27" s="543"/>
      <c r="L27" s="470" t="str">
        <f>IF(D27="", "",VLOOKUP(D27,項目名一覧!$B$4:$E$1002,2,FALSE))</f>
        <v>col_item_name2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20</v>
      </c>
      <c r="Y27" s="475"/>
      <c r="Z27" s="476"/>
      <c r="AA27" s="541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3" t="s">
        <v>1811</v>
      </c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>col_item_name3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varchar</v>
      </c>
      <c r="U28" s="473"/>
      <c r="V28" s="473"/>
      <c r="W28" s="473"/>
      <c r="X28" s="474" t="str">
        <f>IF(D28="","",IF(VLOOKUP(D28,項目名一覧!$B$4:$E$800,4,FALSE)="","",VLOOKUP(D28,項目名一覧!$B$4:$E$800,4,FALSE)))</f>
        <v>20</v>
      </c>
      <c r="Y28" s="475"/>
      <c r="Z28" s="476"/>
      <c r="AA28" s="541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3" t="s">
        <v>1813</v>
      </c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>col_item_name4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20</v>
      </c>
      <c r="Y29" s="475"/>
      <c r="Z29" s="476"/>
      <c r="AA29" s="541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3" t="s">
        <v>1815</v>
      </c>
      <c r="E30" s="543"/>
      <c r="F30" s="543"/>
      <c r="G30" s="543"/>
      <c r="H30" s="543"/>
      <c r="I30" s="543"/>
      <c r="J30" s="543"/>
      <c r="K30" s="543"/>
      <c r="L30" s="470" t="str">
        <f>IF(D30="", "",VLOOKUP(D30,項目名一覧!$B$4:$E$1002,2,FALSE))</f>
        <v>col_item_name5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varchar</v>
      </c>
      <c r="U30" s="473"/>
      <c r="V30" s="473"/>
      <c r="W30" s="473"/>
      <c r="X30" s="474" t="str">
        <f>IF(D30="","",IF(VLOOKUP(D30,項目名一覧!$B$4:$E$800,4,FALSE)="","",VLOOKUP(D30,項目名一覧!$B$4:$E$800,4,FALSE)))</f>
        <v>20</v>
      </c>
      <c r="Y30" s="475"/>
      <c r="Z30" s="476"/>
      <c r="AA30" s="541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3" t="s">
        <v>1817</v>
      </c>
      <c r="E31" s="543"/>
      <c r="F31" s="543"/>
      <c r="G31" s="543"/>
      <c r="H31" s="543"/>
      <c r="I31" s="543"/>
      <c r="J31" s="543"/>
      <c r="K31" s="543"/>
      <c r="L31" s="470" t="str">
        <f>IF(D31="", "",VLOOKUP(D31,項目名一覧!$B$4:$E$1002,2,FALSE))</f>
        <v>col_item_name6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20</v>
      </c>
      <c r="Y31" s="475"/>
      <c r="Z31" s="476"/>
      <c r="AA31" s="541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3" t="s">
        <v>1819</v>
      </c>
      <c r="E32" s="543"/>
      <c r="F32" s="543"/>
      <c r="G32" s="543"/>
      <c r="H32" s="543"/>
      <c r="I32" s="543"/>
      <c r="J32" s="543"/>
      <c r="K32" s="543"/>
      <c r="L32" s="470" t="str">
        <f>IF(D32="", "",VLOOKUP(D32,項目名一覧!$B$4:$E$1002,2,FALSE))</f>
        <v>col_item_name7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varchar</v>
      </c>
      <c r="U32" s="473"/>
      <c r="V32" s="473"/>
      <c r="W32" s="473"/>
      <c r="X32" s="474" t="str">
        <f>IF(D32="","",IF(VLOOKUP(D32,項目名一覧!$B$4:$E$800,4,FALSE)="","",VLOOKUP(D32,項目名一覧!$B$4:$E$800,4,FALSE)))</f>
        <v>20</v>
      </c>
      <c r="Y32" s="475"/>
      <c r="Z32" s="47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3" t="s">
        <v>1821</v>
      </c>
      <c r="E33" s="543"/>
      <c r="F33" s="543"/>
      <c r="G33" s="543"/>
      <c r="H33" s="543"/>
      <c r="I33" s="543"/>
      <c r="J33" s="543"/>
      <c r="K33" s="543"/>
      <c r="L33" s="470" t="str">
        <f>IF(D33="", "",VLOOKUP(D33,項目名一覧!$B$4:$E$1002,2,FALSE))</f>
        <v>col_item_name8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varchar</v>
      </c>
      <c r="U33" s="473"/>
      <c r="V33" s="473"/>
      <c r="W33" s="473"/>
      <c r="X33" s="474" t="str">
        <f>IF(D33="","",IF(VLOOKUP(D33,項目名一覧!$B$4:$E$800,4,FALSE)="","",VLOOKUP(D33,項目名一覧!$B$4:$E$800,4,FALSE)))</f>
        <v>20</v>
      </c>
      <c r="Y33" s="475"/>
      <c r="Z33" s="47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539" t="s">
        <v>1823</v>
      </c>
      <c r="E34" s="540"/>
      <c r="F34" s="540"/>
      <c r="G34" s="540"/>
      <c r="H34" s="540"/>
      <c r="I34" s="540"/>
      <c r="J34" s="540"/>
      <c r="K34" s="540"/>
      <c r="L34" s="470" t="str">
        <f>IF(D34="", "",VLOOKUP(D34,項目名一覧!$B$4:$E$1002,2,FALSE))</f>
        <v>row_item_name1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varchar</v>
      </c>
      <c r="U34" s="473"/>
      <c r="V34" s="473"/>
      <c r="W34" s="473"/>
      <c r="X34" s="474" t="str">
        <f>IF(D34="","",IF(VLOOKUP(D34,項目名一覧!$B$4:$E$800,4,FALSE)="","",VLOOKUP(D34,項目名一覧!$B$4:$E$800,4,FALSE)))</f>
        <v>20</v>
      </c>
      <c r="Y34" s="475"/>
      <c r="Z34" s="47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539" t="s">
        <v>1825</v>
      </c>
      <c r="E35" s="540"/>
      <c r="F35" s="540"/>
      <c r="G35" s="540"/>
      <c r="H35" s="540"/>
      <c r="I35" s="540"/>
      <c r="J35" s="540"/>
      <c r="K35" s="540"/>
      <c r="L35" s="470" t="str">
        <f>IF(D35="", "",VLOOKUP(D35,項目名一覧!$B$4:$E$1002,2,FALSE))</f>
        <v>row_item_name2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varchar</v>
      </c>
      <c r="U35" s="473"/>
      <c r="V35" s="473"/>
      <c r="W35" s="473"/>
      <c r="X35" s="474" t="str">
        <f>IF(D35="","",IF(VLOOKUP(D35,項目名一覧!$B$4:$E$800,4,FALSE)="","",VLOOKUP(D35,項目名一覧!$B$4:$E$800,4,FALSE)))</f>
        <v>20</v>
      </c>
      <c r="Y35" s="475"/>
      <c r="Z35" s="47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9" t="s">
        <v>1827</v>
      </c>
      <c r="E36" s="540"/>
      <c r="F36" s="540"/>
      <c r="G36" s="540"/>
      <c r="H36" s="540"/>
      <c r="I36" s="540"/>
      <c r="J36" s="540"/>
      <c r="K36" s="540"/>
      <c r="L36" s="470" t="str">
        <f>IF(D36="", "",VLOOKUP(D36,項目名一覧!$B$4:$E$1002,2,FALSE))</f>
        <v>row_item_name3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varchar</v>
      </c>
      <c r="U36" s="473"/>
      <c r="V36" s="473"/>
      <c r="W36" s="473"/>
      <c r="X36" s="474" t="str">
        <f>IF(D36="","",IF(VLOOKUP(D36,項目名一覧!$B$4:$E$800,4,FALSE)="","",VLOOKUP(D36,項目名一覧!$B$4:$E$800,4,FALSE)))</f>
        <v>20</v>
      </c>
      <c r="Y36" s="475"/>
      <c r="Z36" s="47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9" t="s">
        <v>1829</v>
      </c>
      <c r="E37" s="540"/>
      <c r="F37" s="540"/>
      <c r="G37" s="540"/>
      <c r="H37" s="540"/>
      <c r="I37" s="540"/>
      <c r="J37" s="540"/>
      <c r="K37" s="540"/>
      <c r="L37" s="470" t="str">
        <f>IF(D37="", "",VLOOKUP(D37,項目名一覧!$B$4:$E$1002,2,FALSE))</f>
        <v>row_item_name4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varchar</v>
      </c>
      <c r="U37" s="473"/>
      <c r="V37" s="473"/>
      <c r="W37" s="473"/>
      <c r="X37" s="474" t="str">
        <f>IF(D37="","",IF(VLOOKUP(D37,項目名一覧!$B$4:$E$800,4,FALSE)="","",VLOOKUP(D37,項目名一覧!$B$4:$E$800,4,FALSE)))</f>
        <v>20</v>
      </c>
      <c r="Y37" s="475"/>
      <c r="Z37" s="47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3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x14ac:dyDescent="0.15">
      <c r="A38" s="149"/>
      <c r="B38" s="538">
        <f t="shared" si="0"/>
        <v>27</v>
      </c>
      <c r="C38" s="538"/>
      <c r="D38" s="539" t="s">
        <v>1831</v>
      </c>
      <c r="E38" s="540"/>
      <c r="F38" s="540"/>
      <c r="G38" s="540"/>
      <c r="H38" s="540"/>
      <c r="I38" s="540"/>
      <c r="J38" s="540"/>
      <c r="K38" s="540"/>
      <c r="L38" s="470" t="str">
        <f>IF(D38="", "",VLOOKUP(D38,項目名一覧!$B$4:$E$1002,2,FALSE))</f>
        <v>row_item_name5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varchar</v>
      </c>
      <c r="U38" s="473"/>
      <c r="V38" s="473"/>
      <c r="W38" s="473"/>
      <c r="X38" s="474" t="str">
        <f>IF(D38="","",IF(VLOOKUP(D38,項目名一覧!$B$4:$E$800,4,FALSE)="","",VLOOKUP(D38,項目名一覧!$B$4:$E$800,4,FALSE)))</f>
        <v>20</v>
      </c>
      <c r="Y38" s="475"/>
      <c r="Z38" s="47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5"/>
      <c r="BE38" s="155"/>
      <c r="BF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539" t="s">
        <v>1833</v>
      </c>
      <c r="E39" s="540"/>
      <c r="F39" s="540"/>
      <c r="G39" s="540"/>
      <c r="H39" s="540"/>
      <c r="I39" s="540"/>
      <c r="J39" s="540"/>
      <c r="K39" s="540"/>
      <c r="L39" s="470" t="str">
        <f>IF(D39="", "",VLOOKUP(D39,項目名一覧!$B$4:$E$1002,2,FALSE))</f>
        <v>row_item_name6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varchar</v>
      </c>
      <c r="U39" s="473"/>
      <c r="V39" s="473"/>
      <c r="W39" s="473"/>
      <c r="X39" s="474" t="str">
        <f>IF(D39="","",IF(VLOOKUP(D39,項目名一覧!$B$4:$E$800,4,FALSE)="","",VLOOKUP(D39,項目名一覧!$B$4:$E$800,4,FALSE)))</f>
        <v>20</v>
      </c>
      <c r="Y39" s="475"/>
      <c r="Z39" s="47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539" t="s">
        <v>1835</v>
      </c>
      <c r="E40" s="540"/>
      <c r="F40" s="540"/>
      <c r="G40" s="540"/>
      <c r="H40" s="540"/>
      <c r="I40" s="540"/>
      <c r="J40" s="540"/>
      <c r="K40" s="540"/>
      <c r="L40" s="470" t="str">
        <f>IF(D40="", "",VLOOKUP(D40,項目名一覧!$B$4:$E$1002,2,FALSE))</f>
        <v>row_item_name7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varchar</v>
      </c>
      <c r="U40" s="473"/>
      <c r="V40" s="473"/>
      <c r="W40" s="473"/>
      <c r="X40" s="474" t="str">
        <f>IF(D40="","",IF(VLOOKUP(D40,項目名一覧!$B$4:$E$800,4,FALSE)="","",VLOOKUP(D40,項目名一覧!$B$4:$E$800,4,FALSE)))</f>
        <v>20</v>
      </c>
      <c r="Y40" s="475"/>
      <c r="Z40" s="47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  <c r="BC40" s="155"/>
      <c r="BD40" s="153"/>
      <c r="BG40" s="153"/>
      <c r="BM40" s="153"/>
      <c r="BN40" s="153"/>
      <c r="BO40" s="153"/>
    </row>
    <row r="41" spans="1:67" ht="14.25" x14ac:dyDescent="0.15">
      <c r="A41" s="149"/>
      <c r="B41" s="538">
        <f t="shared" si="0"/>
        <v>30</v>
      </c>
      <c r="C41" s="538"/>
      <c r="D41" s="539" t="s">
        <v>1837</v>
      </c>
      <c r="E41" s="540"/>
      <c r="F41" s="540"/>
      <c r="G41" s="540"/>
      <c r="H41" s="540"/>
      <c r="I41" s="540"/>
      <c r="J41" s="540"/>
      <c r="K41" s="540"/>
      <c r="L41" s="470" t="str">
        <f>IF(D41="", "",VLOOKUP(D41,項目名一覧!$B$4:$E$1002,2,FALSE))</f>
        <v>row_item_name8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varchar</v>
      </c>
      <c r="U41" s="473"/>
      <c r="V41" s="473"/>
      <c r="W41" s="473"/>
      <c r="X41" s="474" t="str">
        <f>IF(D41="","",IF(VLOOKUP(D41,項目名一覧!$B$4:$E$800,4,FALSE)="","",VLOOKUP(D41,項目名一覧!$B$4:$E$800,4,FALSE)))</f>
        <v>20</v>
      </c>
      <c r="Y41" s="475"/>
      <c r="Z41" s="47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5"/>
      <c r="BE41" s="155"/>
      <c r="BF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543" t="s">
        <v>114</v>
      </c>
      <c r="E42" s="543"/>
      <c r="F42" s="543"/>
      <c r="G42" s="543"/>
      <c r="H42" s="543"/>
      <c r="I42" s="543"/>
      <c r="J42" s="543"/>
      <c r="K42" s="543"/>
      <c r="L42" s="470" t="str">
        <f>IF(D42="", "",VLOOKUP(D42,項目名一覧!$B$4:$E$1002,2,FALSE))</f>
        <v>created_user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541" t="s">
        <v>493</v>
      </c>
      <c r="AB42" s="533"/>
      <c r="AC42" s="533"/>
      <c r="AD42" s="533"/>
      <c r="AE42" s="533"/>
      <c r="AF42" s="533"/>
      <c r="AG42" s="533"/>
      <c r="AH42" s="533"/>
      <c r="AI42" s="533"/>
      <c r="AJ42" s="533"/>
      <c r="AK42" s="544"/>
      <c r="AL42" s="535"/>
      <c r="AM42" s="535"/>
      <c r="AN42" s="536"/>
      <c r="AO42" s="594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543" t="s">
        <v>94</v>
      </c>
      <c r="E43" s="543"/>
      <c r="F43" s="543"/>
      <c r="G43" s="543"/>
      <c r="H43" s="543"/>
      <c r="I43" s="543"/>
      <c r="J43" s="543"/>
      <c r="K43" s="543"/>
      <c r="L43" s="470" t="str">
        <f>IF(D43="", "",VLOOKUP(D43,項目名一覧!$B$4:$E$1002,2,FALSE))</f>
        <v>created_at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datetime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541" t="s">
        <v>493</v>
      </c>
      <c r="AB43" s="533"/>
      <c r="AC43" s="533"/>
      <c r="AD43" s="533"/>
      <c r="AE43" s="533"/>
      <c r="AF43" s="533"/>
      <c r="AG43" s="533"/>
      <c r="AH43" s="533"/>
      <c r="AI43" s="533"/>
      <c r="AJ43" s="533"/>
      <c r="AK43" s="534"/>
      <c r="AL43" s="535"/>
      <c r="AM43" s="535"/>
      <c r="AN43" s="536"/>
      <c r="AO43" s="594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3.5" customHeight="1" x14ac:dyDescent="0.15">
      <c r="A44" s="149"/>
      <c r="B44" s="538">
        <f t="shared" si="0"/>
        <v>33</v>
      </c>
      <c r="C44" s="538"/>
      <c r="D44" s="543" t="s">
        <v>95</v>
      </c>
      <c r="E44" s="543"/>
      <c r="F44" s="543"/>
      <c r="G44" s="543"/>
      <c r="H44" s="543"/>
      <c r="I44" s="543"/>
      <c r="J44" s="543"/>
      <c r="K44" s="543"/>
      <c r="L44" s="470" t="str">
        <f>IF(D44="", "",VLOOKUP(D44,項目名一覧!$B$4:$E$1002,2,FALSE))</f>
        <v>updated_user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541" t="s">
        <v>493</v>
      </c>
      <c r="AB44" s="533"/>
      <c r="AC44" s="533"/>
      <c r="AD44" s="533"/>
      <c r="AE44" s="533"/>
      <c r="AF44" s="533"/>
      <c r="AG44" s="533"/>
      <c r="AH44" s="533"/>
      <c r="AI44" s="533"/>
      <c r="AJ44" s="533"/>
      <c r="AK44" s="534"/>
      <c r="AL44" s="535"/>
      <c r="AM44" s="535"/>
      <c r="AN44" s="536"/>
      <c r="AO44" s="594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</row>
    <row r="45" spans="1:67" ht="13.5" customHeight="1" x14ac:dyDescent="0.15">
      <c r="A45" s="149"/>
      <c r="B45" s="538">
        <f t="shared" si="0"/>
        <v>34</v>
      </c>
      <c r="C45" s="538"/>
      <c r="D45" s="543" t="s">
        <v>96</v>
      </c>
      <c r="E45" s="543"/>
      <c r="F45" s="543"/>
      <c r="G45" s="543"/>
      <c r="H45" s="543"/>
      <c r="I45" s="543"/>
      <c r="J45" s="543"/>
      <c r="K45" s="543"/>
      <c r="L45" s="470" t="str">
        <f>IF(D45="", "",VLOOKUP(D45,項目名一覧!$B$4:$E$1002,2,FALSE))</f>
        <v>updated_at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datetime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541" t="s">
        <v>493</v>
      </c>
      <c r="AB45" s="533"/>
      <c r="AC45" s="533"/>
      <c r="AD45" s="533"/>
      <c r="AE45" s="533"/>
      <c r="AF45" s="533"/>
      <c r="AG45" s="533"/>
      <c r="AH45" s="533"/>
      <c r="AI45" s="533"/>
      <c r="AJ45" s="533"/>
      <c r="AK45" s="534"/>
      <c r="AL45" s="535"/>
      <c r="AM45" s="535"/>
      <c r="AN45" s="536"/>
      <c r="AO45" s="594"/>
      <c r="AP45" s="592"/>
      <c r="AQ45" s="592"/>
      <c r="AR45" s="592"/>
      <c r="AS45" s="592"/>
      <c r="AT45" s="592"/>
      <c r="AU45" s="592"/>
      <c r="AV45" s="592"/>
      <c r="AW45" s="592"/>
      <c r="AX45" s="592"/>
      <c r="AY45" s="592"/>
      <c r="AZ45" s="592"/>
      <c r="BA45" s="593"/>
      <c r="BB45" s="152"/>
    </row>
    <row r="46" spans="1:67" ht="14.25" customHeight="1" x14ac:dyDescent="0.15">
      <c r="A46" s="149"/>
      <c r="B46" s="538">
        <f t="shared" si="0"/>
        <v>35</v>
      </c>
      <c r="C46" s="538"/>
      <c r="D46" s="543" t="s">
        <v>1278</v>
      </c>
      <c r="E46" s="543"/>
      <c r="F46" s="543"/>
      <c r="G46" s="543"/>
      <c r="H46" s="543"/>
      <c r="I46" s="543"/>
      <c r="J46" s="543"/>
      <c r="K46" s="543"/>
      <c r="L46" s="470" t="str">
        <f>IF(D46="", "",VLOOKUP(D46,項目名一覧!$B$4:$E$1002,2,FALSE))</f>
        <v>deleted_at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datetime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541" t="s">
        <v>493</v>
      </c>
      <c r="AB46" s="533"/>
      <c r="AC46" s="533"/>
      <c r="AD46" s="533"/>
      <c r="AE46" s="533"/>
      <c r="AF46" s="533"/>
      <c r="AG46" s="533"/>
      <c r="AH46" s="533"/>
      <c r="AI46" s="533"/>
      <c r="AJ46" s="533"/>
      <c r="AK46" s="534"/>
      <c r="AL46" s="535"/>
      <c r="AM46" s="535"/>
      <c r="AN46" s="536"/>
      <c r="AO46" s="594"/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3"/>
      <c r="BD46" s="153"/>
      <c r="BE46" s="153"/>
      <c r="BF46" s="153"/>
      <c r="BG46" s="153"/>
      <c r="BH46" s="153"/>
      <c r="BI46" s="153"/>
      <c r="BJ46" s="153"/>
      <c r="BK46" s="153"/>
      <c r="BL46" s="153"/>
      <c r="BM46" s="153"/>
      <c r="BN46" s="153"/>
      <c r="BO46" s="153"/>
    </row>
  </sheetData>
  <mergeCells count="455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4BA1B-9BCC-4DEF-B593-B23607FA7E17}">
  <sheetPr codeName="Sheet50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/>
      <c r="AQ1" s="370"/>
      <c r="AR1" s="370"/>
      <c r="AS1" s="371"/>
      <c r="AT1" s="366" t="s">
        <v>2</v>
      </c>
      <c r="AU1" s="367"/>
      <c r="AV1" s="367"/>
      <c r="AW1" s="372"/>
      <c r="AX1" s="363"/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基本事項!E59</f>
        <v>カタログ商品単価マトリクス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基本事項!R59</f>
        <v>m_catalog_product_price_matrixes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539" t="s">
        <v>349</v>
      </c>
      <c r="M12" s="540"/>
      <c r="N12" s="540"/>
      <c r="O12" s="540"/>
      <c r="P12" s="540"/>
      <c r="Q12" s="540"/>
      <c r="R12" s="540"/>
      <c r="S12" s="540"/>
      <c r="T12" s="544" t="s">
        <v>49</v>
      </c>
      <c r="U12" s="535"/>
      <c r="V12" s="535"/>
      <c r="W12" s="536"/>
      <c r="X12" s="534"/>
      <c r="Y12" s="535"/>
      <c r="Z12" s="53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661</v>
      </c>
      <c r="E13" s="540"/>
      <c r="F13" s="540"/>
      <c r="G13" s="540"/>
      <c r="H13" s="540"/>
      <c r="I13" s="540"/>
      <c r="J13" s="540"/>
      <c r="K13" s="540"/>
      <c r="L13" s="731" t="s">
        <v>1305</v>
      </c>
      <c r="M13" s="732"/>
      <c r="N13" s="732"/>
      <c r="O13" s="732"/>
      <c r="P13" s="732"/>
      <c r="Q13" s="732"/>
      <c r="R13" s="732"/>
      <c r="S13" s="732"/>
      <c r="T13" s="544"/>
      <c r="U13" s="535"/>
      <c r="V13" s="535"/>
      <c r="W13" s="536"/>
      <c r="X13" s="693"/>
      <c r="Y13" s="535"/>
      <c r="Z13" s="536"/>
      <c r="AA13" s="533"/>
      <c r="AB13" s="533"/>
      <c r="AC13" s="533"/>
      <c r="AD13" s="533"/>
      <c r="AE13" s="541"/>
      <c r="AF13" s="533"/>
      <c r="AG13" s="533"/>
      <c r="AH13" s="533"/>
      <c r="AI13" s="533"/>
      <c r="AJ13" s="533"/>
      <c r="AK13" s="534"/>
      <c r="AL13" s="535"/>
      <c r="AM13" s="535"/>
      <c r="AN13" s="536"/>
      <c r="AO13" s="623" t="s">
        <v>660</v>
      </c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40"/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0"/>
      <c r="Q14" s="540"/>
      <c r="R14" s="540"/>
      <c r="S14" s="540"/>
      <c r="T14" s="534"/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0"/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0"/>
      <c r="S15" s="540"/>
      <c r="T15" s="534"/>
      <c r="U15" s="535"/>
      <c r="V15" s="535"/>
      <c r="W15" s="536"/>
      <c r="X15" s="693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40"/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0"/>
      <c r="Q16" s="540"/>
      <c r="R16" s="540"/>
      <c r="S16" s="540"/>
      <c r="T16" s="534"/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0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0"/>
      <c r="Q17" s="540"/>
      <c r="R17" s="540"/>
      <c r="S17" s="540"/>
      <c r="T17" s="534"/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0"/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3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0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0"/>
      <c r="T19" s="53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0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3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0"/>
      <c r="T21" s="534"/>
      <c r="U21" s="535"/>
      <c r="V21" s="535"/>
      <c r="W21" s="536"/>
      <c r="X21" s="534"/>
      <c r="Y21" s="535"/>
      <c r="Z21" s="53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34"/>
      <c r="U22" s="535"/>
      <c r="V22" s="535"/>
      <c r="W22" s="536"/>
      <c r="X22" s="534"/>
      <c r="Y22" s="535"/>
      <c r="Z22" s="53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34"/>
      <c r="U23" s="535"/>
      <c r="V23" s="535"/>
      <c r="W23" s="536"/>
      <c r="X23" s="534"/>
      <c r="Y23" s="535"/>
      <c r="Z23" s="53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34"/>
      <c r="U24" s="535"/>
      <c r="V24" s="535"/>
      <c r="W24" s="536"/>
      <c r="X24" s="534"/>
      <c r="Y24" s="535"/>
      <c r="Z24" s="53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34"/>
      <c r="U25" s="535"/>
      <c r="V25" s="535"/>
      <c r="W25" s="536"/>
      <c r="X25" s="534"/>
      <c r="Y25" s="535"/>
      <c r="Z25" s="53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114</v>
      </c>
      <c r="E37" s="469"/>
      <c r="F37" s="469"/>
      <c r="G37" s="469"/>
      <c r="H37" s="469"/>
      <c r="I37" s="469"/>
      <c r="J37" s="469"/>
      <c r="K37" s="469"/>
      <c r="L37" s="559" t="s">
        <v>123</v>
      </c>
      <c r="M37" s="560"/>
      <c r="N37" s="560"/>
      <c r="O37" s="560"/>
      <c r="P37" s="560"/>
      <c r="Q37" s="560"/>
      <c r="R37" s="560"/>
      <c r="S37" s="560"/>
      <c r="T37" s="562" t="s">
        <v>49</v>
      </c>
      <c r="U37" s="554"/>
      <c r="V37" s="554"/>
      <c r="W37" s="555"/>
      <c r="X37" s="553"/>
      <c r="Y37" s="554"/>
      <c r="Z37" s="555"/>
      <c r="AA37" s="477" t="s">
        <v>493</v>
      </c>
      <c r="AB37" s="478"/>
      <c r="AC37" s="533"/>
      <c r="AD37" s="533"/>
      <c r="AE37" s="533"/>
      <c r="AF37" s="533"/>
      <c r="AG37" s="533"/>
      <c r="AH37" s="533"/>
      <c r="AI37" s="533"/>
      <c r="AJ37" s="533"/>
      <c r="AK37" s="544" t="s">
        <v>311</v>
      </c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94</v>
      </c>
      <c r="E38" s="469"/>
      <c r="F38" s="469"/>
      <c r="G38" s="469"/>
      <c r="H38" s="469"/>
      <c r="I38" s="469"/>
      <c r="J38" s="469"/>
      <c r="K38" s="469"/>
      <c r="L38" s="559" t="s">
        <v>122</v>
      </c>
      <c r="M38" s="560"/>
      <c r="N38" s="560"/>
      <c r="O38" s="560"/>
      <c r="P38" s="560"/>
      <c r="Q38" s="560"/>
      <c r="R38" s="560"/>
      <c r="S38" s="560"/>
      <c r="T38" s="562" t="s">
        <v>103</v>
      </c>
      <c r="U38" s="554"/>
      <c r="V38" s="554"/>
      <c r="W38" s="555"/>
      <c r="X38" s="553"/>
      <c r="Y38" s="554"/>
      <c r="Z38" s="555"/>
      <c r="AA38" s="477" t="s">
        <v>493</v>
      </c>
      <c r="AB38" s="478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469" t="s">
        <v>95</v>
      </c>
      <c r="E39" s="469"/>
      <c r="F39" s="469"/>
      <c r="G39" s="469"/>
      <c r="H39" s="469"/>
      <c r="I39" s="469"/>
      <c r="J39" s="469"/>
      <c r="K39" s="469"/>
      <c r="L39" s="559" t="s">
        <v>124</v>
      </c>
      <c r="M39" s="560"/>
      <c r="N39" s="560"/>
      <c r="O39" s="560"/>
      <c r="P39" s="560"/>
      <c r="Q39" s="560"/>
      <c r="R39" s="560"/>
      <c r="S39" s="560"/>
      <c r="T39" s="562" t="s">
        <v>49</v>
      </c>
      <c r="U39" s="554"/>
      <c r="V39" s="554"/>
      <c r="W39" s="555"/>
      <c r="X39" s="553"/>
      <c r="Y39" s="554"/>
      <c r="Z39" s="555"/>
      <c r="AA39" s="477" t="s">
        <v>493</v>
      </c>
      <c r="AB39" s="478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469" t="s">
        <v>96</v>
      </c>
      <c r="E40" s="469"/>
      <c r="F40" s="469"/>
      <c r="G40" s="469"/>
      <c r="H40" s="469"/>
      <c r="I40" s="469"/>
      <c r="J40" s="469"/>
      <c r="K40" s="469"/>
      <c r="L40" s="559" t="s">
        <v>125</v>
      </c>
      <c r="M40" s="560"/>
      <c r="N40" s="560"/>
      <c r="O40" s="560"/>
      <c r="P40" s="560"/>
      <c r="Q40" s="560"/>
      <c r="R40" s="560"/>
      <c r="S40" s="560"/>
      <c r="T40" s="562" t="s">
        <v>103</v>
      </c>
      <c r="U40" s="554"/>
      <c r="V40" s="554"/>
      <c r="W40" s="555"/>
      <c r="X40" s="553"/>
      <c r="Y40" s="554"/>
      <c r="Z40" s="555"/>
      <c r="AA40" s="477" t="s">
        <v>493</v>
      </c>
      <c r="AB40" s="478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469" t="s">
        <v>1278</v>
      </c>
      <c r="E41" s="469"/>
      <c r="F41" s="469"/>
      <c r="G41" s="469"/>
      <c r="H41" s="469"/>
      <c r="I41" s="469"/>
      <c r="J41" s="469"/>
      <c r="K41" s="469"/>
      <c r="L41" s="559" t="s">
        <v>1279</v>
      </c>
      <c r="M41" s="560"/>
      <c r="N41" s="560"/>
      <c r="O41" s="560"/>
      <c r="P41" s="560"/>
      <c r="Q41" s="560"/>
      <c r="R41" s="560"/>
      <c r="S41" s="560"/>
      <c r="T41" s="544" t="s">
        <v>103</v>
      </c>
      <c r="U41" s="535"/>
      <c r="V41" s="535"/>
      <c r="W41" s="536"/>
      <c r="X41" s="553"/>
      <c r="Y41" s="554"/>
      <c r="Z41" s="555"/>
      <c r="AA41" s="477" t="s">
        <v>493</v>
      </c>
      <c r="AB41" s="478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2C40C-8F6D-4C12-BAF9-0BAE32717A5E}">
  <sheetPr codeName="Sheet51">
    <tabColor theme="3" tint="0.59999389629810485"/>
  </sheetPr>
  <dimension ref="A1:BP5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10" width="2.625" style="143" customWidth="1"/>
    <col min="11" max="11" width="16.375" style="143" customWidth="1"/>
    <col min="12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1250</v>
      </c>
      <c r="AQ1" s="370"/>
      <c r="AR1" s="370"/>
      <c r="AS1" s="371"/>
      <c r="AT1" s="366" t="s">
        <v>2</v>
      </c>
      <c r="AU1" s="367"/>
      <c r="AV1" s="367"/>
      <c r="AW1" s="372"/>
      <c r="AX1" s="363">
        <v>44025</v>
      </c>
      <c r="AY1" s="364"/>
      <c r="AZ1" s="364"/>
      <c r="BA1" s="364"/>
      <c r="BB1" s="365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143"/>
    </row>
    <row r="3" spans="1:68" ht="14.25" customHeight="1" x14ac:dyDescent="0.15">
      <c r="A3" s="200"/>
      <c r="B3" s="201"/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1"/>
      <c r="AV3" s="201"/>
      <c r="AW3" s="201"/>
      <c r="AX3" s="201"/>
      <c r="AY3" s="201"/>
      <c r="AZ3" s="201"/>
      <c r="BA3" s="201"/>
      <c r="BB3" s="202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基本事項!E64</f>
        <v>取込項目設定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基本事項!R64</f>
        <v>m_import_item_settings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50" si="0">ROW()-11</f>
        <v>2</v>
      </c>
      <c r="C13" s="538"/>
      <c r="D13" s="485" t="s">
        <v>1387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if_maker_cd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tinyint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61"/>
      <c r="AF13" s="461"/>
      <c r="AG13" s="461"/>
      <c r="AH13" s="461"/>
      <c r="AI13" s="461"/>
      <c r="AJ13" s="461"/>
      <c r="AK13" s="479" t="s">
        <v>50</v>
      </c>
      <c r="AL13" s="463"/>
      <c r="AM13" s="463"/>
      <c r="AN13" s="464"/>
      <c r="AO13" s="626" t="s">
        <v>1417</v>
      </c>
      <c r="AP13" s="592"/>
      <c r="AQ13" s="592"/>
      <c r="AR13" s="592"/>
      <c r="AS13" s="592"/>
      <c r="AT13" s="592"/>
      <c r="AU13" s="592"/>
      <c r="AV13" s="592"/>
      <c r="AW13" s="592"/>
      <c r="AX13" s="592"/>
      <c r="AY13" s="592"/>
      <c r="AZ13" s="592"/>
      <c r="BA13" s="593"/>
      <c r="BB13" s="152"/>
      <c r="BG13" s="153"/>
      <c r="BM13" s="153"/>
      <c r="BN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1388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if_product_name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1389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if_product_kana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1390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if_product_abbreviation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1391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if_standard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C17" s="154"/>
      <c r="BD17" s="154"/>
      <c r="BG17" s="154"/>
      <c r="BM17" s="154"/>
      <c r="BN17" s="154"/>
      <c r="BO17" s="153"/>
    </row>
    <row r="18" spans="1:67" x14ac:dyDescent="0.15">
      <c r="A18" s="149"/>
      <c r="B18" s="538">
        <f t="shared" si="0"/>
        <v>7</v>
      </c>
      <c r="C18" s="538"/>
      <c r="D18" s="485" t="s">
        <v>1392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if_unit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671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C18" s="154"/>
      <c r="BD18" s="154"/>
      <c r="BG18" s="154"/>
      <c r="BM18" s="154"/>
      <c r="BN18" s="154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85" t="s">
        <v>1393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if_jan_code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85" t="s">
        <v>1394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if_maker_id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671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1395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if_m_varietie_id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79" t="s">
        <v>311</v>
      </c>
      <c r="AL21" s="463"/>
      <c r="AM21" s="463"/>
      <c r="AN21" s="464"/>
      <c r="AO21" s="671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1396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if_standard_supplier_id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1397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if_products_aggregation_category1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671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1398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if_products_aggregation_category2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671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1399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if_order_data_flag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79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1400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if_over_order_alert_flag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79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1401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if_sale_flag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tinyint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5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1402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if_purchase_flag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79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1403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if_retail_price_tax_excluded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tinyint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1404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if_retail_price_tax_included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tinyint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1405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if_sale_price_tax_excluded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tinyint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1406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if_sale_price_tax_included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tinyint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1407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if_tax_classification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tinyint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537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1408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if_purchase_price_tax_excluded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tinyint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1409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if_purchase_price_tax_included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tinyint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1410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if_purchase_unit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tinyint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79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85" t="s">
        <v>1411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if_cost_unit_price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85" t="s">
        <v>1412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if_minimum_order_quantity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tinyint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85" t="s">
        <v>1413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if_quantity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tinyint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85" t="s">
        <v>1414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if_reference_unit_price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tinyint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85" t="s">
        <v>1415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if_lengths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tinyint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79" t="s">
        <v>50</v>
      </c>
      <c r="AL41" s="463"/>
      <c r="AM41" s="463"/>
      <c r="AN41" s="464"/>
      <c r="AO41" s="626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485" t="s">
        <v>1446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required_factor_cost_1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tinyint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79"/>
      <c r="AL42" s="463"/>
      <c r="AM42" s="463"/>
      <c r="AN42" s="464"/>
      <c r="AO42" s="626"/>
      <c r="AP42" s="592"/>
      <c r="AQ42" s="592"/>
      <c r="AR42" s="592"/>
      <c r="AS42" s="592"/>
      <c r="AT42" s="592"/>
      <c r="AU42" s="592"/>
      <c r="AV42" s="592"/>
      <c r="AW42" s="592"/>
      <c r="AX42" s="592"/>
      <c r="AY42" s="592"/>
      <c r="AZ42" s="592"/>
      <c r="BA42" s="593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85" t="s">
        <v>1447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required_factor_cost_2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tinyint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61"/>
      <c r="AB43" s="461"/>
      <c r="AC43" s="461"/>
      <c r="AD43" s="461"/>
      <c r="AE43" s="461"/>
      <c r="AF43" s="461"/>
      <c r="AG43" s="461"/>
      <c r="AH43" s="461"/>
      <c r="AI43" s="461"/>
      <c r="AJ43" s="461"/>
      <c r="AK43" s="479"/>
      <c r="AL43" s="463"/>
      <c r="AM43" s="463"/>
      <c r="AN43" s="464"/>
      <c r="AO43" s="626"/>
      <c r="AP43" s="592"/>
      <c r="AQ43" s="592"/>
      <c r="AR43" s="592"/>
      <c r="AS43" s="592"/>
      <c r="AT43" s="592"/>
      <c r="AU43" s="592"/>
      <c r="AV43" s="592"/>
      <c r="AW43" s="592"/>
      <c r="AX43" s="592"/>
      <c r="AY43" s="592"/>
      <c r="AZ43" s="592"/>
      <c r="BA43" s="593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85" t="s">
        <v>1448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required_factor_cost_3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tinyint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461"/>
      <c r="AB44" s="461"/>
      <c r="AC44" s="461"/>
      <c r="AD44" s="461"/>
      <c r="AE44" s="461"/>
      <c r="AF44" s="461"/>
      <c r="AG44" s="461"/>
      <c r="AH44" s="461"/>
      <c r="AI44" s="461"/>
      <c r="AJ44" s="461"/>
      <c r="AK44" s="479"/>
      <c r="AL44" s="463"/>
      <c r="AM44" s="463"/>
      <c r="AN44" s="464"/>
      <c r="AO44" s="626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3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485" t="s">
        <v>1948</v>
      </c>
      <c r="E45" s="480"/>
      <c r="F45" s="480"/>
      <c r="G45" s="480"/>
      <c r="H45" s="480"/>
      <c r="I45" s="480"/>
      <c r="J45" s="480"/>
      <c r="K45" s="480"/>
      <c r="L45" s="470" t="str">
        <f>IF(D45="", "",VLOOKUP(D45,項目名一覧!$B$4:$E$1002,2,FALSE))</f>
        <v>if_m_catalog_catalog_id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varchar</v>
      </c>
      <c r="U45" s="473"/>
      <c r="V45" s="473"/>
      <c r="W45" s="473"/>
      <c r="X45" s="474" t="str">
        <f>IF(D45="","",IF(VLOOKUP(D45,項目名一覧!$B$4:$E$800,4,FALSE)="","",VLOOKUP(D45,項目名一覧!$B$4:$E$800,4,FALSE)))</f>
        <v>10</v>
      </c>
      <c r="Y45" s="475"/>
      <c r="Z45" s="476"/>
      <c r="AA45" s="461"/>
      <c r="AB45" s="461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5"/>
      <c r="BD45" s="153"/>
      <c r="BG45" s="153"/>
      <c r="BM45" s="153"/>
      <c r="BN45" s="153"/>
      <c r="BO45" s="153"/>
    </row>
    <row r="46" spans="1:67" ht="13.5" customHeight="1" x14ac:dyDescent="0.15">
      <c r="A46" s="149"/>
      <c r="B46" s="538">
        <f t="shared" si="0"/>
        <v>35</v>
      </c>
      <c r="C46" s="538"/>
      <c r="D46" s="469" t="s">
        <v>114</v>
      </c>
      <c r="E46" s="469"/>
      <c r="F46" s="469"/>
      <c r="G46" s="469"/>
      <c r="H46" s="469"/>
      <c r="I46" s="469"/>
      <c r="J46" s="469"/>
      <c r="K46" s="469"/>
      <c r="L46" s="470" t="str">
        <f>IF(D46="", "",VLOOKUP(D46,項目名一覧!$B$4:$E$1002,2,FALSE))</f>
        <v>created_user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477" t="s">
        <v>493</v>
      </c>
      <c r="AB46" s="478"/>
      <c r="AC46" s="461"/>
      <c r="AD46" s="461"/>
      <c r="AE46" s="461"/>
      <c r="AF46" s="461"/>
      <c r="AG46" s="461"/>
      <c r="AH46" s="461"/>
      <c r="AI46" s="461"/>
      <c r="AJ46" s="461"/>
      <c r="AK46" s="462"/>
      <c r="AL46" s="463"/>
      <c r="AM46" s="463"/>
      <c r="AN46" s="464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</row>
    <row r="47" spans="1:67" ht="13.5" customHeight="1" x14ac:dyDescent="0.15">
      <c r="A47" s="149"/>
      <c r="B47" s="538">
        <f t="shared" si="0"/>
        <v>36</v>
      </c>
      <c r="C47" s="538"/>
      <c r="D47" s="469" t="s">
        <v>94</v>
      </c>
      <c r="E47" s="469"/>
      <c r="F47" s="469"/>
      <c r="G47" s="469"/>
      <c r="H47" s="469"/>
      <c r="I47" s="469"/>
      <c r="J47" s="469"/>
      <c r="K47" s="469"/>
      <c r="L47" s="470" t="str">
        <f>IF(D47="", "",VLOOKUP(D47,項目名一覧!$B$4:$E$1002,2,FALSE))</f>
        <v>created_at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datetime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477" t="s">
        <v>493</v>
      </c>
      <c r="AB47" s="478"/>
      <c r="AC47" s="461"/>
      <c r="AD47" s="461"/>
      <c r="AE47" s="461"/>
      <c r="AF47" s="461"/>
      <c r="AG47" s="461"/>
      <c r="AH47" s="461"/>
      <c r="AI47" s="461"/>
      <c r="AJ47" s="461"/>
      <c r="AK47" s="462"/>
      <c r="AL47" s="463"/>
      <c r="AM47" s="463"/>
      <c r="AN47" s="464"/>
      <c r="AO47" s="465"/>
      <c r="AP47" s="466"/>
      <c r="AQ47" s="466"/>
      <c r="AR47" s="466"/>
      <c r="AS47" s="466"/>
      <c r="AT47" s="466"/>
      <c r="AU47" s="466"/>
      <c r="AV47" s="466"/>
      <c r="AW47" s="466"/>
      <c r="AX47" s="466"/>
      <c r="AY47" s="466"/>
      <c r="AZ47" s="466"/>
      <c r="BA47" s="467"/>
      <c r="BB47" s="152"/>
    </row>
    <row r="48" spans="1:67" ht="13.5" customHeight="1" x14ac:dyDescent="0.15">
      <c r="A48" s="149"/>
      <c r="B48" s="538">
        <f t="shared" si="0"/>
        <v>37</v>
      </c>
      <c r="C48" s="538"/>
      <c r="D48" s="469" t="s">
        <v>95</v>
      </c>
      <c r="E48" s="469"/>
      <c r="F48" s="469"/>
      <c r="G48" s="469"/>
      <c r="H48" s="469"/>
      <c r="I48" s="469"/>
      <c r="J48" s="469"/>
      <c r="K48" s="469"/>
      <c r="L48" s="470" t="str">
        <f>IF(D48="", "",VLOOKUP(D48,項目名一覧!$B$4:$E$1002,2,FALSE))</f>
        <v>updated_user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477" t="s">
        <v>493</v>
      </c>
      <c r="AB48" s="478"/>
      <c r="AC48" s="461"/>
      <c r="AD48" s="461"/>
      <c r="AE48" s="461"/>
      <c r="AF48" s="461"/>
      <c r="AG48" s="461"/>
      <c r="AH48" s="461"/>
      <c r="AI48" s="461"/>
      <c r="AJ48" s="461"/>
      <c r="AK48" s="462"/>
      <c r="AL48" s="463"/>
      <c r="AM48" s="463"/>
      <c r="AN48" s="464"/>
      <c r="AO48" s="465"/>
      <c r="AP48" s="466"/>
      <c r="AQ48" s="466"/>
      <c r="AR48" s="466"/>
      <c r="AS48" s="466"/>
      <c r="AT48" s="466"/>
      <c r="AU48" s="466"/>
      <c r="AV48" s="466"/>
      <c r="AW48" s="466"/>
      <c r="AX48" s="466"/>
      <c r="AY48" s="466"/>
      <c r="AZ48" s="466"/>
      <c r="BA48" s="467"/>
      <c r="BB48" s="152"/>
    </row>
    <row r="49" spans="1:67" ht="13.5" customHeight="1" x14ac:dyDescent="0.15">
      <c r="A49" s="149"/>
      <c r="B49" s="538">
        <f t="shared" si="0"/>
        <v>38</v>
      </c>
      <c r="C49" s="538"/>
      <c r="D49" s="469" t="s">
        <v>96</v>
      </c>
      <c r="E49" s="469"/>
      <c r="F49" s="469"/>
      <c r="G49" s="469"/>
      <c r="H49" s="469"/>
      <c r="I49" s="469"/>
      <c r="J49" s="469"/>
      <c r="K49" s="469"/>
      <c r="L49" s="470" t="str">
        <f>IF(D49="", "",VLOOKUP(D49,項目名一覧!$B$4:$E$1002,2,FALSE))</f>
        <v>updated_at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datetime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477" t="s">
        <v>493</v>
      </c>
      <c r="AB49" s="478"/>
      <c r="AC49" s="461"/>
      <c r="AD49" s="461"/>
      <c r="AE49" s="461"/>
      <c r="AF49" s="461"/>
      <c r="AG49" s="461"/>
      <c r="AH49" s="461"/>
      <c r="AI49" s="461"/>
      <c r="AJ49" s="461"/>
      <c r="AK49" s="462"/>
      <c r="AL49" s="463"/>
      <c r="AM49" s="463"/>
      <c r="AN49" s="464"/>
      <c r="AO49" s="465"/>
      <c r="AP49" s="466"/>
      <c r="AQ49" s="466"/>
      <c r="AR49" s="466"/>
      <c r="AS49" s="466"/>
      <c r="AT49" s="466"/>
      <c r="AU49" s="466"/>
      <c r="AV49" s="466"/>
      <c r="AW49" s="466"/>
      <c r="AX49" s="466"/>
      <c r="AY49" s="466"/>
      <c r="AZ49" s="466"/>
      <c r="BA49" s="467"/>
      <c r="BB49" s="152"/>
    </row>
    <row r="50" spans="1:67" ht="14.25" customHeight="1" x14ac:dyDescent="0.15">
      <c r="A50" s="149"/>
      <c r="B50" s="538">
        <f t="shared" si="0"/>
        <v>39</v>
      </c>
      <c r="C50" s="538"/>
      <c r="D50" s="469" t="s">
        <v>1278</v>
      </c>
      <c r="E50" s="469"/>
      <c r="F50" s="469"/>
      <c r="G50" s="469"/>
      <c r="H50" s="469"/>
      <c r="I50" s="469"/>
      <c r="J50" s="469"/>
      <c r="K50" s="469"/>
      <c r="L50" s="470" t="str">
        <f>IF(D50="", "",VLOOKUP(D50,項目名一覧!$B$4:$E$1002,2,FALSE))</f>
        <v>deleted_at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datetime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477" t="s">
        <v>493</v>
      </c>
      <c r="AB50" s="478"/>
      <c r="AC50" s="461"/>
      <c r="AD50" s="461"/>
      <c r="AE50" s="461"/>
      <c r="AF50" s="461"/>
      <c r="AG50" s="461"/>
      <c r="AH50" s="461"/>
      <c r="AI50" s="461"/>
      <c r="AJ50" s="461"/>
      <c r="AK50" s="462"/>
      <c r="AL50" s="463"/>
      <c r="AM50" s="463"/>
      <c r="AN50" s="464"/>
      <c r="AO50" s="465"/>
      <c r="AP50" s="466"/>
      <c r="AQ50" s="466"/>
      <c r="AR50" s="466"/>
      <c r="AS50" s="466"/>
      <c r="AT50" s="466"/>
      <c r="AU50" s="466"/>
      <c r="AV50" s="466"/>
      <c r="AW50" s="466"/>
      <c r="AX50" s="466"/>
      <c r="AY50" s="466"/>
      <c r="AZ50" s="466"/>
      <c r="BA50" s="467"/>
      <c r="BB50" s="152"/>
      <c r="BC50" s="153"/>
      <c r="BD50" s="153"/>
      <c r="BE50" s="153"/>
      <c r="BF50" s="153"/>
      <c r="BG50" s="153"/>
      <c r="BH50" s="153"/>
      <c r="BI50" s="153"/>
      <c r="BJ50" s="153"/>
      <c r="BK50" s="153"/>
      <c r="BL50" s="153"/>
      <c r="BM50" s="153"/>
      <c r="BN50" s="153"/>
      <c r="BO50" s="153"/>
    </row>
    <row r="51" spans="1:67" x14ac:dyDescent="0.15">
      <c r="A51" s="156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  <c r="AA51" s="151"/>
      <c r="AB51" s="151"/>
      <c r="AC51" s="151"/>
      <c r="AD51" s="151"/>
      <c r="AE51" s="151"/>
      <c r="AF51" s="151"/>
      <c r="AG51" s="151"/>
      <c r="AH51" s="151"/>
      <c r="AI51" s="151"/>
      <c r="AJ51" s="151"/>
      <c r="AK51" s="151"/>
      <c r="AL51" s="151"/>
      <c r="AM51" s="151"/>
      <c r="AN51" s="151"/>
      <c r="AO51" s="151"/>
      <c r="AP51" s="151"/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7"/>
      <c r="BC51" s="153"/>
      <c r="BD51" s="153"/>
      <c r="BE51" s="153"/>
      <c r="BF51" s="153"/>
      <c r="BG51" s="153"/>
      <c r="BH51" s="153"/>
      <c r="BI51" s="153"/>
      <c r="BJ51" s="153"/>
      <c r="BK51" s="153"/>
      <c r="BL51" s="153"/>
      <c r="BM51" s="153"/>
      <c r="BN51" s="153"/>
      <c r="BO51" s="153"/>
    </row>
    <row r="52" spans="1:67" ht="14.25" x14ac:dyDescent="0.15">
      <c r="A52" s="153"/>
      <c r="B52" s="158"/>
      <c r="C52" s="158"/>
      <c r="D52" s="158"/>
      <c r="E52" s="158"/>
      <c r="F52" s="158"/>
      <c r="G52" s="158"/>
      <c r="H52" s="158"/>
      <c r="I52" s="158"/>
      <c r="V52" s="155"/>
      <c r="W52" s="155"/>
      <c r="X52" s="155"/>
      <c r="AF52" s="454"/>
      <c r="AG52" s="454"/>
      <c r="AH52" s="454"/>
      <c r="AI52" s="454"/>
      <c r="AJ52" s="454"/>
      <c r="AK52" s="454"/>
      <c r="AL52" s="454"/>
      <c r="AM52" s="454"/>
      <c r="AN52" s="454"/>
      <c r="AY52" s="153"/>
      <c r="AZ52" s="153"/>
      <c r="BA52" s="153"/>
      <c r="BB52" s="153"/>
      <c r="BC52" s="153"/>
      <c r="BD52" s="153"/>
      <c r="BE52" s="153"/>
      <c r="BF52" s="153"/>
      <c r="BG52" s="153"/>
      <c r="BH52" s="153"/>
      <c r="BI52" s="153"/>
      <c r="BJ52" s="153"/>
      <c r="BK52" s="153"/>
      <c r="BL52" s="153"/>
      <c r="BM52" s="153"/>
      <c r="BN52" s="153"/>
      <c r="BO52" s="153"/>
    </row>
  </sheetData>
  <mergeCells count="506">
    <mergeCell ref="AO42:BA42"/>
    <mergeCell ref="AA42:AB42"/>
    <mergeCell ref="AC42:AD42"/>
    <mergeCell ref="AE42:AF42"/>
    <mergeCell ref="AG42:AH42"/>
    <mergeCell ref="AI42:AJ42"/>
    <mergeCell ref="AK42:AN42"/>
    <mergeCell ref="AE43:AF43"/>
    <mergeCell ref="AG43:AH43"/>
    <mergeCell ref="AI43:AJ43"/>
    <mergeCell ref="AK43:AN43"/>
    <mergeCell ref="AO43:BA43"/>
    <mergeCell ref="B42:C42"/>
    <mergeCell ref="D42:K42"/>
    <mergeCell ref="L42:S42"/>
    <mergeCell ref="T42:W42"/>
    <mergeCell ref="X42:Z42"/>
    <mergeCell ref="AF52:AH52"/>
    <mergeCell ref="AI52:AK52"/>
    <mergeCell ref="AL52:AN52"/>
    <mergeCell ref="B43:C43"/>
    <mergeCell ref="D43:K43"/>
    <mergeCell ref="L43:S43"/>
    <mergeCell ref="T43:W43"/>
    <mergeCell ref="X43:Z43"/>
    <mergeCell ref="AA43:AB43"/>
    <mergeCell ref="AC43:AD43"/>
    <mergeCell ref="AC50:AD50"/>
    <mergeCell ref="AE50:AF50"/>
    <mergeCell ref="AG50:AH50"/>
    <mergeCell ref="AI50:AJ50"/>
    <mergeCell ref="AK50:AN50"/>
    <mergeCell ref="AC48:AD48"/>
    <mergeCell ref="AE48:AF48"/>
    <mergeCell ref="AG48:AH48"/>
    <mergeCell ref="AI48:AJ48"/>
    <mergeCell ref="AO50:BA50"/>
    <mergeCell ref="B50:C50"/>
    <mergeCell ref="D50:K50"/>
    <mergeCell ref="L50:S50"/>
    <mergeCell ref="T50:W50"/>
    <mergeCell ref="X50:Z50"/>
    <mergeCell ref="AA50:AB50"/>
    <mergeCell ref="AC49:AD49"/>
    <mergeCell ref="AE49:AF49"/>
    <mergeCell ref="AG49:AH49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K48:AN48"/>
    <mergeCell ref="AO48:BA48"/>
    <mergeCell ref="B48:C48"/>
    <mergeCell ref="D48:K48"/>
    <mergeCell ref="L48:S48"/>
    <mergeCell ref="T48:W48"/>
    <mergeCell ref="X48:Z48"/>
    <mergeCell ref="AA48:AB48"/>
    <mergeCell ref="AC47:AD47"/>
    <mergeCell ref="AE47:AF47"/>
    <mergeCell ref="AG47:AH47"/>
    <mergeCell ref="AI47:AJ47"/>
    <mergeCell ref="AK47:AN47"/>
    <mergeCell ref="AO47:BA47"/>
    <mergeCell ref="B47:C47"/>
    <mergeCell ref="D47:K47"/>
    <mergeCell ref="L47:S47"/>
    <mergeCell ref="T47:W47"/>
    <mergeCell ref="X47:Z47"/>
    <mergeCell ref="AA47:AB47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D44:K44"/>
    <mergeCell ref="AC44:AD44"/>
    <mergeCell ref="AE44:AF44"/>
    <mergeCell ref="AG44:AH44"/>
    <mergeCell ref="AI44:AJ44"/>
    <mergeCell ref="AK44:AN44"/>
    <mergeCell ref="AO44:BA44"/>
    <mergeCell ref="B44:C44"/>
    <mergeCell ref="L44:S44"/>
    <mergeCell ref="T44:W44"/>
    <mergeCell ref="X44:Z44"/>
    <mergeCell ref="AA44:AB44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scale="91" orientation="landscape" r:id="rId1"/>
  <headerFooter alignWithMargins="0">
    <oddFooter>&amp;R&amp;P/&amp;N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0DAD8-CD75-4E0C-96CA-E7CC444B1C00}">
  <sheetPr codeName="Sheet52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基本事項!E60</f>
        <v>郵便番号マスタ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基本事項!R60</f>
        <v>m_postal_codes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485" t="s">
        <v>479</v>
      </c>
      <c r="E13" s="480"/>
      <c r="F13" s="480"/>
      <c r="G13" s="480"/>
      <c r="H13" s="480"/>
      <c r="I13" s="480"/>
      <c r="J13" s="480"/>
      <c r="K13" s="480"/>
      <c r="L13" s="485" t="s">
        <v>132</v>
      </c>
      <c r="M13" s="480"/>
      <c r="N13" s="480"/>
      <c r="O13" s="480"/>
      <c r="P13" s="480"/>
      <c r="Q13" s="480"/>
      <c r="R13" s="480"/>
      <c r="S13" s="480"/>
      <c r="T13" s="544" t="s">
        <v>51</v>
      </c>
      <c r="U13" s="535"/>
      <c r="V13" s="535"/>
      <c r="W13" s="536"/>
      <c r="X13" s="759" t="s">
        <v>462</v>
      </c>
      <c r="Y13" s="535"/>
      <c r="Z13" s="536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534"/>
      <c r="AL13" s="535"/>
      <c r="AM13" s="535"/>
      <c r="AN13" s="536"/>
      <c r="AO13" s="482"/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480</v>
      </c>
      <c r="E14" s="480"/>
      <c r="F14" s="480"/>
      <c r="G14" s="480"/>
      <c r="H14" s="480"/>
      <c r="I14" s="480"/>
      <c r="J14" s="480"/>
      <c r="K14" s="480"/>
      <c r="L14" s="485" t="s">
        <v>654</v>
      </c>
      <c r="M14" s="480"/>
      <c r="N14" s="480"/>
      <c r="O14" s="480"/>
      <c r="P14" s="480"/>
      <c r="Q14" s="480"/>
      <c r="R14" s="480"/>
      <c r="S14" s="480"/>
      <c r="T14" s="544" t="s">
        <v>51</v>
      </c>
      <c r="U14" s="535"/>
      <c r="V14" s="535"/>
      <c r="W14" s="536"/>
      <c r="X14" s="544" t="s">
        <v>299</v>
      </c>
      <c r="Y14" s="535"/>
      <c r="Z14" s="53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481</v>
      </c>
      <c r="E15" s="480"/>
      <c r="F15" s="480"/>
      <c r="G15" s="480"/>
      <c r="H15" s="480"/>
      <c r="I15" s="480"/>
      <c r="J15" s="480"/>
      <c r="K15" s="480"/>
      <c r="L15" s="485" t="s">
        <v>655</v>
      </c>
      <c r="M15" s="480"/>
      <c r="N15" s="480"/>
      <c r="O15" s="480"/>
      <c r="P15" s="480"/>
      <c r="Q15" s="480"/>
      <c r="R15" s="480"/>
      <c r="S15" s="480"/>
      <c r="T15" s="544" t="s">
        <v>51</v>
      </c>
      <c r="U15" s="535"/>
      <c r="V15" s="535"/>
      <c r="W15" s="536"/>
      <c r="X15" s="759" t="s">
        <v>129</v>
      </c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482</v>
      </c>
      <c r="E16" s="480"/>
      <c r="F16" s="480"/>
      <c r="G16" s="480"/>
      <c r="H16" s="480"/>
      <c r="I16" s="480"/>
      <c r="J16" s="480"/>
      <c r="K16" s="480"/>
      <c r="L16" s="485" t="s">
        <v>656</v>
      </c>
      <c r="M16" s="480"/>
      <c r="N16" s="480"/>
      <c r="O16" s="480"/>
      <c r="P16" s="480"/>
      <c r="Q16" s="480"/>
      <c r="R16" s="480"/>
      <c r="S16" s="480"/>
      <c r="T16" s="544" t="s">
        <v>51</v>
      </c>
      <c r="U16" s="535"/>
      <c r="V16" s="535"/>
      <c r="W16" s="536"/>
      <c r="X16" s="759" t="s">
        <v>352</v>
      </c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483</v>
      </c>
      <c r="E17" s="480"/>
      <c r="F17" s="480"/>
      <c r="G17" s="480"/>
      <c r="H17" s="480"/>
      <c r="I17" s="480"/>
      <c r="J17" s="480"/>
      <c r="K17" s="480"/>
      <c r="L17" s="485" t="s">
        <v>657</v>
      </c>
      <c r="M17" s="480"/>
      <c r="N17" s="480"/>
      <c r="O17" s="480"/>
      <c r="P17" s="480"/>
      <c r="Q17" s="480"/>
      <c r="R17" s="480"/>
      <c r="S17" s="480"/>
      <c r="T17" s="544" t="s">
        <v>51</v>
      </c>
      <c r="U17" s="535"/>
      <c r="V17" s="535"/>
      <c r="W17" s="536"/>
      <c r="X17" s="544" t="s">
        <v>352</v>
      </c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85"/>
      <c r="M18" s="480"/>
      <c r="N18" s="480"/>
      <c r="O18" s="480"/>
      <c r="P18" s="480"/>
      <c r="Q18" s="480"/>
      <c r="R18" s="480"/>
      <c r="S18" s="480"/>
      <c r="T18" s="54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44"/>
      <c r="AL18" s="535"/>
      <c r="AM18" s="535"/>
      <c r="AN18" s="536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85"/>
      <c r="M19" s="480"/>
      <c r="N19" s="480"/>
      <c r="O19" s="480"/>
      <c r="P19" s="480"/>
      <c r="Q19" s="480"/>
      <c r="R19" s="480"/>
      <c r="S19" s="480"/>
      <c r="T19" s="54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85"/>
      <c r="M20" s="480"/>
      <c r="N20" s="480"/>
      <c r="O20" s="480"/>
      <c r="P20" s="480"/>
      <c r="Q20" s="480"/>
      <c r="R20" s="480"/>
      <c r="S20" s="480"/>
      <c r="T20" s="54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559" t="s">
        <v>123</v>
      </c>
      <c r="M21" s="560"/>
      <c r="N21" s="560"/>
      <c r="O21" s="560"/>
      <c r="P21" s="560"/>
      <c r="Q21" s="560"/>
      <c r="R21" s="560"/>
      <c r="S21" s="560"/>
      <c r="T21" s="562" t="s">
        <v>49</v>
      </c>
      <c r="U21" s="554"/>
      <c r="V21" s="554"/>
      <c r="W21" s="555"/>
      <c r="X21" s="553"/>
      <c r="Y21" s="554"/>
      <c r="Z21" s="555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559" t="s">
        <v>122</v>
      </c>
      <c r="M22" s="560"/>
      <c r="N22" s="560"/>
      <c r="O22" s="560"/>
      <c r="P22" s="560"/>
      <c r="Q22" s="560"/>
      <c r="R22" s="560"/>
      <c r="S22" s="560"/>
      <c r="T22" s="562" t="s">
        <v>103</v>
      </c>
      <c r="U22" s="554"/>
      <c r="V22" s="554"/>
      <c r="W22" s="555"/>
      <c r="X22" s="553"/>
      <c r="Y22" s="554"/>
      <c r="Z22" s="555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559" t="s">
        <v>124</v>
      </c>
      <c r="M23" s="560"/>
      <c r="N23" s="560"/>
      <c r="O23" s="560"/>
      <c r="P23" s="560"/>
      <c r="Q23" s="560"/>
      <c r="R23" s="560"/>
      <c r="S23" s="560"/>
      <c r="T23" s="562" t="s">
        <v>49</v>
      </c>
      <c r="U23" s="554"/>
      <c r="V23" s="554"/>
      <c r="W23" s="555"/>
      <c r="X23" s="553"/>
      <c r="Y23" s="554"/>
      <c r="Z23" s="555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559" t="s">
        <v>125</v>
      </c>
      <c r="M24" s="560"/>
      <c r="N24" s="560"/>
      <c r="O24" s="560"/>
      <c r="P24" s="560"/>
      <c r="Q24" s="560"/>
      <c r="R24" s="560"/>
      <c r="S24" s="560"/>
      <c r="T24" s="562" t="s">
        <v>103</v>
      </c>
      <c r="U24" s="554"/>
      <c r="V24" s="554"/>
      <c r="W24" s="555"/>
      <c r="X24" s="553"/>
      <c r="Y24" s="554"/>
      <c r="Z24" s="555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559" t="s">
        <v>1279</v>
      </c>
      <c r="M25" s="560"/>
      <c r="N25" s="560"/>
      <c r="O25" s="560"/>
      <c r="P25" s="560"/>
      <c r="Q25" s="560"/>
      <c r="R25" s="560"/>
      <c r="S25" s="560"/>
      <c r="T25" s="544" t="s">
        <v>103</v>
      </c>
      <c r="U25" s="535"/>
      <c r="V25" s="535"/>
      <c r="W25" s="536"/>
      <c r="X25" s="553"/>
      <c r="Y25" s="554"/>
      <c r="Z25" s="555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  <c r="P26" s="480"/>
      <c r="Q26" s="480"/>
      <c r="R26" s="480"/>
      <c r="S26" s="48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48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480"/>
      <c r="Q28" s="480"/>
      <c r="R28" s="480"/>
      <c r="S28" s="48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  <c r="P30" s="480"/>
      <c r="Q30" s="480"/>
      <c r="R30" s="480"/>
      <c r="S30" s="48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  <c r="P31" s="480"/>
      <c r="Q31" s="480"/>
      <c r="R31" s="480"/>
      <c r="S31" s="48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  <c r="P32" s="480"/>
      <c r="Q32" s="480"/>
      <c r="R32" s="480"/>
      <c r="S32" s="48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  <c r="P33" s="480"/>
      <c r="Q33" s="480"/>
      <c r="R33" s="480"/>
      <c r="S33" s="48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48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65"/>
      <c r="M35" s="466"/>
      <c r="N35" s="466"/>
      <c r="O35" s="466"/>
      <c r="P35" s="466"/>
      <c r="Q35" s="466"/>
      <c r="R35" s="466"/>
      <c r="S35" s="467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65"/>
      <c r="M36" s="466"/>
      <c r="N36" s="466"/>
      <c r="O36" s="466"/>
      <c r="P36" s="466"/>
      <c r="Q36" s="466"/>
      <c r="R36" s="466"/>
      <c r="S36" s="467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85"/>
      <c r="M37" s="480"/>
      <c r="N37" s="480"/>
      <c r="O37" s="480"/>
      <c r="P37" s="480"/>
      <c r="Q37" s="480"/>
      <c r="R37" s="480"/>
      <c r="S37" s="48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85"/>
      <c r="M38" s="480"/>
      <c r="N38" s="480"/>
      <c r="O38" s="480"/>
      <c r="P38" s="480"/>
      <c r="Q38" s="480"/>
      <c r="R38" s="480"/>
      <c r="S38" s="48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85"/>
      <c r="M39" s="480"/>
      <c r="N39" s="480"/>
      <c r="O39" s="480"/>
      <c r="P39" s="480"/>
      <c r="Q39" s="480"/>
      <c r="R39" s="480"/>
      <c r="S39" s="48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85"/>
      <c r="M40" s="480"/>
      <c r="N40" s="480"/>
      <c r="O40" s="480"/>
      <c r="P40" s="480"/>
      <c r="Q40" s="480"/>
      <c r="R40" s="480"/>
      <c r="S40" s="48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85"/>
      <c r="M41" s="480"/>
      <c r="N41" s="480"/>
      <c r="O41" s="480"/>
      <c r="P41" s="480"/>
      <c r="Q41" s="480"/>
      <c r="R41" s="480"/>
      <c r="S41" s="48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CC7D-7794-42E8-A85D-26F3265B54D4}">
  <sheetPr codeName="Sheet53">
    <tabColor rgb="FFFFFF00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780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781"/>
      <c r="Y1" s="529" t="s">
        <v>12</v>
      </c>
      <c r="Z1" s="530"/>
      <c r="AA1" s="530"/>
      <c r="AB1" s="531"/>
      <c r="AC1" s="777" t="s">
        <v>48</v>
      </c>
      <c r="AD1" s="778"/>
      <c r="AE1" s="778"/>
      <c r="AF1" s="778"/>
      <c r="AG1" s="778"/>
      <c r="AH1" s="778"/>
      <c r="AI1" s="778"/>
      <c r="AJ1" s="778"/>
      <c r="AK1" s="778"/>
      <c r="AL1" s="779"/>
      <c r="AM1" s="366" t="s">
        <v>1</v>
      </c>
      <c r="AN1" s="367"/>
      <c r="AO1" s="372"/>
      <c r="AP1" s="369" t="s">
        <v>1253</v>
      </c>
      <c r="AQ1" s="370"/>
      <c r="AR1" s="370"/>
      <c r="AS1" s="371"/>
      <c r="AT1" s="366" t="s">
        <v>2</v>
      </c>
      <c r="AU1" s="367"/>
      <c r="AV1" s="367"/>
      <c r="AW1" s="372"/>
      <c r="AX1" s="363">
        <v>44074</v>
      </c>
      <c r="AY1" s="364"/>
      <c r="AZ1" s="364"/>
      <c r="BA1" s="364"/>
      <c r="BB1" s="365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/>
      <c r="BO1" s="287"/>
      <c r="BP1" s="143"/>
    </row>
    <row r="2" spans="1:68" s="144" customFormat="1" ht="14.25" customHeight="1" x14ac:dyDescent="0.15">
      <c r="A2" s="354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6"/>
      <c r="M2" s="782"/>
      <c r="N2" s="783"/>
      <c r="O2" s="783"/>
      <c r="P2" s="783"/>
      <c r="Q2" s="783"/>
      <c r="R2" s="783"/>
      <c r="S2" s="783"/>
      <c r="T2" s="783"/>
      <c r="U2" s="783"/>
      <c r="V2" s="783"/>
      <c r="W2" s="783"/>
      <c r="X2" s="784"/>
      <c r="Y2" s="529" t="s">
        <v>11</v>
      </c>
      <c r="Z2" s="530"/>
      <c r="AA2" s="530"/>
      <c r="AB2" s="531"/>
      <c r="AC2" s="777"/>
      <c r="AD2" s="778"/>
      <c r="AE2" s="778"/>
      <c r="AF2" s="778"/>
      <c r="AG2" s="778"/>
      <c r="AH2" s="778"/>
      <c r="AI2" s="778"/>
      <c r="AJ2" s="778"/>
      <c r="AK2" s="778"/>
      <c r="AL2" s="779"/>
      <c r="AM2" s="366" t="s">
        <v>4</v>
      </c>
      <c r="AN2" s="367"/>
      <c r="AO2" s="372"/>
      <c r="AP2" s="369"/>
      <c r="AQ2" s="370"/>
      <c r="AR2" s="370"/>
      <c r="AS2" s="371"/>
      <c r="AT2" s="366" t="s">
        <v>3</v>
      </c>
      <c r="AU2" s="367"/>
      <c r="AV2" s="367"/>
      <c r="AW2" s="372"/>
      <c r="AX2" s="363"/>
      <c r="AY2" s="364"/>
      <c r="AZ2" s="364"/>
      <c r="BA2" s="364"/>
      <c r="BB2" s="365"/>
      <c r="BC2" s="287"/>
      <c r="BD2" s="287"/>
      <c r="BE2" s="287"/>
      <c r="BF2" s="287"/>
      <c r="BG2" s="287"/>
      <c r="BH2" s="287"/>
      <c r="BI2" s="287"/>
      <c r="BJ2" s="287"/>
      <c r="BK2" s="287"/>
      <c r="BL2" s="287"/>
      <c r="BM2" s="287"/>
      <c r="BN2" s="287"/>
      <c r="BO2" s="287"/>
      <c r="BP2" s="143"/>
    </row>
    <row r="3" spans="1:68" ht="14.25" customHeight="1" x14ac:dyDescent="0.15">
      <c r="A3" s="284"/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  <c r="AX3" s="285"/>
      <c r="AY3" s="285"/>
      <c r="AZ3" s="285"/>
      <c r="BA3" s="285"/>
      <c r="BB3" s="286"/>
      <c r="BC3" s="776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776"/>
      <c r="BD4" s="490"/>
      <c r="BE4" s="490"/>
      <c r="BF4" s="148"/>
    </row>
    <row r="5" spans="1:68" x14ac:dyDescent="0.15">
      <c r="A5" s="149"/>
      <c r="BB5" s="152"/>
      <c r="BC5" s="776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">
        <v>2254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">
        <v>2255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7" t="s">
        <v>22</v>
      </c>
      <c r="C11" s="489"/>
      <c r="D11" s="487" t="s">
        <v>23</v>
      </c>
      <c r="E11" s="488"/>
      <c r="F11" s="488"/>
      <c r="G11" s="488"/>
      <c r="H11" s="488"/>
      <c r="I11" s="488"/>
      <c r="J11" s="488"/>
      <c r="K11" s="489"/>
      <c r="L11" s="487" t="s">
        <v>24</v>
      </c>
      <c r="M11" s="488"/>
      <c r="N11" s="488"/>
      <c r="O11" s="488"/>
      <c r="P11" s="488"/>
      <c r="Q11" s="488"/>
      <c r="R11" s="488"/>
      <c r="S11" s="489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7" t="s">
        <v>27</v>
      </c>
      <c r="AB11" s="489"/>
      <c r="AC11" s="487" t="s">
        <v>29</v>
      </c>
      <c r="AD11" s="489"/>
      <c r="AE11" s="487" t="s">
        <v>37</v>
      </c>
      <c r="AF11" s="489"/>
      <c r="AG11" s="487" t="s">
        <v>38</v>
      </c>
      <c r="AH11" s="489"/>
      <c r="AI11" s="487" t="s">
        <v>39</v>
      </c>
      <c r="AJ11" s="489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763">
        <v>1</v>
      </c>
      <c r="C12" s="764"/>
      <c r="D12" s="537" t="s">
        <v>289</v>
      </c>
      <c r="E12" s="772"/>
      <c r="F12" s="772"/>
      <c r="G12" s="772"/>
      <c r="H12" s="772"/>
      <c r="I12" s="772"/>
      <c r="J12" s="772"/>
      <c r="K12" s="773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"",VLOOKUP(D12,項目名一覧!$B$4:$E$802,3,FALSE))</f>
        <v>int</v>
      </c>
      <c r="U12" s="473"/>
      <c r="V12" s="473"/>
      <c r="W12" s="473"/>
      <c r="X12" s="474" t="str">
        <f>IF(D12="","",IF(VLOOKUP(D12,項目名一覧!$B$4:$E$802,4,FALSE)="","",VLOOKUP(D12,項目名一覧!$B$4:$E$802,4,FALSE)))</f>
        <v/>
      </c>
      <c r="Y12" s="475"/>
      <c r="Z12" s="476"/>
      <c r="AA12" s="462"/>
      <c r="AB12" s="464"/>
      <c r="AC12" s="462" t="s">
        <v>44</v>
      </c>
      <c r="AD12" s="464"/>
      <c r="AE12" s="462"/>
      <c r="AF12" s="464"/>
      <c r="AG12" s="462"/>
      <c r="AH12" s="464"/>
      <c r="AI12" s="462"/>
      <c r="AJ12" s="464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763">
        <v>2</v>
      </c>
      <c r="C13" s="764"/>
      <c r="D13" s="537" t="s">
        <v>2210</v>
      </c>
      <c r="E13" s="772"/>
      <c r="F13" s="772"/>
      <c r="G13" s="772"/>
      <c r="H13" s="772"/>
      <c r="I13" s="772"/>
      <c r="J13" s="772"/>
      <c r="K13" s="773"/>
      <c r="L13" s="470" t="str">
        <f>IF(D13="", "",VLOOKUP(D13,項目名一覧!$B$4:$E$1002,2,FALSE))</f>
        <v>category_key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"",VLOOKUP(D13,項目名一覧!$B$4:$E$802,3,FALSE))</f>
        <v>varchar</v>
      </c>
      <c r="U13" s="473"/>
      <c r="V13" s="473"/>
      <c r="W13" s="473"/>
      <c r="X13" s="474" t="str">
        <f>IF(D13="","",IF(VLOOKUP(D13,項目名一覧!$B$4:$E$802,4,FALSE)="","",VLOOKUP(D13,項目名一覧!$B$4:$E$802,4,FALSE)))</f>
        <v>40</v>
      </c>
      <c r="Y13" s="475"/>
      <c r="Z13" s="476"/>
      <c r="AA13" s="462"/>
      <c r="AB13" s="464"/>
      <c r="AC13" s="462"/>
      <c r="AD13" s="464"/>
      <c r="AE13" s="479"/>
      <c r="AF13" s="769"/>
      <c r="AG13" s="462"/>
      <c r="AH13" s="464"/>
      <c r="AI13" s="462"/>
      <c r="AJ13" s="464"/>
      <c r="AK13" s="462"/>
      <c r="AL13" s="463"/>
      <c r="AM13" s="463"/>
      <c r="AN13" s="464"/>
      <c r="AO13" s="482"/>
      <c r="AP13" s="774"/>
      <c r="AQ13" s="774"/>
      <c r="AR13" s="774"/>
      <c r="AS13" s="774"/>
      <c r="AT13" s="774"/>
      <c r="AU13" s="774"/>
      <c r="AV13" s="774"/>
      <c r="AW13" s="774"/>
      <c r="AX13" s="774"/>
      <c r="AY13" s="774"/>
      <c r="AZ13" s="774"/>
      <c r="BA13" s="775"/>
      <c r="BB13" s="152"/>
      <c r="BC13" s="153"/>
      <c r="BD13" s="153"/>
    </row>
    <row r="14" spans="1:68" ht="13.5" customHeight="1" x14ac:dyDescent="0.15">
      <c r="A14" s="149"/>
      <c r="B14" s="763">
        <v>3</v>
      </c>
      <c r="C14" s="764"/>
      <c r="D14" s="626" t="s">
        <v>74</v>
      </c>
      <c r="E14" s="770"/>
      <c r="F14" s="770"/>
      <c r="G14" s="770"/>
      <c r="H14" s="770"/>
      <c r="I14" s="770"/>
      <c r="J14" s="770"/>
      <c r="K14" s="771"/>
      <c r="L14" s="470" t="str">
        <f>IF(D14="", "",VLOOKUP(D14,項目名一覧!$B$4:$E$1002,2,FALSE))</f>
        <v>url_address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"",VLOOKUP(D14,項目名一覧!$B$4:$E$802,3,FALSE))</f>
        <v>varchar</v>
      </c>
      <c r="U14" s="473"/>
      <c r="V14" s="473"/>
      <c r="W14" s="473"/>
      <c r="X14" s="474" t="str">
        <f>IF(D14="","",IF(VLOOKUP(D14,項目名一覧!$B$4:$E$802,4,FALSE)="","",VLOOKUP(D14,項目名一覧!$B$4:$E$802,4,FALSE)))</f>
        <v>256</v>
      </c>
      <c r="Y14" s="475"/>
      <c r="Z14" s="476"/>
      <c r="AA14" s="544"/>
      <c r="AB14" s="704"/>
      <c r="AC14" s="462"/>
      <c r="AD14" s="464"/>
      <c r="AE14" s="462"/>
      <c r="AF14" s="464"/>
      <c r="AG14" s="462"/>
      <c r="AH14" s="464"/>
      <c r="AI14" s="462"/>
      <c r="AJ14" s="464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763">
        <v>4</v>
      </c>
      <c r="C15" s="764"/>
      <c r="D15" s="465"/>
      <c r="E15" s="466"/>
      <c r="F15" s="466"/>
      <c r="G15" s="466"/>
      <c r="H15" s="466"/>
      <c r="I15" s="466"/>
      <c r="J15" s="466"/>
      <c r="K15" s="467"/>
      <c r="L15" s="470" t="str">
        <f>IF(D15="", "",VLOOKUP(D15,項目名一覧!$B$4:$E$1002,2,FALSE))</f>
        <v/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"",VLOOKUP(D15,項目名一覧!$B$4:$E$802,3,FALSE))</f>
        <v/>
      </c>
      <c r="U15" s="473"/>
      <c r="V15" s="473"/>
      <c r="W15" s="473"/>
      <c r="X15" s="474" t="str">
        <f>IF(D15="","",IF(VLOOKUP(D15,項目名一覧!$B$4:$E$802,4,FALSE)="","",VLOOKUP(D15,項目名一覧!$B$4:$E$802,4,FALSE)))</f>
        <v/>
      </c>
      <c r="Y15" s="475"/>
      <c r="Z15" s="476"/>
      <c r="AA15" s="462"/>
      <c r="AB15" s="464"/>
      <c r="AC15" s="462"/>
      <c r="AD15" s="464"/>
      <c r="AE15" s="462"/>
      <c r="AF15" s="464"/>
      <c r="AG15" s="462"/>
      <c r="AH15" s="464"/>
      <c r="AI15" s="462"/>
      <c r="AJ15" s="464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763">
        <v>5</v>
      </c>
      <c r="C16" s="764"/>
      <c r="D16" s="465"/>
      <c r="E16" s="466"/>
      <c r="F16" s="466"/>
      <c r="G16" s="466"/>
      <c r="H16" s="466"/>
      <c r="I16" s="466"/>
      <c r="J16" s="466"/>
      <c r="K16" s="467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"",VLOOKUP(D16,項目名一覧!$B$4:$E$802,3,FALSE))</f>
        <v/>
      </c>
      <c r="U16" s="473"/>
      <c r="V16" s="473"/>
      <c r="W16" s="473"/>
      <c r="X16" s="474" t="str">
        <f>IF(D16="","",IF(VLOOKUP(D16,項目名一覧!$B$4:$E$802,4,FALSE)="","",VLOOKUP(D16,項目名一覧!$B$4:$E$802,4,FALSE)))</f>
        <v/>
      </c>
      <c r="Y16" s="475"/>
      <c r="Z16" s="476"/>
      <c r="AA16" s="462"/>
      <c r="AB16" s="464"/>
      <c r="AC16" s="462"/>
      <c r="AD16" s="464"/>
      <c r="AE16" s="462"/>
      <c r="AF16" s="464"/>
      <c r="AG16" s="462"/>
      <c r="AH16" s="464"/>
      <c r="AI16" s="462"/>
      <c r="AJ16" s="464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763">
        <v>6</v>
      </c>
      <c r="C17" s="764"/>
      <c r="D17" s="465"/>
      <c r="E17" s="466"/>
      <c r="F17" s="466"/>
      <c r="G17" s="466"/>
      <c r="H17" s="466"/>
      <c r="I17" s="466"/>
      <c r="J17" s="466"/>
      <c r="K17" s="467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"",VLOOKUP(D17,項目名一覧!$B$4:$E$802,3,FALSE))</f>
        <v/>
      </c>
      <c r="U17" s="473"/>
      <c r="V17" s="473"/>
      <c r="W17" s="473"/>
      <c r="X17" s="474" t="str">
        <f>IF(D17="","",IF(VLOOKUP(D17,項目名一覧!$B$4:$E$802,4,FALSE)="","",VLOOKUP(D17,項目名一覧!$B$4:$E$802,4,FALSE)))</f>
        <v/>
      </c>
      <c r="Y17" s="475"/>
      <c r="Z17" s="476"/>
      <c r="AA17" s="462"/>
      <c r="AB17" s="464"/>
      <c r="AC17" s="462"/>
      <c r="AD17" s="464"/>
      <c r="AE17" s="462"/>
      <c r="AF17" s="464"/>
      <c r="AG17" s="462"/>
      <c r="AH17" s="464"/>
      <c r="AI17" s="462"/>
      <c r="AJ17" s="464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763">
        <v>7</v>
      </c>
      <c r="C18" s="764"/>
      <c r="D18" s="465"/>
      <c r="E18" s="466"/>
      <c r="F18" s="466"/>
      <c r="G18" s="466"/>
      <c r="H18" s="466"/>
      <c r="I18" s="466"/>
      <c r="J18" s="466"/>
      <c r="K18" s="467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"",VLOOKUP(D18,項目名一覧!$B$4:$E$802,3,FALSE))</f>
        <v/>
      </c>
      <c r="U18" s="473"/>
      <c r="V18" s="473"/>
      <c r="W18" s="473"/>
      <c r="X18" s="474" t="str">
        <f>IF(D18="","",IF(VLOOKUP(D18,項目名一覧!$B$4:$E$802,4,FALSE)="","",VLOOKUP(D18,項目名一覧!$B$4:$E$802,4,FALSE)))</f>
        <v/>
      </c>
      <c r="Y18" s="475"/>
      <c r="Z18" s="476"/>
      <c r="AA18" s="462"/>
      <c r="AB18" s="464"/>
      <c r="AC18" s="462"/>
      <c r="AD18" s="464"/>
      <c r="AE18" s="462"/>
      <c r="AF18" s="464"/>
      <c r="AG18" s="462"/>
      <c r="AH18" s="464"/>
      <c r="AI18" s="462"/>
      <c r="AJ18" s="464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763">
        <v>8</v>
      </c>
      <c r="C19" s="764"/>
      <c r="D19" s="465"/>
      <c r="E19" s="466"/>
      <c r="F19" s="466"/>
      <c r="G19" s="466"/>
      <c r="H19" s="466"/>
      <c r="I19" s="466"/>
      <c r="J19" s="466"/>
      <c r="K19" s="467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"",VLOOKUP(D19,項目名一覧!$B$4:$E$802,3,FALSE))</f>
        <v/>
      </c>
      <c r="U19" s="473"/>
      <c r="V19" s="473"/>
      <c r="W19" s="473"/>
      <c r="X19" s="474" t="str">
        <f>IF(D19="","",IF(VLOOKUP(D19,項目名一覧!$B$4:$E$802,4,FALSE)="","",VLOOKUP(D19,項目名一覧!$B$4:$E$802,4,FALSE)))</f>
        <v/>
      </c>
      <c r="Y19" s="475"/>
      <c r="Z19" s="476"/>
      <c r="AA19" s="462"/>
      <c r="AB19" s="464"/>
      <c r="AC19" s="462"/>
      <c r="AD19" s="464"/>
      <c r="AE19" s="462"/>
      <c r="AF19" s="464"/>
      <c r="AG19" s="462"/>
      <c r="AH19" s="464"/>
      <c r="AI19" s="462"/>
      <c r="AJ19" s="464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763">
        <v>9</v>
      </c>
      <c r="C20" s="764"/>
      <c r="D20" s="465"/>
      <c r="E20" s="466"/>
      <c r="F20" s="466"/>
      <c r="G20" s="466"/>
      <c r="H20" s="466"/>
      <c r="I20" s="466"/>
      <c r="J20" s="466"/>
      <c r="K20" s="467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"",VLOOKUP(D20,項目名一覧!$B$4:$E$802,3,FALSE))</f>
        <v/>
      </c>
      <c r="U20" s="473"/>
      <c r="V20" s="473"/>
      <c r="W20" s="473"/>
      <c r="X20" s="474" t="str">
        <f>IF(D20="","",IF(VLOOKUP(D20,項目名一覧!$B$4:$E$802,4,FALSE)="","",VLOOKUP(D20,項目名一覧!$B$4:$E$802,4,FALSE)))</f>
        <v/>
      </c>
      <c r="Y20" s="475"/>
      <c r="Z20" s="476"/>
      <c r="AA20" s="462"/>
      <c r="AB20" s="464"/>
      <c r="AC20" s="462"/>
      <c r="AD20" s="464"/>
      <c r="AE20" s="462"/>
      <c r="AF20" s="464"/>
      <c r="AG20" s="462"/>
      <c r="AH20" s="464"/>
      <c r="AI20" s="462"/>
      <c r="AJ20" s="464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763">
        <v>10</v>
      </c>
      <c r="C21" s="764"/>
      <c r="D21" s="465"/>
      <c r="E21" s="466"/>
      <c r="F21" s="466"/>
      <c r="G21" s="466"/>
      <c r="H21" s="466"/>
      <c r="I21" s="466"/>
      <c r="J21" s="466"/>
      <c r="K21" s="467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"",VLOOKUP(D21,項目名一覧!$B$4:$E$802,3,FALSE))</f>
        <v/>
      </c>
      <c r="U21" s="473"/>
      <c r="V21" s="473"/>
      <c r="W21" s="473"/>
      <c r="X21" s="474" t="str">
        <f>IF(D21="","",IF(VLOOKUP(D21,項目名一覧!$B$4:$E$802,4,FALSE)="","",VLOOKUP(D21,項目名一覧!$B$4:$E$802,4,FALSE)))</f>
        <v/>
      </c>
      <c r="Y21" s="475"/>
      <c r="Z21" s="476"/>
      <c r="AA21" s="462"/>
      <c r="AB21" s="464"/>
      <c r="AC21" s="462"/>
      <c r="AD21" s="464"/>
      <c r="AE21" s="462"/>
      <c r="AF21" s="464"/>
      <c r="AG21" s="462"/>
      <c r="AH21" s="464"/>
      <c r="AI21" s="462"/>
      <c r="AJ21" s="464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763">
        <v>11</v>
      </c>
      <c r="C22" s="764"/>
      <c r="D22" s="465"/>
      <c r="E22" s="466"/>
      <c r="F22" s="466"/>
      <c r="G22" s="466"/>
      <c r="H22" s="466"/>
      <c r="I22" s="466"/>
      <c r="J22" s="466"/>
      <c r="K22" s="467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"",VLOOKUP(D22,項目名一覧!$B$4:$E$802,3,FALSE))</f>
        <v/>
      </c>
      <c r="U22" s="473"/>
      <c r="V22" s="473"/>
      <c r="W22" s="473"/>
      <c r="X22" s="474" t="str">
        <f>IF(D22="","",IF(VLOOKUP(D22,項目名一覧!$B$4:$E$802,4,FALSE)="","",VLOOKUP(D22,項目名一覧!$B$4:$E$802,4,FALSE)))</f>
        <v/>
      </c>
      <c r="Y22" s="475"/>
      <c r="Z22" s="476"/>
      <c r="AA22" s="462"/>
      <c r="AB22" s="464"/>
      <c r="AC22" s="462"/>
      <c r="AD22" s="464"/>
      <c r="AE22" s="462"/>
      <c r="AF22" s="464"/>
      <c r="AG22" s="462"/>
      <c r="AH22" s="464"/>
      <c r="AI22" s="462"/>
      <c r="AJ22" s="464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63">
        <v>12</v>
      </c>
      <c r="C23" s="764"/>
      <c r="D23" s="465"/>
      <c r="E23" s="466"/>
      <c r="F23" s="466"/>
      <c r="G23" s="466"/>
      <c r="H23" s="466"/>
      <c r="I23" s="466"/>
      <c r="J23" s="466"/>
      <c r="K23" s="467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"",VLOOKUP(D23,項目名一覧!$B$4:$E$802,3,FALSE))</f>
        <v/>
      </c>
      <c r="U23" s="473"/>
      <c r="V23" s="473"/>
      <c r="W23" s="473"/>
      <c r="X23" s="474" t="str">
        <f>IF(D23="","",IF(VLOOKUP(D23,項目名一覧!$B$4:$E$802,4,FALSE)="","",VLOOKUP(D23,項目名一覧!$B$4:$E$802,4,FALSE)))</f>
        <v/>
      </c>
      <c r="Y23" s="475"/>
      <c r="Z23" s="476"/>
      <c r="AA23" s="462"/>
      <c r="AB23" s="464"/>
      <c r="AC23" s="462"/>
      <c r="AD23" s="464"/>
      <c r="AE23" s="462"/>
      <c r="AF23" s="464"/>
      <c r="AG23" s="462"/>
      <c r="AH23" s="464"/>
      <c r="AI23" s="462"/>
      <c r="AJ23" s="464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63">
        <v>13</v>
      </c>
      <c r="C24" s="764"/>
      <c r="D24" s="465"/>
      <c r="E24" s="466"/>
      <c r="F24" s="466"/>
      <c r="G24" s="466"/>
      <c r="H24" s="466"/>
      <c r="I24" s="466"/>
      <c r="J24" s="466"/>
      <c r="K24" s="467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"",VLOOKUP(D24,項目名一覧!$B$4:$E$802,3,FALSE))</f>
        <v/>
      </c>
      <c r="U24" s="473"/>
      <c r="V24" s="473"/>
      <c r="W24" s="473"/>
      <c r="X24" s="474" t="str">
        <f>IF(D24="","",IF(VLOOKUP(D24,項目名一覧!$B$4:$E$802,4,FALSE)="","",VLOOKUP(D24,項目名一覧!$B$4:$E$802,4,FALSE)))</f>
        <v/>
      </c>
      <c r="Y24" s="475"/>
      <c r="Z24" s="476"/>
      <c r="AA24" s="462"/>
      <c r="AB24" s="464"/>
      <c r="AC24" s="462"/>
      <c r="AD24" s="464"/>
      <c r="AE24" s="462"/>
      <c r="AF24" s="464"/>
      <c r="AG24" s="462"/>
      <c r="AH24" s="464"/>
      <c r="AI24" s="462"/>
      <c r="AJ24" s="464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763">
        <v>14</v>
      </c>
      <c r="C25" s="764"/>
      <c r="D25" s="465"/>
      <c r="E25" s="466"/>
      <c r="F25" s="466"/>
      <c r="G25" s="466"/>
      <c r="H25" s="466"/>
      <c r="I25" s="466"/>
      <c r="J25" s="466"/>
      <c r="K25" s="467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"",VLOOKUP(D25,項目名一覧!$B$4:$E$802,3,FALSE))</f>
        <v/>
      </c>
      <c r="U25" s="473"/>
      <c r="V25" s="473"/>
      <c r="W25" s="473"/>
      <c r="X25" s="474" t="str">
        <f>IF(D25="","",IF(VLOOKUP(D25,項目名一覧!$B$4:$E$802,4,FALSE)="","",VLOOKUP(D25,項目名一覧!$B$4:$E$802,4,FALSE)))</f>
        <v/>
      </c>
      <c r="Y25" s="475"/>
      <c r="Z25" s="476"/>
      <c r="AA25" s="462"/>
      <c r="AB25" s="464"/>
      <c r="AC25" s="462"/>
      <c r="AD25" s="464"/>
      <c r="AE25" s="462"/>
      <c r="AF25" s="464"/>
      <c r="AG25" s="462"/>
      <c r="AH25" s="464"/>
      <c r="AI25" s="462"/>
      <c r="AJ25" s="464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763">
        <v>15</v>
      </c>
      <c r="C26" s="764"/>
      <c r="D26" s="465"/>
      <c r="E26" s="466"/>
      <c r="F26" s="466"/>
      <c r="G26" s="466"/>
      <c r="H26" s="466"/>
      <c r="I26" s="466"/>
      <c r="J26" s="466"/>
      <c r="K26" s="467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"",VLOOKUP(D26,項目名一覧!$B$4:$E$802,3,FALSE))</f>
        <v/>
      </c>
      <c r="U26" s="473"/>
      <c r="V26" s="473"/>
      <c r="W26" s="473"/>
      <c r="X26" s="474" t="str">
        <f>IF(D26="","",IF(VLOOKUP(D26,項目名一覧!$B$4:$E$802,4,FALSE)="","",VLOOKUP(D26,項目名一覧!$B$4:$E$802,4,FALSE)))</f>
        <v/>
      </c>
      <c r="Y26" s="475"/>
      <c r="Z26" s="476"/>
      <c r="AA26" s="462"/>
      <c r="AB26" s="464"/>
      <c r="AC26" s="462"/>
      <c r="AD26" s="464"/>
      <c r="AE26" s="462"/>
      <c r="AF26" s="464"/>
      <c r="AG26" s="462"/>
      <c r="AH26" s="464"/>
      <c r="AI26" s="462"/>
      <c r="AJ26" s="464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763">
        <v>16</v>
      </c>
      <c r="C27" s="764"/>
      <c r="D27" s="465"/>
      <c r="E27" s="466"/>
      <c r="F27" s="466"/>
      <c r="G27" s="466"/>
      <c r="H27" s="466"/>
      <c r="I27" s="466"/>
      <c r="J27" s="466"/>
      <c r="K27" s="467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"",VLOOKUP(D27,項目名一覧!$B$4:$E$802,3,FALSE))</f>
        <v/>
      </c>
      <c r="U27" s="473"/>
      <c r="V27" s="473"/>
      <c r="W27" s="473"/>
      <c r="X27" s="474" t="str">
        <f>IF(D27="","",IF(VLOOKUP(D27,項目名一覧!$B$4:$E$802,4,FALSE)="","",VLOOKUP(D27,項目名一覧!$B$4:$E$802,4,FALSE)))</f>
        <v/>
      </c>
      <c r="Y27" s="475"/>
      <c r="Z27" s="476"/>
      <c r="AA27" s="462"/>
      <c r="AB27" s="464"/>
      <c r="AC27" s="462"/>
      <c r="AD27" s="464"/>
      <c r="AE27" s="462"/>
      <c r="AF27" s="464"/>
      <c r="AG27" s="462"/>
      <c r="AH27" s="464"/>
      <c r="AI27" s="462"/>
      <c r="AJ27" s="464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763">
        <v>17</v>
      </c>
      <c r="C28" s="764"/>
      <c r="D28" s="465"/>
      <c r="E28" s="466"/>
      <c r="F28" s="466"/>
      <c r="G28" s="466"/>
      <c r="H28" s="466"/>
      <c r="I28" s="466"/>
      <c r="J28" s="466"/>
      <c r="K28" s="467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"",VLOOKUP(D28,項目名一覧!$B$4:$E$802,3,FALSE))</f>
        <v/>
      </c>
      <c r="U28" s="473"/>
      <c r="V28" s="473"/>
      <c r="W28" s="473"/>
      <c r="X28" s="474" t="str">
        <f>IF(D28="","",IF(VLOOKUP(D28,項目名一覧!$B$4:$E$802,4,FALSE)="","",VLOOKUP(D28,項目名一覧!$B$4:$E$802,4,FALSE)))</f>
        <v/>
      </c>
      <c r="Y28" s="475"/>
      <c r="Z28" s="476"/>
      <c r="AA28" s="462"/>
      <c r="AB28" s="464"/>
      <c r="AC28" s="462"/>
      <c r="AD28" s="464"/>
      <c r="AE28" s="462"/>
      <c r="AF28" s="464"/>
      <c r="AG28" s="462"/>
      <c r="AH28" s="464"/>
      <c r="AI28" s="462"/>
      <c r="AJ28" s="464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63">
        <v>18</v>
      </c>
      <c r="C29" s="764"/>
      <c r="D29" s="465"/>
      <c r="E29" s="466"/>
      <c r="F29" s="466"/>
      <c r="G29" s="466"/>
      <c r="H29" s="466"/>
      <c r="I29" s="466"/>
      <c r="J29" s="466"/>
      <c r="K29" s="467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"",VLOOKUP(D29,項目名一覧!$B$4:$E$802,3,FALSE))</f>
        <v/>
      </c>
      <c r="U29" s="473"/>
      <c r="V29" s="473"/>
      <c r="W29" s="473"/>
      <c r="X29" s="474" t="str">
        <f>IF(D29="","",IF(VLOOKUP(D29,項目名一覧!$B$4:$E$802,4,FALSE)="","",VLOOKUP(D29,項目名一覧!$B$4:$E$802,4,FALSE)))</f>
        <v/>
      </c>
      <c r="Y29" s="475"/>
      <c r="Z29" s="476"/>
      <c r="AA29" s="462"/>
      <c r="AB29" s="464"/>
      <c r="AC29" s="462"/>
      <c r="AD29" s="464"/>
      <c r="AE29" s="462"/>
      <c r="AF29" s="464"/>
      <c r="AG29" s="462"/>
      <c r="AH29" s="464"/>
      <c r="AI29" s="462"/>
      <c r="AJ29" s="464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63">
        <v>19</v>
      </c>
      <c r="C30" s="764"/>
      <c r="D30" s="465"/>
      <c r="E30" s="466"/>
      <c r="F30" s="466"/>
      <c r="G30" s="466"/>
      <c r="H30" s="466"/>
      <c r="I30" s="466"/>
      <c r="J30" s="466"/>
      <c r="K30" s="467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"",VLOOKUP(D30,項目名一覧!$B$4:$E$802,3,FALSE))</f>
        <v/>
      </c>
      <c r="U30" s="473"/>
      <c r="V30" s="473"/>
      <c r="W30" s="473"/>
      <c r="X30" s="474" t="str">
        <f>IF(D30="","",IF(VLOOKUP(D30,項目名一覧!$B$4:$E$802,4,FALSE)="","",VLOOKUP(D30,項目名一覧!$B$4:$E$802,4,FALSE)))</f>
        <v/>
      </c>
      <c r="Y30" s="475"/>
      <c r="Z30" s="476"/>
      <c r="AA30" s="462"/>
      <c r="AB30" s="464"/>
      <c r="AC30" s="462"/>
      <c r="AD30" s="464"/>
      <c r="AE30" s="462"/>
      <c r="AF30" s="464"/>
      <c r="AG30" s="462"/>
      <c r="AH30" s="464"/>
      <c r="AI30" s="462"/>
      <c r="AJ30" s="464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63">
        <v>20</v>
      </c>
      <c r="C31" s="764"/>
      <c r="D31" s="465"/>
      <c r="E31" s="466"/>
      <c r="F31" s="466"/>
      <c r="G31" s="466"/>
      <c r="H31" s="466"/>
      <c r="I31" s="466"/>
      <c r="J31" s="466"/>
      <c r="K31" s="467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"",VLOOKUP(D31,項目名一覧!$B$4:$E$802,3,FALSE))</f>
        <v/>
      </c>
      <c r="U31" s="473"/>
      <c r="V31" s="473"/>
      <c r="W31" s="473"/>
      <c r="X31" s="474" t="str">
        <f>IF(D31="","",IF(VLOOKUP(D31,項目名一覧!$B$4:$E$802,4,FALSE)="","",VLOOKUP(D31,項目名一覧!$B$4:$E$802,4,FALSE)))</f>
        <v/>
      </c>
      <c r="Y31" s="475"/>
      <c r="Z31" s="476"/>
      <c r="AA31" s="462"/>
      <c r="AB31" s="464"/>
      <c r="AC31" s="462"/>
      <c r="AD31" s="464"/>
      <c r="AE31" s="462"/>
      <c r="AF31" s="464"/>
      <c r="AG31" s="462"/>
      <c r="AH31" s="464"/>
      <c r="AI31" s="462"/>
      <c r="AJ31" s="464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63">
        <v>21</v>
      </c>
      <c r="C32" s="764"/>
      <c r="D32" s="465"/>
      <c r="E32" s="466"/>
      <c r="F32" s="466"/>
      <c r="G32" s="466"/>
      <c r="H32" s="466"/>
      <c r="I32" s="466"/>
      <c r="J32" s="466"/>
      <c r="K32" s="467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"",VLOOKUP(D32,項目名一覧!$B$4:$E$802,3,FALSE))</f>
        <v/>
      </c>
      <c r="U32" s="473"/>
      <c r="V32" s="473"/>
      <c r="W32" s="473"/>
      <c r="X32" s="474" t="str">
        <f>IF(D32="","",IF(VLOOKUP(D32,項目名一覧!$B$4:$E$802,4,FALSE)="","",VLOOKUP(D32,項目名一覧!$B$4:$E$802,4,FALSE)))</f>
        <v/>
      </c>
      <c r="Y32" s="475"/>
      <c r="Z32" s="476"/>
      <c r="AA32" s="462"/>
      <c r="AB32" s="464"/>
      <c r="AC32" s="462"/>
      <c r="AD32" s="464"/>
      <c r="AE32" s="462"/>
      <c r="AF32" s="464"/>
      <c r="AG32" s="462"/>
      <c r="AH32" s="464"/>
      <c r="AI32" s="462"/>
      <c r="AJ32" s="464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763">
        <v>22</v>
      </c>
      <c r="C33" s="764"/>
      <c r="D33" s="465"/>
      <c r="E33" s="466"/>
      <c r="F33" s="466"/>
      <c r="G33" s="466"/>
      <c r="H33" s="466"/>
      <c r="I33" s="466"/>
      <c r="J33" s="466"/>
      <c r="K33" s="467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"",VLOOKUP(D33,項目名一覧!$B$4:$E$802,3,FALSE))</f>
        <v/>
      </c>
      <c r="U33" s="473"/>
      <c r="V33" s="473"/>
      <c r="W33" s="473"/>
      <c r="X33" s="474" t="str">
        <f>IF(D33="","",IF(VLOOKUP(D33,項目名一覧!$B$4:$E$802,4,FALSE)="","",VLOOKUP(D33,項目名一覧!$B$4:$E$802,4,FALSE)))</f>
        <v/>
      </c>
      <c r="Y33" s="475"/>
      <c r="Z33" s="476"/>
      <c r="AA33" s="462"/>
      <c r="AB33" s="464"/>
      <c r="AC33" s="462"/>
      <c r="AD33" s="464"/>
      <c r="AE33" s="462"/>
      <c r="AF33" s="464"/>
      <c r="AG33" s="462"/>
      <c r="AH33" s="464"/>
      <c r="AI33" s="462"/>
      <c r="AJ33" s="464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763">
        <v>23</v>
      </c>
      <c r="C34" s="764"/>
      <c r="D34" s="465"/>
      <c r="E34" s="466"/>
      <c r="F34" s="466"/>
      <c r="G34" s="466"/>
      <c r="H34" s="466"/>
      <c r="I34" s="466"/>
      <c r="J34" s="466"/>
      <c r="K34" s="467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"",VLOOKUP(D34,項目名一覧!$B$4:$E$802,3,FALSE))</f>
        <v/>
      </c>
      <c r="U34" s="473"/>
      <c r="V34" s="473"/>
      <c r="W34" s="473"/>
      <c r="X34" s="474" t="str">
        <f>IF(D34="","",IF(VLOOKUP(D34,項目名一覧!$B$4:$E$802,4,FALSE)="","",VLOOKUP(D34,項目名一覧!$B$4:$E$802,4,FALSE)))</f>
        <v/>
      </c>
      <c r="Y34" s="475"/>
      <c r="Z34" s="476"/>
      <c r="AA34" s="462"/>
      <c r="AB34" s="464"/>
      <c r="AC34" s="462"/>
      <c r="AD34" s="464"/>
      <c r="AE34" s="462"/>
      <c r="AF34" s="464"/>
      <c r="AG34" s="462"/>
      <c r="AH34" s="464"/>
      <c r="AI34" s="462"/>
      <c r="AJ34" s="464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763">
        <v>24</v>
      </c>
      <c r="C35" s="764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"",VLOOKUP(D35,項目名一覧!$B$4:$E$802,3,FALSE))</f>
        <v/>
      </c>
      <c r="U35" s="473"/>
      <c r="V35" s="473"/>
      <c r="W35" s="473"/>
      <c r="X35" s="474" t="str">
        <f>IF(D35="","",IF(VLOOKUP(D35,項目名一覧!$B$4:$E$802,4,FALSE)="","",VLOOKUP(D35,項目名一覧!$B$4:$E$802,4,FALSE)))</f>
        <v/>
      </c>
      <c r="Y35" s="475"/>
      <c r="Z35" s="476"/>
      <c r="AA35" s="462"/>
      <c r="AB35" s="464"/>
      <c r="AC35" s="462"/>
      <c r="AD35" s="464"/>
      <c r="AE35" s="462"/>
      <c r="AF35" s="464"/>
      <c r="AG35" s="462"/>
      <c r="AH35" s="464"/>
      <c r="AI35" s="462"/>
      <c r="AJ35" s="464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763">
        <v>25</v>
      </c>
      <c r="C36" s="764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"",VLOOKUP(D36,項目名一覧!$B$4:$E$802,3,FALSE))</f>
        <v/>
      </c>
      <c r="U36" s="473"/>
      <c r="V36" s="473"/>
      <c r="W36" s="473"/>
      <c r="X36" s="474" t="str">
        <f>IF(D36="","",IF(VLOOKUP(D36,項目名一覧!$B$4:$E$802,4,FALSE)="","",VLOOKUP(D36,項目名一覧!$B$4:$E$802,4,FALSE)))</f>
        <v/>
      </c>
      <c r="Y36" s="475"/>
      <c r="Z36" s="476"/>
      <c r="AA36" s="462"/>
      <c r="AB36" s="464"/>
      <c r="AC36" s="462"/>
      <c r="AD36" s="464"/>
      <c r="AE36" s="462"/>
      <c r="AF36" s="464"/>
      <c r="AG36" s="462"/>
      <c r="AH36" s="464"/>
      <c r="AI36" s="462"/>
      <c r="AJ36" s="464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763">
        <v>26</v>
      </c>
      <c r="C37" s="764"/>
      <c r="D37" s="765" t="s">
        <v>114</v>
      </c>
      <c r="E37" s="766"/>
      <c r="F37" s="766"/>
      <c r="G37" s="766"/>
      <c r="H37" s="766"/>
      <c r="I37" s="766"/>
      <c r="J37" s="766"/>
      <c r="K37" s="767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"",VLOOKUP(D37,項目名一覧!$B$4:$E$802,3,FALSE))</f>
        <v>int</v>
      </c>
      <c r="U37" s="473"/>
      <c r="V37" s="473"/>
      <c r="W37" s="473"/>
      <c r="X37" s="474" t="str">
        <f>IF(D37="","",IF(VLOOKUP(D37,項目名一覧!$B$4:$E$802,4,FALSE)="","",VLOOKUP(D37,項目名一覧!$B$4:$E$802,4,FALSE)))</f>
        <v/>
      </c>
      <c r="Y37" s="475"/>
      <c r="Z37" s="476"/>
      <c r="AA37" s="544" t="s">
        <v>493</v>
      </c>
      <c r="AB37" s="704"/>
      <c r="AC37" s="462"/>
      <c r="AD37" s="464"/>
      <c r="AE37" s="462"/>
      <c r="AF37" s="464"/>
      <c r="AG37" s="462"/>
      <c r="AH37" s="464"/>
      <c r="AI37" s="462"/>
      <c r="AJ37" s="464"/>
      <c r="AK37" s="479"/>
      <c r="AL37" s="768"/>
      <c r="AM37" s="768"/>
      <c r="AN37" s="769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763">
        <v>27</v>
      </c>
      <c r="C38" s="764"/>
      <c r="D38" s="765" t="s">
        <v>94</v>
      </c>
      <c r="E38" s="766"/>
      <c r="F38" s="766"/>
      <c r="G38" s="766"/>
      <c r="H38" s="766"/>
      <c r="I38" s="766"/>
      <c r="J38" s="766"/>
      <c r="K38" s="767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"",VLOOKUP(D38,項目名一覧!$B$4:$E$802,3,FALSE))</f>
        <v>datetime</v>
      </c>
      <c r="U38" s="473"/>
      <c r="V38" s="473"/>
      <c r="W38" s="473"/>
      <c r="X38" s="474" t="str">
        <f>IF(D38="","",IF(VLOOKUP(D38,項目名一覧!$B$4:$E$802,4,FALSE)="","",VLOOKUP(D38,項目名一覧!$B$4:$E$802,4,FALSE)))</f>
        <v/>
      </c>
      <c r="Y38" s="475"/>
      <c r="Z38" s="476"/>
      <c r="AA38" s="544" t="s">
        <v>493</v>
      </c>
      <c r="AB38" s="704"/>
      <c r="AC38" s="462"/>
      <c r="AD38" s="464"/>
      <c r="AE38" s="462"/>
      <c r="AF38" s="464"/>
      <c r="AG38" s="462"/>
      <c r="AH38" s="464"/>
      <c r="AI38" s="462"/>
      <c r="AJ38" s="464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763">
        <v>28</v>
      </c>
      <c r="C39" s="764"/>
      <c r="D39" s="765" t="s">
        <v>95</v>
      </c>
      <c r="E39" s="766"/>
      <c r="F39" s="766"/>
      <c r="G39" s="766"/>
      <c r="H39" s="766"/>
      <c r="I39" s="766"/>
      <c r="J39" s="766"/>
      <c r="K39" s="767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"",VLOOKUP(D39,項目名一覧!$B$4:$E$802,3,FALSE))</f>
        <v>int</v>
      </c>
      <c r="U39" s="473"/>
      <c r="V39" s="473"/>
      <c r="W39" s="473"/>
      <c r="X39" s="474" t="str">
        <f>IF(D39="","",IF(VLOOKUP(D39,項目名一覧!$B$4:$E$802,4,FALSE)="","",VLOOKUP(D39,項目名一覧!$B$4:$E$802,4,FALSE)))</f>
        <v/>
      </c>
      <c r="Y39" s="475"/>
      <c r="Z39" s="476"/>
      <c r="AA39" s="544" t="s">
        <v>493</v>
      </c>
      <c r="AB39" s="704"/>
      <c r="AC39" s="462"/>
      <c r="AD39" s="464"/>
      <c r="AE39" s="462"/>
      <c r="AF39" s="464"/>
      <c r="AG39" s="462"/>
      <c r="AH39" s="464"/>
      <c r="AI39" s="462"/>
      <c r="AJ39" s="464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763">
        <v>29</v>
      </c>
      <c r="C40" s="764"/>
      <c r="D40" s="765" t="s">
        <v>96</v>
      </c>
      <c r="E40" s="766"/>
      <c r="F40" s="766"/>
      <c r="G40" s="766"/>
      <c r="H40" s="766"/>
      <c r="I40" s="766"/>
      <c r="J40" s="766"/>
      <c r="K40" s="767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"",VLOOKUP(D40,項目名一覧!$B$4:$E$802,3,FALSE))</f>
        <v>datetime</v>
      </c>
      <c r="U40" s="473"/>
      <c r="V40" s="473"/>
      <c r="W40" s="473"/>
      <c r="X40" s="474" t="str">
        <f>IF(D40="","",IF(VLOOKUP(D40,項目名一覧!$B$4:$E$802,4,FALSE)="","",VLOOKUP(D40,項目名一覧!$B$4:$E$802,4,FALSE)))</f>
        <v/>
      </c>
      <c r="Y40" s="475"/>
      <c r="Z40" s="476"/>
      <c r="AA40" s="544" t="s">
        <v>493</v>
      </c>
      <c r="AB40" s="704"/>
      <c r="AC40" s="462"/>
      <c r="AD40" s="464"/>
      <c r="AE40" s="462"/>
      <c r="AF40" s="464"/>
      <c r="AG40" s="462"/>
      <c r="AH40" s="464"/>
      <c r="AI40" s="462"/>
      <c r="AJ40" s="464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763">
        <v>30</v>
      </c>
      <c r="C41" s="764"/>
      <c r="D41" s="765" t="s">
        <v>1278</v>
      </c>
      <c r="E41" s="766"/>
      <c r="F41" s="766"/>
      <c r="G41" s="766"/>
      <c r="H41" s="766"/>
      <c r="I41" s="766"/>
      <c r="J41" s="766"/>
      <c r="K41" s="767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"",VLOOKUP(D41,項目名一覧!$B$4:$E$802,3,FALSE))</f>
        <v>datetime</v>
      </c>
      <c r="U41" s="473"/>
      <c r="V41" s="473"/>
      <c r="W41" s="473"/>
      <c r="X41" s="474" t="str">
        <f>IF(D41="","",IF(VLOOKUP(D41,項目名一覧!$B$4:$E$802,4,FALSE)="","",VLOOKUP(D41,項目名一覧!$B$4:$E$802,4,FALSE)))</f>
        <v/>
      </c>
      <c r="Y41" s="475"/>
      <c r="Z41" s="476"/>
      <c r="AA41" s="544" t="s">
        <v>493</v>
      </c>
      <c r="AB41" s="704"/>
      <c r="AC41" s="462"/>
      <c r="AD41" s="464"/>
      <c r="AE41" s="462"/>
      <c r="AF41" s="464"/>
      <c r="AG41" s="462"/>
      <c r="AH41" s="464"/>
      <c r="AI41" s="462"/>
      <c r="AJ41" s="464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762"/>
      <c r="AG43" s="762"/>
      <c r="AH43" s="762"/>
      <c r="AI43" s="762"/>
      <c r="AJ43" s="762"/>
      <c r="AK43" s="762"/>
      <c r="AL43" s="762"/>
      <c r="AM43" s="762"/>
      <c r="AN43" s="762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095E-22C9-4536-9326-9817FC5D54FB}">
  <sheetPr codeName="Sheet54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282</v>
      </c>
      <c r="AQ2" s="519"/>
      <c r="AR2" s="519"/>
      <c r="AS2" s="520"/>
      <c r="AT2" s="516" t="s">
        <v>3</v>
      </c>
      <c r="AU2" s="517"/>
      <c r="AV2" s="517"/>
      <c r="AW2" s="521"/>
      <c r="AX2" s="522">
        <v>44006</v>
      </c>
      <c r="AY2" s="523"/>
      <c r="AZ2" s="523"/>
      <c r="BA2" s="523"/>
      <c r="BB2" s="524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43"/>
    </row>
    <row r="3" spans="1:68" ht="14.25" customHeight="1" x14ac:dyDescent="0.15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基本事項!E73</f>
        <v>都道府県マスタ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基本事項!R73</f>
        <v>m_prefectures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42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480</v>
      </c>
      <c r="E13" s="540"/>
      <c r="F13" s="540"/>
      <c r="G13" s="540"/>
      <c r="H13" s="540"/>
      <c r="I13" s="540"/>
      <c r="J13" s="540"/>
      <c r="K13" s="540"/>
      <c r="L13" s="731" t="s">
        <v>654</v>
      </c>
      <c r="M13" s="732"/>
      <c r="N13" s="732"/>
      <c r="O13" s="732"/>
      <c r="P13" s="732"/>
      <c r="Q13" s="732"/>
      <c r="R13" s="732"/>
      <c r="S13" s="732"/>
      <c r="T13" s="544" t="s">
        <v>2287</v>
      </c>
      <c r="U13" s="535"/>
      <c r="V13" s="535"/>
      <c r="W13" s="536"/>
      <c r="X13" s="759" t="s">
        <v>2288</v>
      </c>
      <c r="Y13" s="535"/>
      <c r="Z13" s="536"/>
      <c r="AA13" s="533"/>
      <c r="AB13" s="533"/>
      <c r="AC13" s="533"/>
      <c r="AD13" s="533"/>
      <c r="AE13" s="541"/>
      <c r="AF13" s="533"/>
      <c r="AG13" s="533"/>
      <c r="AH13" s="533"/>
      <c r="AI13" s="533"/>
      <c r="AJ13" s="533"/>
      <c r="AK13" s="534"/>
      <c r="AL13" s="535"/>
      <c r="AM13" s="535"/>
      <c r="AN13" s="536"/>
      <c r="AO13" s="623"/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5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40"/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0"/>
      <c r="Q14" s="540"/>
      <c r="R14" s="540"/>
      <c r="S14" s="540"/>
      <c r="T14" s="534"/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594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0"/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0"/>
      <c r="S15" s="540"/>
      <c r="T15" s="534"/>
      <c r="U15" s="535"/>
      <c r="V15" s="535"/>
      <c r="W15" s="536"/>
      <c r="X15" s="693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40"/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0"/>
      <c r="Q16" s="540"/>
      <c r="R16" s="540"/>
      <c r="S16" s="540"/>
      <c r="T16" s="534"/>
      <c r="U16" s="535"/>
      <c r="V16" s="535"/>
      <c r="W16" s="536"/>
      <c r="X16" s="693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0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0"/>
      <c r="Q17" s="540"/>
      <c r="R17" s="540"/>
      <c r="S17" s="540"/>
      <c r="T17" s="534"/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0"/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3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0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0"/>
      <c r="T19" s="53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0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3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0"/>
      <c r="T21" s="534"/>
      <c r="U21" s="535"/>
      <c r="V21" s="535"/>
      <c r="W21" s="536"/>
      <c r="X21" s="534"/>
      <c r="Y21" s="535"/>
      <c r="Z21" s="536"/>
      <c r="AA21" s="533"/>
      <c r="AB21" s="533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34"/>
      <c r="U22" s="535"/>
      <c r="V22" s="535"/>
      <c r="W22" s="536"/>
      <c r="X22" s="534"/>
      <c r="Y22" s="535"/>
      <c r="Z22" s="536"/>
      <c r="AA22" s="533"/>
      <c r="AB22" s="533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34"/>
      <c r="U23" s="535"/>
      <c r="V23" s="535"/>
      <c r="W23" s="536"/>
      <c r="X23" s="534"/>
      <c r="Y23" s="535"/>
      <c r="Z23" s="536"/>
      <c r="AA23" s="533"/>
      <c r="AB23" s="533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34"/>
      <c r="U24" s="535"/>
      <c r="V24" s="535"/>
      <c r="W24" s="536"/>
      <c r="X24" s="534"/>
      <c r="Y24" s="535"/>
      <c r="Z24" s="536"/>
      <c r="AA24" s="533"/>
      <c r="AB24" s="533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34"/>
      <c r="U25" s="535"/>
      <c r="V25" s="535"/>
      <c r="W25" s="536"/>
      <c r="X25" s="534"/>
      <c r="Y25" s="535"/>
      <c r="Z25" s="536"/>
      <c r="AA25" s="533"/>
      <c r="AB25" s="533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CB46-9233-4DED-966F-7B08779668A0}">
  <sheetPr codeName="Sheet55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44006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基本事項!E61</f>
        <v>締日マスタ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基本事項!R61</f>
        <v>m_deadlines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289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 t="s">
        <v>44</v>
      </c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594"/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 t="s">
        <v>662</v>
      </c>
      <c r="E13" s="540"/>
      <c r="F13" s="540"/>
      <c r="G13" s="540"/>
      <c r="H13" s="540"/>
      <c r="I13" s="540"/>
      <c r="J13" s="540"/>
      <c r="K13" s="540"/>
      <c r="L13" s="470" t="str">
        <f>IF(D13="", "",VLOOKUP(D13,項目名一覧!$B$4:$E$1002,2,FALSE))</f>
        <v>supplier_type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tinyint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533"/>
      <c r="AB13" s="533"/>
      <c r="AC13" s="533"/>
      <c r="AD13" s="533"/>
      <c r="AE13" s="541" t="s">
        <v>50</v>
      </c>
      <c r="AF13" s="533"/>
      <c r="AG13" s="533"/>
      <c r="AH13" s="533"/>
      <c r="AI13" s="533"/>
      <c r="AJ13" s="533"/>
      <c r="AK13" s="534"/>
      <c r="AL13" s="535"/>
      <c r="AM13" s="535"/>
      <c r="AN13" s="536"/>
      <c r="AO13" s="626" t="s">
        <v>664</v>
      </c>
      <c r="AP13" s="592"/>
      <c r="AQ13" s="592"/>
      <c r="AR13" s="592"/>
      <c r="AS13" s="592"/>
      <c r="AT13" s="592"/>
      <c r="AU13" s="592"/>
      <c r="AV13" s="592"/>
      <c r="AW13" s="592"/>
      <c r="AX13" s="592"/>
      <c r="AY13" s="592"/>
      <c r="AZ13" s="592"/>
      <c r="BA13" s="593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 t="s">
        <v>665</v>
      </c>
      <c r="E14" s="540"/>
      <c r="F14" s="540"/>
      <c r="G14" s="540"/>
      <c r="H14" s="540"/>
      <c r="I14" s="540"/>
      <c r="J14" s="540"/>
      <c r="K14" s="540"/>
      <c r="L14" s="470" t="str">
        <f>IF(D14="", "",VLOOKUP(D14,項目名一覧!$B$4:$E$1002,2,FALSE))</f>
        <v>closing_date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date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626" t="s">
        <v>889</v>
      </c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3"/>
      <c r="E15" s="543"/>
      <c r="F15" s="543"/>
      <c r="G15" s="543"/>
      <c r="H15" s="543"/>
      <c r="I15" s="543"/>
      <c r="J15" s="543"/>
      <c r="K15" s="543"/>
      <c r="L15" s="470" t="str">
        <f>IF(D15="", "",VLOOKUP(D15,項目名一覧!$B$4:$E$1002,2,FALSE))</f>
        <v/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/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4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43"/>
      <c r="E16" s="543"/>
      <c r="F16" s="543"/>
      <c r="G16" s="543"/>
      <c r="H16" s="543"/>
      <c r="I16" s="543"/>
      <c r="J16" s="543"/>
      <c r="K16" s="543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/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/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/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0"/>
      <c r="E20" s="540"/>
      <c r="F20" s="540"/>
      <c r="G20" s="540"/>
      <c r="H20" s="540"/>
      <c r="I20" s="540"/>
      <c r="J20" s="540"/>
      <c r="K20" s="540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0E7C3-C9CA-4725-BE52-45A33CCD053B}">
  <sheetPr codeName="Sheet56">
    <tabColor theme="3" tint="0.59999389629810485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1240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2"/>
      <c r="BD1" s="222"/>
      <c r="BE1" s="222"/>
      <c r="BF1" s="222"/>
      <c r="BG1" s="222"/>
      <c r="BH1" s="222"/>
      <c r="BI1" s="222"/>
      <c r="BJ1" s="222"/>
      <c r="BK1" s="222"/>
      <c r="BL1" s="222"/>
      <c r="BM1" s="222"/>
      <c r="BN1" s="222"/>
      <c r="BO1" s="222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222"/>
      <c r="BD2" s="222"/>
      <c r="BE2" s="222"/>
      <c r="BF2" s="222"/>
      <c r="BG2" s="222"/>
      <c r="BH2" s="222"/>
      <c r="BI2" s="222"/>
      <c r="BJ2" s="222"/>
      <c r="BK2" s="222"/>
      <c r="BL2" s="222"/>
      <c r="BM2" s="222"/>
      <c r="BN2" s="222"/>
      <c r="BO2" s="222"/>
      <c r="BP2" s="143"/>
    </row>
    <row r="3" spans="1:68" ht="14.25" customHeight="1" x14ac:dyDescent="0.15">
      <c r="A3" s="219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  <c r="R3" s="220"/>
      <c r="S3" s="220"/>
      <c r="T3" s="220"/>
      <c r="U3" s="220"/>
      <c r="V3" s="220"/>
      <c r="W3" s="220"/>
      <c r="X3" s="220"/>
      <c r="Y3" s="220"/>
      <c r="Z3" s="220"/>
      <c r="AA3" s="220"/>
      <c r="AB3" s="220"/>
      <c r="AC3" s="220"/>
      <c r="AD3" s="220"/>
      <c r="AE3" s="220"/>
      <c r="AF3" s="220"/>
      <c r="AG3" s="220"/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0"/>
      <c r="AS3" s="220"/>
      <c r="AT3" s="220"/>
      <c r="AU3" s="220"/>
      <c r="AV3" s="220"/>
      <c r="AW3" s="220"/>
      <c r="AX3" s="220"/>
      <c r="AY3" s="220"/>
      <c r="AZ3" s="220"/>
      <c r="BA3" s="220"/>
      <c r="BB3" s="221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">
        <v>1645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550" t="s">
        <v>1646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785" t="s">
        <v>1650</v>
      </c>
      <c r="I7" s="786"/>
      <c r="J7" s="786"/>
      <c r="K7" s="786"/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  <c r="AF7" s="786"/>
      <c r="AG7" s="786"/>
      <c r="AH7" s="786"/>
      <c r="AI7" s="786"/>
      <c r="AJ7" s="786"/>
      <c r="AK7" s="786"/>
      <c r="AL7" s="786"/>
      <c r="AM7" s="786"/>
      <c r="AN7" s="786"/>
      <c r="AO7" s="786"/>
      <c r="AP7" s="786"/>
      <c r="AQ7" s="786"/>
      <c r="AR7" s="786"/>
      <c r="AS7" s="786"/>
      <c r="AT7" s="786"/>
      <c r="AU7" s="786"/>
      <c r="AV7" s="786"/>
      <c r="AW7" s="786"/>
      <c r="AX7" s="786"/>
      <c r="AY7" s="786"/>
      <c r="AZ7" s="786"/>
      <c r="BA7" s="787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788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789"/>
      <c r="AV8" s="789"/>
      <c r="AW8" s="789"/>
      <c r="AX8" s="789"/>
      <c r="AY8" s="789"/>
      <c r="AZ8" s="789"/>
      <c r="BA8" s="790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791"/>
      <c r="I9" s="792"/>
      <c r="J9" s="792"/>
      <c r="K9" s="792"/>
      <c r="L9" s="792"/>
      <c r="M9" s="792"/>
      <c r="N9" s="792"/>
      <c r="O9" s="792"/>
      <c r="P9" s="792"/>
      <c r="Q9" s="792"/>
      <c r="R9" s="792"/>
      <c r="S9" s="792"/>
      <c r="T9" s="792"/>
      <c r="U9" s="792"/>
      <c r="V9" s="792"/>
      <c r="W9" s="792"/>
      <c r="X9" s="792"/>
      <c r="Y9" s="792"/>
      <c r="Z9" s="792"/>
      <c r="AA9" s="792"/>
      <c r="AB9" s="792"/>
      <c r="AC9" s="792"/>
      <c r="AD9" s="792"/>
      <c r="AE9" s="792"/>
      <c r="AF9" s="792"/>
      <c r="AG9" s="792"/>
      <c r="AH9" s="792"/>
      <c r="AI9" s="792"/>
      <c r="AJ9" s="792"/>
      <c r="AK9" s="792"/>
      <c r="AL9" s="792"/>
      <c r="AM9" s="792"/>
      <c r="AN9" s="792"/>
      <c r="AO9" s="792"/>
      <c r="AP9" s="792"/>
      <c r="AQ9" s="792"/>
      <c r="AR9" s="792"/>
      <c r="AS9" s="792"/>
      <c r="AT9" s="792"/>
      <c r="AU9" s="792"/>
      <c r="AV9" s="792"/>
      <c r="AW9" s="792"/>
      <c r="AX9" s="792"/>
      <c r="AY9" s="792"/>
      <c r="AZ9" s="792"/>
      <c r="BA9" s="793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539" t="s">
        <v>1648</v>
      </c>
      <c r="E12" s="540"/>
      <c r="F12" s="540"/>
      <c r="G12" s="540"/>
      <c r="H12" s="540"/>
      <c r="I12" s="540"/>
      <c r="J12" s="540"/>
      <c r="K12" s="540"/>
      <c r="L12" s="470" t="str">
        <f>IF(D12="", "",VLOOKUP(D12,項目名一覧!$B$4:$E$1002,2,FALSE))</f>
        <v>value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tinyint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533"/>
      <c r="AB12" s="533"/>
      <c r="AC12" s="533"/>
      <c r="AD12" s="533"/>
      <c r="AE12" s="533"/>
      <c r="AF12" s="533"/>
      <c r="AG12" s="533"/>
      <c r="AH12" s="533"/>
      <c r="AI12" s="533"/>
      <c r="AJ12" s="533"/>
      <c r="AK12" s="534"/>
      <c r="AL12" s="535"/>
      <c r="AM12" s="535"/>
      <c r="AN12" s="536"/>
      <c r="AO12" s="626" t="s">
        <v>1649</v>
      </c>
      <c r="AP12" s="592"/>
      <c r="AQ12" s="592"/>
      <c r="AR12" s="592"/>
      <c r="AS12" s="592"/>
      <c r="AT12" s="592"/>
      <c r="AU12" s="592"/>
      <c r="AV12" s="592"/>
      <c r="AW12" s="592"/>
      <c r="AX12" s="592"/>
      <c r="AY12" s="592"/>
      <c r="AZ12" s="592"/>
      <c r="BA12" s="593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539"/>
      <c r="E13" s="540"/>
      <c r="F13" s="540"/>
      <c r="G13" s="540"/>
      <c r="H13" s="540"/>
      <c r="I13" s="540"/>
      <c r="J13" s="540"/>
      <c r="K13" s="540"/>
      <c r="L13" s="539"/>
      <c r="M13" s="540"/>
      <c r="N13" s="540"/>
      <c r="O13" s="540"/>
      <c r="P13" s="540"/>
      <c r="Q13" s="540"/>
      <c r="R13" s="540"/>
      <c r="S13" s="540"/>
      <c r="T13" s="544"/>
      <c r="U13" s="535"/>
      <c r="V13" s="535"/>
      <c r="W13" s="536"/>
      <c r="X13" s="693"/>
      <c r="Y13" s="535"/>
      <c r="Z13" s="536"/>
      <c r="AA13" s="533"/>
      <c r="AB13" s="533"/>
      <c r="AC13" s="533"/>
      <c r="AD13" s="533"/>
      <c r="AE13" s="541"/>
      <c r="AF13" s="533"/>
      <c r="AG13" s="533"/>
      <c r="AH13" s="533"/>
      <c r="AI13" s="533"/>
      <c r="AJ13" s="533"/>
      <c r="AK13" s="534"/>
      <c r="AL13" s="535"/>
      <c r="AM13" s="535"/>
      <c r="AN13" s="536"/>
      <c r="AO13" s="626"/>
      <c r="AP13" s="592"/>
      <c r="AQ13" s="592"/>
      <c r="AR13" s="592"/>
      <c r="AS13" s="592"/>
      <c r="AT13" s="592"/>
      <c r="AU13" s="592"/>
      <c r="AV13" s="592"/>
      <c r="AW13" s="592"/>
      <c r="AX13" s="592"/>
      <c r="AY13" s="592"/>
      <c r="AZ13" s="592"/>
      <c r="BA13" s="593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9"/>
      <c r="E14" s="540"/>
      <c r="F14" s="540"/>
      <c r="G14" s="540"/>
      <c r="H14" s="540"/>
      <c r="I14" s="540"/>
      <c r="J14" s="540"/>
      <c r="K14" s="540"/>
      <c r="L14" s="539"/>
      <c r="M14" s="540"/>
      <c r="N14" s="540"/>
      <c r="O14" s="540"/>
      <c r="P14" s="540"/>
      <c r="Q14" s="540"/>
      <c r="R14" s="540"/>
      <c r="S14" s="540"/>
      <c r="T14" s="544"/>
      <c r="U14" s="535"/>
      <c r="V14" s="535"/>
      <c r="W14" s="536"/>
      <c r="X14" s="534"/>
      <c r="Y14" s="535"/>
      <c r="Z14" s="536"/>
      <c r="AA14" s="533"/>
      <c r="AB14" s="533"/>
      <c r="AC14" s="533"/>
      <c r="AD14" s="533"/>
      <c r="AE14" s="533"/>
      <c r="AF14" s="533"/>
      <c r="AG14" s="533"/>
      <c r="AH14" s="533"/>
      <c r="AI14" s="533"/>
      <c r="AJ14" s="533"/>
      <c r="AK14" s="534"/>
      <c r="AL14" s="535"/>
      <c r="AM14" s="535"/>
      <c r="AN14" s="536"/>
      <c r="AO14" s="626"/>
      <c r="AP14" s="592"/>
      <c r="AQ14" s="592"/>
      <c r="AR14" s="592"/>
      <c r="AS14" s="592"/>
      <c r="AT14" s="592"/>
      <c r="AU14" s="592"/>
      <c r="AV14" s="592"/>
      <c r="AW14" s="592"/>
      <c r="AX14" s="592"/>
      <c r="AY14" s="592"/>
      <c r="AZ14" s="592"/>
      <c r="BA14" s="593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543"/>
      <c r="E15" s="543"/>
      <c r="F15" s="543"/>
      <c r="G15" s="543"/>
      <c r="H15" s="543"/>
      <c r="I15" s="543"/>
      <c r="J15" s="543"/>
      <c r="K15" s="543"/>
      <c r="L15" s="539"/>
      <c r="M15" s="540"/>
      <c r="N15" s="540"/>
      <c r="O15" s="540"/>
      <c r="P15" s="540"/>
      <c r="Q15" s="540"/>
      <c r="R15" s="540"/>
      <c r="S15" s="540"/>
      <c r="T15" s="544"/>
      <c r="U15" s="535"/>
      <c r="V15" s="535"/>
      <c r="W15" s="536"/>
      <c r="X15" s="534"/>
      <c r="Y15" s="535"/>
      <c r="Z15" s="536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44"/>
      <c r="AL15" s="535"/>
      <c r="AM15" s="535"/>
      <c r="AN15" s="536"/>
      <c r="AO15" s="594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3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543"/>
      <c r="E16" s="543"/>
      <c r="F16" s="543"/>
      <c r="G16" s="543"/>
      <c r="H16" s="543"/>
      <c r="I16" s="543"/>
      <c r="J16" s="543"/>
      <c r="K16" s="543"/>
      <c r="L16" s="539"/>
      <c r="M16" s="540"/>
      <c r="N16" s="540"/>
      <c r="O16" s="540"/>
      <c r="P16" s="540"/>
      <c r="Q16" s="540"/>
      <c r="R16" s="540"/>
      <c r="S16" s="540"/>
      <c r="T16" s="544"/>
      <c r="U16" s="535"/>
      <c r="V16" s="535"/>
      <c r="W16" s="536"/>
      <c r="X16" s="534"/>
      <c r="Y16" s="535"/>
      <c r="Z16" s="536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4"/>
      <c r="AL16" s="535"/>
      <c r="AM16" s="535"/>
      <c r="AN16" s="536"/>
      <c r="AO16" s="594"/>
      <c r="AP16" s="592"/>
      <c r="AQ16" s="592"/>
      <c r="AR16" s="592"/>
      <c r="AS16" s="592"/>
      <c r="AT16" s="592"/>
      <c r="AU16" s="592"/>
      <c r="AV16" s="592"/>
      <c r="AW16" s="592"/>
      <c r="AX16" s="592"/>
      <c r="AY16" s="592"/>
      <c r="AZ16" s="592"/>
      <c r="BA16" s="593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/>
      <c r="E17" s="543"/>
      <c r="F17" s="543"/>
      <c r="G17" s="543"/>
      <c r="H17" s="543"/>
      <c r="I17" s="543"/>
      <c r="J17" s="543"/>
      <c r="K17" s="543"/>
      <c r="L17" s="539"/>
      <c r="M17" s="540"/>
      <c r="N17" s="540"/>
      <c r="O17" s="540"/>
      <c r="P17" s="540"/>
      <c r="Q17" s="540"/>
      <c r="R17" s="540"/>
      <c r="S17" s="540"/>
      <c r="T17" s="544"/>
      <c r="U17" s="535"/>
      <c r="V17" s="535"/>
      <c r="W17" s="536"/>
      <c r="X17" s="534"/>
      <c r="Y17" s="535"/>
      <c r="Z17" s="536"/>
      <c r="AA17" s="533"/>
      <c r="AB17" s="533"/>
      <c r="AC17" s="533"/>
      <c r="AD17" s="533"/>
      <c r="AE17" s="533"/>
      <c r="AF17" s="533"/>
      <c r="AG17" s="533"/>
      <c r="AH17" s="533"/>
      <c r="AI17" s="533"/>
      <c r="AJ17" s="533"/>
      <c r="AK17" s="534"/>
      <c r="AL17" s="535"/>
      <c r="AM17" s="535"/>
      <c r="AN17" s="536"/>
      <c r="AO17" s="594"/>
      <c r="AP17" s="592"/>
      <c r="AQ17" s="592"/>
      <c r="AR17" s="592"/>
      <c r="AS17" s="592"/>
      <c r="AT17" s="592"/>
      <c r="AU17" s="592"/>
      <c r="AV17" s="592"/>
      <c r="AW17" s="592"/>
      <c r="AX17" s="592"/>
      <c r="AY17" s="592"/>
      <c r="AZ17" s="592"/>
      <c r="BA17" s="593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539"/>
      <c r="M18" s="540"/>
      <c r="N18" s="540"/>
      <c r="O18" s="540"/>
      <c r="P18" s="540"/>
      <c r="Q18" s="540"/>
      <c r="R18" s="540"/>
      <c r="S18" s="540"/>
      <c r="T18" s="544"/>
      <c r="U18" s="535"/>
      <c r="V18" s="535"/>
      <c r="W18" s="536"/>
      <c r="X18" s="534"/>
      <c r="Y18" s="535"/>
      <c r="Z18" s="536"/>
      <c r="AA18" s="533"/>
      <c r="AB18" s="533"/>
      <c r="AC18" s="533"/>
      <c r="AD18" s="533"/>
      <c r="AE18" s="533"/>
      <c r="AF18" s="533"/>
      <c r="AG18" s="533"/>
      <c r="AH18" s="533"/>
      <c r="AI18" s="533"/>
      <c r="AJ18" s="533"/>
      <c r="AK18" s="534"/>
      <c r="AL18" s="535"/>
      <c r="AM18" s="535"/>
      <c r="AN18" s="536"/>
      <c r="AO18" s="594"/>
      <c r="AP18" s="592"/>
      <c r="AQ18" s="592"/>
      <c r="AR18" s="592"/>
      <c r="AS18" s="592"/>
      <c r="AT18" s="592"/>
      <c r="AU18" s="592"/>
      <c r="AV18" s="592"/>
      <c r="AW18" s="592"/>
      <c r="AX18" s="592"/>
      <c r="AY18" s="592"/>
      <c r="AZ18" s="592"/>
      <c r="BA18" s="593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539"/>
      <c r="M19" s="540"/>
      <c r="N19" s="540"/>
      <c r="O19" s="540"/>
      <c r="P19" s="540"/>
      <c r="Q19" s="540"/>
      <c r="R19" s="540"/>
      <c r="S19" s="540"/>
      <c r="T19" s="544"/>
      <c r="U19" s="535"/>
      <c r="V19" s="535"/>
      <c r="W19" s="536"/>
      <c r="X19" s="534"/>
      <c r="Y19" s="535"/>
      <c r="Z19" s="536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4"/>
      <c r="AL19" s="535"/>
      <c r="AM19" s="535"/>
      <c r="AN19" s="536"/>
      <c r="AO19" s="594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3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540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34"/>
      <c r="U20" s="535"/>
      <c r="V20" s="535"/>
      <c r="W20" s="536"/>
      <c r="X20" s="534"/>
      <c r="Y20" s="535"/>
      <c r="Z20" s="536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4"/>
      <c r="AL20" s="535"/>
      <c r="AM20" s="535"/>
      <c r="AN20" s="536"/>
      <c r="AO20" s="594"/>
      <c r="AP20" s="592"/>
      <c r="AQ20" s="592"/>
      <c r="AR20" s="592"/>
      <c r="AS20" s="592"/>
      <c r="AT20" s="592"/>
      <c r="AU20" s="592"/>
      <c r="AV20" s="592"/>
      <c r="AW20" s="592"/>
      <c r="AX20" s="592"/>
      <c r="AY20" s="592"/>
      <c r="AZ20" s="592"/>
      <c r="BA20" s="593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/>
      <c r="E21" s="469"/>
      <c r="F21" s="469"/>
      <c r="G21" s="469"/>
      <c r="H21" s="469"/>
      <c r="I21" s="469"/>
      <c r="J21" s="469"/>
      <c r="K21" s="469"/>
      <c r="L21" s="559"/>
      <c r="M21" s="560"/>
      <c r="N21" s="560"/>
      <c r="O21" s="560"/>
      <c r="P21" s="560"/>
      <c r="Q21" s="560"/>
      <c r="R21" s="560"/>
      <c r="S21" s="560"/>
      <c r="T21" s="562"/>
      <c r="U21" s="554"/>
      <c r="V21" s="554"/>
      <c r="W21" s="555"/>
      <c r="X21" s="553"/>
      <c r="Y21" s="554"/>
      <c r="Z21" s="555"/>
      <c r="AA21" s="477"/>
      <c r="AB21" s="478"/>
      <c r="AC21" s="533"/>
      <c r="AD21" s="533"/>
      <c r="AE21" s="533"/>
      <c r="AF21" s="533"/>
      <c r="AG21" s="533"/>
      <c r="AH21" s="533"/>
      <c r="AI21" s="533"/>
      <c r="AJ21" s="533"/>
      <c r="AK21" s="534"/>
      <c r="AL21" s="535"/>
      <c r="AM21" s="535"/>
      <c r="AN21" s="536"/>
      <c r="AO21" s="594"/>
      <c r="AP21" s="592"/>
      <c r="AQ21" s="592"/>
      <c r="AR21" s="592"/>
      <c r="AS21" s="592"/>
      <c r="AT21" s="592"/>
      <c r="AU21" s="592"/>
      <c r="AV21" s="592"/>
      <c r="AW21" s="592"/>
      <c r="AX21" s="592"/>
      <c r="AY21" s="592"/>
      <c r="AZ21" s="592"/>
      <c r="BA21" s="593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/>
      <c r="E22" s="469"/>
      <c r="F22" s="469"/>
      <c r="G22" s="469"/>
      <c r="H22" s="469"/>
      <c r="I22" s="469"/>
      <c r="J22" s="469"/>
      <c r="K22" s="469"/>
      <c r="L22" s="559"/>
      <c r="M22" s="560"/>
      <c r="N22" s="560"/>
      <c r="O22" s="560"/>
      <c r="P22" s="560"/>
      <c r="Q22" s="560"/>
      <c r="R22" s="560"/>
      <c r="S22" s="560"/>
      <c r="T22" s="562"/>
      <c r="U22" s="554"/>
      <c r="V22" s="554"/>
      <c r="W22" s="555"/>
      <c r="X22" s="553"/>
      <c r="Y22" s="554"/>
      <c r="Z22" s="555"/>
      <c r="AA22" s="477"/>
      <c r="AB22" s="478"/>
      <c r="AC22" s="533"/>
      <c r="AD22" s="533"/>
      <c r="AE22" s="533"/>
      <c r="AF22" s="533"/>
      <c r="AG22" s="533"/>
      <c r="AH22" s="533"/>
      <c r="AI22" s="533"/>
      <c r="AJ22" s="533"/>
      <c r="AK22" s="534"/>
      <c r="AL22" s="535"/>
      <c r="AM22" s="535"/>
      <c r="AN22" s="536"/>
      <c r="AO22" s="594"/>
      <c r="AP22" s="592"/>
      <c r="AQ22" s="592"/>
      <c r="AR22" s="592"/>
      <c r="AS22" s="592"/>
      <c r="AT22" s="592"/>
      <c r="AU22" s="592"/>
      <c r="AV22" s="592"/>
      <c r="AW22" s="592"/>
      <c r="AX22" s="592"/>
      <c r="AY22" s="592"/>
      <c r="AZ22" s="592"/>
      <c r="BA22" s="593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69"/>
      <c r="E23" s="469"/>
      <c r="F23" s="469"/>
      <c r="G23" s="469"/>
      <c r="H23" s="469"/>
      <c r="I23" s="469"/>
      <c r="J23" s="469"/>
      <c r="K23" s="469"/>
      <c r="L23" s="559"/>
      <c r="M23" s="560"/>
      <c r="N23" s="560"/>
      <c r="O23" s="560"/>
      <c r="P23" s="560"/>
      <c r="Q23" s="560"/>
      <c r="R23" s="560"/>
      <c r="S23" s="560"/>
      <c r="T23" s="562"/>
      <c r="U23" s="554"/>
      <c r="V23" s="554"/>
      <c r="W23" s="555"/>
      <c r="X23" s="553"/>
      <c r="Y23" s="554"/>
      <c r="Z23" s="555"/>
      <c r="AA23" s="477"/>
      <c r="AB23" s="478"/>
      <c r="AC23" s="533"/>
      <c r="AD23" s="533"/>
      <c r="AE23" s="533"/>
      <c r="AF23" s="533"/>
      <c r="AG23" s="533"/>
      <c r="AH23" s="533"/>
      <c r="AI23" s="533"/>
      <c r="AJ23" s="533"/>
      <c r="AK23" s="534"/>
      <c r="AL23" s="535"/>
      <c r="AM23" s="535"/>
      <c r="AN23" s="536"/>
      <c r="AO23" s="594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3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69"/>
      <c r="E24" s="469"/>
      <c r="F24" s="469"/>
      <c r="G24" s="469"/>
      <c r="H24" s="469"/>
      <c r="I24" s="469"/>
      <c r="J24" s="469"/>
      <c r="K24" s="469"/>
      <c r="L24" s="559"/>
      <c r="M24" s="560"/>
      <c r="N24" s="560"/>
      <c r="O24" s="560"/>
      <c r="P24" s="560"/>
      <c r="Q24" s="560"/>
      <c r="R24" s="560"/>
      <c r="S24" s="560"/>
      <c r="T24" s="562"/>
      <c r="U24" s="554"/>
      <c r="V24" s="554"/>
      <c r="W24" s="555"/>
      <c r="X24" s="553"/>
      <c r="Y24" s="554"/>
      <c r="Z24" s="555"/>
      <c r="AA24" s="477"/>
      <c r="AB24" s="478"/>
      <c r="AC24" s="533"/>
      <c r="AD24" s="533"/>
      <c r="AE24" s="533"/>
      <c r="AF24" s="533"/>
      <c r="AG24" s="533"/>
      <c r="AH24" s="533"/>
      <c r="AI24" s="533"/>
      <c r="AJ24" s="533"/>
      <c r="AK24" s="534"/>
      <c r="AL24" s="535"/>
      <c r="AM24" s="535"/>
      <c r="AN24" s="536"/>
      <c r="AO24" s="594"/>
      <c r="AP24" s="592"/>
      <c r="AQ24" s="592"/>
      <c r="AR24" s="592"/>
      <c r="AS24" s="592"/>
      <c r="AT24" s="592"/>
      <c r="AU24" s="592"/>
      <c r="AV24" s="592"/>
      <c r="AW24" s="592"/>
      <c r="AX24" s="592"/>
      <c r="AY24" s="592"/>
      <c r="AZ24" s="592"/>
      <c r="BA24" s="593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9"/>
      <c r="E25" s="469"/>
      <c r="F25" s="469"/>
      <c r="G25" s="469"/>
      <c r="H25" s="469"/>
      <c r="I25" s="469"/>
      <c r="J25" s="469"/>
      <c r="K25" s="469"/>
      <c r="L25" s="559"/>
      <c r="M25" s="560"/>
      <c r="N25" s="560"/>
      <c r="O25" s="560"/>
      <c r="P25" s="560"/>
      <c r="Q25" s="560"/>
      <c r="R25" s="560"/>
      <c r="S25" s="560"/>
      <c r="T25" s="544"/>
      <c r="U25" s="535"/>
      <c r="V25" s="535"/>
      <c r="W25" s="536"/>
      <c r="X25" s="553"/>
      <c r="Y25" s="554"/>
      <c r="Z25" s="555"/>
      <c r="AA25" s="477"/>
      <c r="AB25" s="478"/>
      <c r="AC25" s="533"/>
      <c r="AD25" s="533"/>
      <c r="AE25" s="533"/>
      <c r="AF25" s="533"/>
      <c r="AG25" s="533"/>
      <c r="AH25" s="533"/>
      <c r="AI25" s="533"/>
      <c r="AJ25" s="533"/>
      <c r="AK25" s="534"/>
      <c r="AL25" s="535"/>
      <c r="AM25" s="535"/>
      <c r="AN25" s="536"/>
      <c r="AO25" s="594"/>
      <c r="AP25" s="592"/>
      <c r="AQ25" s="592"/>
      <c r="AR25" s="592"/>
      <c r="AS25" s="592"/>
      <c r="AT25" s="592"/>
      <c r="AU25" s="592"/>
      <c r="AV25" s="592"/>
      <c r="AW25" s="592"/>
      <c r="AX25" s="592"/>
      <c r="AY25" s="592"/>
      <c r="AZ25" s="592"/>
      <c r="BA25" s="593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34"/>
      <c r="U26" s="535"/>
      <c r="V26" s="535"/>
      <c r="W26" s="536"/>
      <c r="X26" s="693"/>
      <c r="Y26" s="535"/>
      <c r="Z26" s="536"/>
      <c r="AA26" s="533"/>
      <c r="AB26" s="533"/>
      <c r="AC26" s="533"/>
      <c r="AD26" s="533"/>
      <c r="AE26" s="533"/>
      <c r="AF26" s="533"/>
      <c r="AG26" s="533"/>
      <c r="AH26" s="533"/>
      <c r="AI26" s="533"/>
      <c r="AJ26" s="533"/>
      <c r="AK26" s="534"/>
      <c r="AL26" s="535"/>
      <c r="AM26" s="535"/>
      <c r="AN26" s="536"/>
      <c r="AO26" s="594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AZ26" s="592"/>
      <c r="BA26" s="593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34"/>
      <c r="U27" s="535"/>
      <c r="V27" s="535"/>
      <c r="W27" s="536"/>
      <c r="X27" s="693"/>
      <c r="Y27" s="535"/>
      <c r="Z27" s="536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534"/>
      <c r="AL27" s="535"/>
      <c r="AM27" s="535"/>
      <c r="AN27" s="536"/>
      <c r="AO27" s="594"/>
      <c r="AP27" s="592"/>
      <c r="AQ27" s="592"/>
      <c r="AR27" s="592"/>
      <c r="AS27" s="592"/>
      <c r="AT27" s="592"/>
      <c r="AU27" s="592"/>
      <c r="AV27" s="592"/>
      <c r="AW27" s="592"/>
      <c r="AX27" s="592"/>
      <c r="AY27" s="592"/>
      <c r="AZ27" s="592"/>
      <c r="BA27" s="593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34"/>
      <c r="U28" s="535"/>
      <c r="V28" s="535"/>
      <c r="W28" s="536"/>
      <c r="X28" s="534"/>
      <c r="Y28" s="535"/>
      <c r="Z28" s="536"/>
      <c r="AA28" s="533"/>
      <c r="AB28" s="533"/>
      <c r="AC28" s="533"/>
      <c r="AD28" s="533"/>
      <c r="AE28" s="533"/>
      <c r="AF28" s="533"/>
      <c r="AG28" s="533"/>
      <c r="AH28" s="533"/>
      <c r="AI28" s="533"/>
      <c r="AJ28" s="533"/>
      <c r="AK28" s="534"/>
      <c r="AL28" s="535"/>
      <c r="AM28" s="535"/>
      <c r="AN28" s="536"/>
      <c r="AO28" s="594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3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34"/>
      <c r="U29" s="535"/>
      <c r="V29" s="535"/>
      <c r="W29" s="536"/>
      <c r="X29" s="534"/>
      <c r="Y29" s="535"/>
      <c r="Z29" s="536"/>
      <c r="AA29" s="533"/>
      <c r="AB29" s="533"/>
      <c r="AC29" s="533"/>
      <c r="AD29" s="533"/>
      <c r="AE29" s="533"/>
      <c r="AF29" s="533"/>
      <c r="AG29" s="533"/>
      <c r="AH29" s="533"/>
      <c r="AI29" s="533"/>
      <c r="AJ29" s="533"/>
      <c r="AK29" s="534"/>
      <c r="AL29" s="535"/>
      <c r="AM29" s="535"/>
      <c r="AN29" s="536"/>
      <c r="AO29" s="594"/>
      <c r="AP29" s="592"/>
      <c r="AQ29" s="592"/>
      <c r="AR29" s="592"/>
      <c r="AS29" s="592"/>
      <c r="AT29" s="592"/>
      <c r="AU29" s="592"/>
      <c r="AV29" s="592"/>
      <c r="AW29" s="592"/>
      <c r="AX29" s="592"/>
      <c r="AY29" s="592"/>
      <c r="AZ29" s="592"/>
      <c r="BA29" s="593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34"/>
      <c r="U30" s="535"/>
      <c r="V30" s="535"/>
      <c r="W30" s="536"/>
      <c r="X30" s="534"/>
      <c r="Y30" s="535"/>
      <c r="Z30" s="536"/>
      <c r="AA30" s="533"/>
      <c r="AB30" s="533"/>
      <c r="AC30" s="533"/>
      <c r="AD30" s="533"/>
      <c r="AE30" s="533"/>
      <c r="AF30" s="533"/>
      <c r="AG30" s="533"/>
      <c r="AH30" s="533"/>
      <c r="AI30" s="533"/>
      <c r="AJ30" s="533"/>
      <c r="AK30" s="534"/>
      <c r="AL30" s="535"/>
      <c r="AM30" s="535"/>
      <c r="AN30" s="536"/>
      <c r="AO30" s="594"/>
      <c r="AP30" s="592"/>
      <c r="AQ30" s="592"/>
      <c r="AR30" s="592"/>
      <c r="AS30" s="592"/>
      <c r="AT30" s="592"/>
      <c r="AU30" s="592"/>
      <c r="AV30" s="592"/>
      <c r="AW30" s="592"/>
      <c r="AX30" s="592"/>
      <c r="AY30" s="592"/>
      <c r="AZ30" s="592"/>
      <c r="BA30" s="593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34"/>
      <c r="U31" s="535"/>
      <c r="V31" s="535"/>
      <c r="W31" s="536"/>
      <c r="X31" s="534"/>
      <c r="Y31" s="535"/>
      <c r="Z31" s="536"/>
      <c r="AA31" s="533"/>
      <c r="AB31" s="533"/>
      <c r="AC31" s="533"/>
      <c r="AD31" s="533"/>
      <c r="AE31" s="533"/>
      <c r="AF31" s="533"/>
      <c r="AG31" s="533"/>
      <c r="AH31" s="533"/>
      <c r="AI31" s="533"/>
      <c r="AJ31" s="533"/>
      <c r="AK31" s="534"/>
      <c r="AL31" s="535"/>
      <c r="AM31" s="535"/>
      <c r="AN31" s="536"/>
      <c r="AO31" s="594"/>
      <c r="AP31" s="592"/>
      <c r="AQ31" s="592"/>
      <c r="AR31" s="592"/>
      <c r="AS31" s="592"/>
      <c r="AT31" s="592"/>
      <c r="AU31" s="592"/>
      <c r="AV31" s="592"/>
      <c r="AW31" s="592"/>
      <c r="AX31" s="592"/>
      <c r="AY31" s="592"/>
      <c r="AZ31" s="592"/>
      <c r="BA31" s="593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34"/>
      <c r="U32" s="535"/>
      <c r="V32" s="535"/>
      <c r="W32" s="536"/>
      <c r="X32" s="534"/>
      <c r="Y32" s="535"/>
      <c r="Z32" s="536"/>
      <c r="AA32" s="533"/>
      <c r="AB32" s="533"/>
      <c r="AC32" s="533"/>
      <c r="AD32" s="533"/>
      <c r="AE32" s="533"/>
      <c r="AF32" s="533"/>
      <c r="AG32" s="533"/>
      <c r="AH32" s="533"/>
      <c r="AI32" s="533"/>
      <c r="AJ32" s="533"/>
      <c r="AK32" s="534"/>
      <c r="AL32" s="535"/>
      <c r="AM32" s="535"/>
      <c r="AN32" s="536"/>
      <c r="AO32" s="594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3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34"/>
      <c r="U33" s="535"/>
      <c r="V33" s="535"/>
      <c r="W33" s="536"/>
      <c r="X33" s="534"/>
      <c r="Y33" s="535"/>
      <c r="Z33" s="536"/>
      <c r="AA33" s="533"/>
      <c r="AB33" s="533"/>
      <c r="AC33" s="533"/>
      <c r="AD33" s="533"/>
      <c r="AE33" s="533"/>
      <c r="AF33" s="533"/>
      <c r="AG33" s="533"/>
      <c r="AH33" s="533"/>
      <c r="AI33" s="533"/>
      <c r="AJ33" s="533"/>
      <c r="AK33" s="534"/>
      <c r="AL33" s="535"/>
      <c r="AM33" s="535"/>
      <c r="AN33" s="536"/>
      <c r="AO33" s="594"/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34"/>
      <c r="U34" s="535"/>
      <c r="V34" s="535"/>
      <c r="W34" s="536"/>
      <c r="X34" s="534"/>
      <c r="Y34" s="535"/>
      <c r="Z34" s="536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594"/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594"/>
      <c r="E35" s="592"/>
      <c r="F35" s="592"/>
      <c r="G35" s="592"/>
      <c r="H35" s="592"/>
      <c r="I35" s="592"/>
      <c r="J35" s="592"/>
      <c r="K35" s="593"/>
      <c r="L35" s="594"/>
      <c r="M35" s="592"/>
      <c r="N35" s="592"/>
      <c r="O35" s="592"/>
      <c r="P35" s="592"/>
      <c r="Q35" s="592"/>
      <c r="R35" s="592"/>
      <c r="S35" s="593"/>
      <c r="T35" s="534"/>
      <c r="U35" s="535"/>
      <c r="V35" s="535"/>
      <c r="W35" s="536"/>
      <c r="X35" s="534"/>
      <c r="Y35" s="535"/>
      <c r="Z35" s="536"/>
      <c r="AA35" s="533"/>
      <c r="AB35" s="533"/>
      <c r="AC35" s="533"/>
      <c r="AD35" s="533"/>
      <c r="AE35" s="533"/>
      <c r="AF35" s="533"/>
      <c r="AG35" s="533"/>
      <c r="AH35" s="533"/>
      <c r="AI35" s="533"/>
      <c r="AJ35" s="533"/>
      <c r="AK35" s="534"/>
      <c r="AL35" s="535"/>
      <c r="AM35" s="535"/>
      <c r="AN35" s="536"/>
      <c r="AO35" s="594"/>
      <c r="AP35" s="592"/>
      <c r="AQ35" s="592"/>
      <c r="AR35" s="592"/>
      <c r="AS35" s="592"/>
      <c r="AT35" s="592"/>
      <c r="AU35" s="592"/>
      <c r="AV35" s="592"/>
      <c r="AW35" s="592"/>
      <c r="AX35" s="592"/>
      <c r="AY35" s="592"/>
      <c r="AZ35" s="592"/>
      <c r="BA35" s="593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94"/>
      <c r="E36" s="592"/>
      <c r="F36" s="592"/>
      <c r="G36" s="592"/>
      <c r="H36" s="592"/>
      <c r="I36" s="592"/>
      <c r="J36" s="592"/>
      <c r="K36" s="593"/>
      <c r="L36" s="594"/>
      <c r="M36" s="592"/>
      <c r="N36" s="592"/>
      <c r="O36" s="592"/>
      <c r="P36" s="592"/>
      <c r="Q36" s="592"/>
      <c r="R36" s="592"/>
      <c r="S36" s="593"/>
      <c r="T36" s="534"/>
      <c r="U36" s="535"/>
      <c r="V36" s="535"/>
      <c r="W36" s="536"/>
      <c r="X36" s="534"/>
      <c r="Y36" s="535"/>
      <c r="Z36" s="536"/>
      <c r="AA36" s="533"/>
      <c r="AB36" s="533"/>
      <c r="AC36" s="533"/>
      <c r="AD36" s="533"/>
      <c r="AE36" s="533"/>
      <c r="AF36" s="533"/>
      <c r="AG36" s="533"/>
      <c r="AH36" s="533"/>
      <c r="AI36" s="533"/>
      <c r="AJ36" s="533"/>
      <c r="AK36" s="534"/>
      <c r="AL36" s="535"/>
      <c r="AM36" s="535"/>
      <c r="AN36" s="536"/>
      <c r="AO36" s="594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3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539"/>
      <c r="M37" s="540"/>
      <c r="N37" s="540"/>
      <c r="O37" s="540"/>
      <c r="P37" s="540"/>
      <c r="Q37" s="540"/>
      <c r="R37" s="540"/>
      <c r="S37" s="540"/>
      <c r="T37" s="544"/>
      <c r="U37" s="535"/>
      <c r="V37" s="535"/>
      <c r="W37" s="536"/>
      <c r="X37" s="534"/>
      <c r="Y37" s="535"/>
      <c r="Z37" s="536"/>
      <c r="AA37" s="533"/>
      <c r="AB37" s="533"/>
      <c r="AC37" s="533"/>
      <c r="AD37" s="533"/>
      <c r="AE37" s="533"/>
      <c r="AF37" s="533"/>
      <c r="AG37" s="533"/>
      <c r="AH37" s="533"/>
      <c r="AI37" s="533"/>
      <c r="AJ37" s="533"/>
      <c r="AK37" s="544"/>
      <c r="AL37" s="535"/>
      <c r="AM37" s="535"/>
      <c r="AN37" s="536"/>
      <c r="AO37" s="594"/>
      <c r="AP37" s="592"/>
      <c r="AQ37" s="592"/>
      <c r="AR37" s="592"/>
      <c r="AS37" s="592"/>
      <c r="AT37" s="592"/>
      <c r="AU37" s="592"/>
      <c r="AV37" s="592"/>
      <c r="AW37" s="592"/>
      <c r="AX37" s="592"/>
      <c r="AY37" s="592"/>
      <c r="AZ37" s="592"/>
      <c r="BA37" s="593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539"/>
      <c r="M38" s="540"/>
      <c r="N38" s="540"/>
      <c r="O38" s="540"/>
      <c r="P38" s="540"/>
      <c r="Q38" s="540"/>
      <c r="R38" s="540"/>
      <c r="S38" s="540"/>
      <c r="T38" s="544"/>
      <c r="U38" s="535"/>
      <c r="V38" s="535"/>
      <c r="W38" s="536"/>
      <c r="X38" s="534"/>
      <c r="Y38" s="535"/>
      <c r="Z38" s="536"/>
      <c r="AA38" s="533"/>
      <c r="AB38" s="533"/>
      <c r="AC38" s="533"/>
      <c r="AD38" s="533"/>
      <c r="AE38" s="533"/>
      <c r="AF38" s="533"/>
      <c r="AG38" s="533"/>
      <c r="AH38" s="533"/>
      <c r="AI38" s="533"/>
      <c r="AJ38" s="533"/>
      <c r="AK38" s="534"/>
      <c r="AL38" s="535"/>
      <c r="AM38" s="535"/>
      <c r="AN38" s="536"/>
      <c r="AO38" s="594"/>
      <c r="AP38" s="592"/>
      <c r="AQ38" s="592"/>
      <c r="AR38" s="592"/>
      <c r="AS38" s="592"/>
      <c r="AT38" s="592"/>
      <c r="AU38" s="592"/>
      <c r="AV38" s="592"/>
      <c r="AW38" s="592"/>
      <c r="AX38" s="592"/>
      <c r="AY38" s="592"/>
      <c r="AZ38" s="592"/>
      <c r="BA38" s="593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539"/>
      <c r="M39" s="540"/>
      <c r="N39" s="540"/>
      <c r="O39" s="540"/>
      <c r="P39" s="540"/>
      <c r="Q39" s="540"/>
      <c r="R39" s="540"/>
      <c r="S39" s="540"/>
      <c r="T39" s="544"/>
      <c r="U39" s="535"/>
      <c r="V39" s="535"/>
      <c r="W39" s="536"/>
      <c r="X39" s="534"/>
      <c r="Y39" s="535"/>
      <c r="Z39" s="536"/>
      <c r="AA39" s="533"/>
      <c r="AB39" s="533"/>
      <c r="AC39" s="533"/>
      <c r="AD39" s="533"/>
      <c r="AE39" s="533"/>
      <c r="AF39" s="533"/>
      <c r="AG39" s="533"/>
      <c r="AH39" s="533"/>
      <c r="AI39" s="533"/>
      <c r="AJ39" s="533"/>
      <c r="AK39" s="534"/>
      <c r="AL39" s="535"/>
      <c r="AM39" s="535"/>
      <c r="AN39" s="536"/>
      <c r="AO39" s="594"/>
      <c r="AP39" s="592"/>
      <c r="AQ39" s="592"/>
      <c r="AR39" s="592"/>
      <c r="AS39" s="592"/>
      <c r="AT39" s="592"/>
      <c r="AU39" s="592"/>
      <c r="AV39" s="592"/>
      <c r="AW39" s="592"/>
      <c r="AX39" s="592"/>
      <c r="AY39" s="592"/>
      <c r="AZ39" s="592"/>
      <c r="BA39" s="593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539"/>
      <c r="M40" s="540"/>
      <c r="N40" s="540"/>
      <c r="O40" s="540"/>
      <c r="P40" s="540"/>
      <c r="Q40" s="540"/>
      <c r="R40" s="540"/>
      <c r="S40" s="540"/>
      <c r="T40" s="544"/>
      <c r="U40" s="535"/>
      <c r="V40" s="535"/>
      <c r="W40" s="536"/>
      <c r="X40" s="534"/>
      <c r="Y40" s="535"/>
      <c r="Z40" s="536"/>
      <c r="AA40" s="533"/>
      <c r="AB40" s="533"/>
      <c r="AC40" s="533"/>
      <c r="AD40" s="533"/>
      <c r="AE40" s="533"/>
      <c r="AF40" s="533"/>
      <c r="AG40" s="533"/>
      <c r="AH40" s="533"/>
      <c r="AI40" s="533"/>
      <c r="AJ40" s="533"/>
      <c r="AK40" s="534"/>
      <c r="AL40" s="535"/>
      <c r="AM40" s="535"/>
      <c r="AN40" s="536"/>
      <c r="AO40" s="594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3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539"/>
      <c r="M41" s="540"/>
      <c r="N41" s="540"/>
      <c r="O41" s="540"/>
      <c r="P41" s="540"/>
      <c r="Q41" s="540"/>
      <c r="R41" s="540"/>
      <c r="S41" s="540"/>
      <c r="T41" s="544"/>
      <c r="U41" s="535"/>
      <c r="V41" s="535"/>
      <c r="W41" s="536"/>
      <c r="X41" s="534"/>
      <c r="Y41" s="535"/>
      <c r="Z41" s="536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594"/>
      <c r="AP41" s="592"/>
      <c r="AQ41" s="592"/>
      <c r="AR41" s="592"/>
      <c r="AS41" s="592"/>
      <c r="AT41" s="592"/>
      <c r="AU41" s="592"/>
      <c r="AV41" s="592"/>
      <c r="AW41" s="592"/>
      <c r="AX41" s="592"/>
      <c r="AY41" s="592"/>
      <c r="AZ41" s="592"/>
      <c r="BA41" s="593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CD94-6310-4BBD-BA82-7DE28FD2432C}">
  <sheetPr codeName="Sheet57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44008</v>
      </c>
      <c r="AY1" s="364"/>
      <c r="AZ1" s="364"/>
      <c r="BA1" s="364"/>
      <c r="BB1" s="365"/>
      <c r="BC1" s="189"/>
      <c r="BD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44008</v>
      </c>
      <c r="AY2" s="523"/>
      <c r="AZ2" s="523"/>
      <c r="BA2" s="523"/>
      <c r="BB2" s="524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43"/>
    </row>
    <row r="3" spans="1:68" ht="14.25" customHeight="1" x14ac:dyDescent="0.15">
      <c r="A3" s="186"/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188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">
        <v>1203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">
        <v>1204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 t="shared" ref="B12:B41" si="0"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si="0"/>
        <v>2</v>
      </c>
      <c r="C13" s="538"/>
      <c r="D13" s="485" t="s">
        <v>1165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temporary_password_limit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/>
      <c r="AF13" s="461"/>
      <c r="AG13" s="461"/>
      <c r="AH13" s="461"/>
      <c r="AI13" s="461"/>
      <c r="AJ13" s="461"/>
      <c r="AK13" s="479" t="s">
        <v>1167</v>
      </c>
      <c r="AL13" s="463"/>
      <c r="AM13" s="463"/>
      <c r="AN13" s="464"/>
      <c r="AO13" s="482" t="s">
        <v>1168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1169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concurrent_executions_limit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1171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1764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data_import_max_file_size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537" t="s">
        <v>1765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1245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supplier_price_rates_max_count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1246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product_price_rates_max_count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1636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is_maintenance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79" t="s">
        <v>1633</v>
      </c>
      <c r="AL18" s="463"/>
      <c r="AM18" s="463"/>
      <c r="AN18" s="464"/>
      <c r="AO18" s="537" t="s">
        <v>1637</v>
      </c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0"/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0"/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0"/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 t="s">
        <v>114</v>
      </c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3.5" customHeight="1" x14ac:dyDescent="0.15">
      <c r="A38" s="149"/>
      <c r="B38" s="538">
        <f t="shared" si="0"/>
        <v>27</v>
      </c>
      <c r="C38" s="538"/>
      <c r="D38" s="543" t="s">
        <v>94</v>
      </c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3.5" customHeight="1" x14ac:dyDescent="0.15">
      <c r="A39" s="149"/>
      <c r="B39" s="538">
        <f t="shared" si="0"/>
        <v>28</v>
      </c>
      <c r="C39" s="538"/>
      <c r="D39" s="543" t="s">
        <v>95</v>
      </c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4.25" customHeight="1" x14ac:dyDescent="0.15">
      <c r="A40" s="149"/>
      <c r="B40" s="538">
        <f t="shared" si="0"/>
        <v>29</v>
      </c>
      <c r="C40" s="538"/>
      <c r="D40" s="543" t="s">
        <v>96</v>
      </c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69" t="s">
        <v>1278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39:AD39"/>
    <mergeCell ref="AE39:AF39"/>
    <mergeCell ref="AG39:AH39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B14:C14"/>
    <mergeCell ref="D14:K14"/>
    <mergeCell ref="L14:S14"/>
    <mergeCell ref="T14:W14"/>
    <mergeCell ref="X14:Z14"/>
    <mergeCell ref="AA14:AB14"/>
    <mergeCell ref="AC16:AD16"/>
    <mergeCell ref="AE16:AF16"/>
    <mergeCell ref="AG16:AH16"/>
    <mergeCell ref="AC15:AD15"/>
    <mergeCell ref="AE15:AF15"/>
    <mergeCell ref="AG15:AH15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2:AD12"/>
    <mergeCell ref="AE12:AF12"/>
    <mergeCell ref="AG12:AH12"/>
    <mergeCell ref="AI40:AJ40"/>
    <mergeCell ref="AK40:AN40"/>
    <mergeCell ref="AO40:BA40"/>
    <mergeCell ref="AT1:AW1"/>
    <mergeCell ref="AX1:BB1"/>
    <mergeCell ref="Y2:AB2"/>
    <mergeCell ref="AC2:AL2"/>
    <mergeCell ref="AM2:AO2"/>
    <mergeCell ref="AP2:AS2"/>
    <mergeCell ref="AT2:AW2"/>
    <mergeCell ref="AX2:BB2"/>
    <mergeCell ref="AC13:AD13"/>
    <mergeCell ref="AE13:AF13"/>
    <mergeCell ref="AG13:AH13"/>
    <mergeCell ref="AI13:AJ13"/>
    <mergeCell ref="AK13:AN13"/>
    <mergeCell ref="AO13:BA13"/>
    <mergeCell ref="AI12:AJ12"/>
    <mergeCell ref="AC14:AD14"/>
    <mergeCell ref="AE14:AF14"/>
    <mergeCell ref="AG14:AH14"/>
    <mergeCell ref="AI14:AJ14"/>
    <mergeCell ref="AK14:AN14"/>
    <mergeCell ref="AO14:BA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720-E917-4F14-8F53-974D6409049D}">
  <sheetPr codeName="Sheet58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44008</v>
      </c>
      <c r="AY1" s="364"/>
      <c r="AZ1" s="364"/>
      <c r="BA1" s="364"/>
      <c r="BB1" s="365"/>
      <c r="BC1" s="189"/>
      <c r="BD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44008</v>
      </c>
      <c r="AY2" s="523"/>
      <c r="AZ2" s="523"/>
      <c r="BA2" s="523"/>
      <c r="BB2" s="524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43"/>
    </row>
    <row r="3" spans="1:68" ht="14.25" customHeight="1" x14ac:dyDescent="0.15">
      <c r="A3" s="186"/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188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">
        <v>1205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">
        <v>1206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v>2</v>
      </c>
      <c r="C13" s="538"/>
      <c r="D13" s="485" t="s">
        <v>160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login_id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varchar</v>
      </c>
      <c r="U13" s="473"/>
      <c r="V13" s="473"/>
      <c r="W13" s="473"/>
      <c r="X13" s="474" t="str">
        <f>IF(D13="","",IF(VLOOKUP(D13,項目名一覧!$B$4:$E$800,4,FALSE)="","",VLOOKUP(D13,項目名一覧!$B$4:$E$800,4,FALSE)))</f>
        <v>40</v>
      </c>
      <c r="Y13" s="475"/>
      <c r="Z13" s="476"/>
      <c r="AA13" s="461"/>
      <c r="AB13" s="461"/>
      <c r="AC13" s="461"/>
      <c r="AD13" s="461"/>
      <c r="AE13" s="481"/>
      <c r="AF13" s="461"/>
      <c r="AG13" s="461"/>
      <c r="AH13" s="461"/>
      <c r="AI13" s="461"/>
      <c r="AJ13" s="461"/>
      <c r="AK13" s="479" t="s">
        <v>1167</v>
      </c>
      <c r="AL13" s="463"/>
      <c r="AM13" s="463"/>
      <c r="AN13" s="464"/>
      <c r="AO13" s="482" t="s">
        <v>1168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485" t="s">
        <v>81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password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256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1171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v>4</v>
      </c>
      <c r="C15" s="538"/>
      <c r="D15" s="485" t="s">
        <v>1172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admin_name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20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485" t="s">
        <v>1174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department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40</v>
      </c>
      <c r="Y16" s="475"/>
      <c r="Z16" s="476"/>
      <c r="AA16" s="461" t="s">
        <v>44</v>
      </c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v>6</v>
      </c>
      <c r="C17" s="538"/>
      <c r="D17" s="543" t="s">
        <v>1952</v>
      </c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>system_admin_permission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79" t="s">
        <v>1955</v>
      </c>
      <c r="AL17" s="463"/>
      <c r="AM17" s="463"/>
      <c r="AN17" s="464"/>
      <c r="AO17" s="537" t="s">
        <v>1954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v>7</v>
      </c>
      <c r="C18" s="538"/>
      <c r="D18" s="543"/>
      <c r="E18" s="543"/>
      <c r="F18" s="543"/>
      <c r="G18" s="543"/>
      <c r="H18" s="543"/>
      <c r="I18" s="543"/>
      <c r="J18" s="543"/>
      <c r="K18" s="543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v>8</v>
      </c>
      <c r="C19" s="538"/>
      <c r="D19" s="543"/>
      <c r="E19" s="543"/>
      <c r="F19" s="543"/>
      <c r="G19" s="543"/>
      <c r="H19" s="543"/>
      <c r="I19" s="543"/>
      <c r="J19" s="543"/>
      <c r="K19" s="543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43"/>
      <c r="E20" s="543"/>
      <c r="F20" s="543"/>
      <c r="G20" s="543"/>
      <c r="H20" s="543"/>
      <c r="I20" s="543"/>
      <c r="J20" s="543"/>
      <c r="K20" s="543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543"/>
      <c r="E21" s="543"/>
      <c r="F21" s="543"/>
      <c r="G21" s="543"/>
      <c r="H21" s="543"/>
      <c r="I21" s="543"/>
      <c r="J21" s="543"/>
      <c r="K21" s="543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543"/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79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543"/>
      <c r="E30" s="543"/>
      <c r="F30" s="543"/>
      <c r="G30" s="543"/>
      <c r="H30" s="543"/>
      <c r="I30" s="543"/>
      <c r="J30" s="543"/>
      <c r="K30" s="543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543"/>
      <c r="E31" s="543"/>
      <c r="F31" s="543"/>
      <c r="G31" s="543"/>
      <c r="H31" s="543"/>
      <c r="I31" s="543"/>
      <c r="J31" s="543"/>
      <c r="K31" s="543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543"/>
      <c r="E32" s="543"/>
      <c r="F32" s="543"/>
      <c r="G32" s="543"/>
      <c r="H32" s="543"/>
      <c r="I32" s="543"/>
      <c r="J32" s="543"/>
      <c r="K32" s="543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543"/>
      <c r="E33" s="543"/>
      <c r="F33" s="543"/>
      <c r="G33" s="543"/>
      <c r="H33" s="543"/>
      <c r="I33" s="543"/>
      <c r="J33" s="543"/>
      <c r="K33" s="543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469"/>
      <c r="E34" s="469"/>
      <c r="F34" s="469"/>
      <c r="G34" s="469"/>
      <c r="H34" s="469"/>
      <c r="I34" s="469"/>
      <c r="J34" s="469"/>
      <c r="K34" s="469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7"/>
      <c r="AB34" s="478"/>
      <c r="AC34" s="533"/>
      <c r="AD34" s="533"/>
      <c r="AE34" s="533"/>
      <c r="AF34" s="533"/>
      <c r="AG34" s="533"/>
      <c r="AH34" s="533"/>
      <c r="AI34" s="533"/>
      <c r="AJ34" s="533"/>
      <c r="AK34" s="534"/>
      <c r="AL34" s="535"/>
      <c r="AM34" s="535"/>
      <c r="AN34" s="536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3" t="s">
        <v>114</v>
      </c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3" t="s">
        <v>94</v>
      </c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3" t="s">
        <v>95</v>
      </c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v>29</v>
      </c>
      <c r="C40" s="538"/>
      <c r="D40" s="543" t="s">
        <v>96</v>
      </c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v>30</v>
      </c>
      <c r="C41" s="538"/>
      <c r="D41" s="469" t="s">
        <v>1278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533"/>
      <c r="AD41" s="533"/>
      <c r="AE41" s="533"/>
      <c r="AF41" s="533"/>
      <c r="AG41" s="533"/>
      <c r="AH41" s="533"/>
      <c r="AI41" s="533"/>
      <c r="AJ41" s="533"/>
      <c r="AK41" s="534"/>
      <c r="AL41" s="535"/>
      <c r="AM41" s="535"/>
      <c r="AN41" s="536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B67B-699F-44F2-B1E0-D31F1BE0160B}">
  <sheetPr codeName="Sheet59">
    <tabColor theme="1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44020</v>
      </c>
      <c r="AY1" s="364"/>
      <c r="AZ1" s="364"/>
      <c r="BA1" s="364"/>
      <c r="BB1" s="36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 t="str">
        <f>基本事項!E74</f>
        <v>メール設定マスタ</v>
      </c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95"/>
      <c r="BD2" s="195"/>
      <c r="BE2" s="195"/>
      <c r="BF2" s="195"/>
      <c r="BG2" s="195"/>
      <c r="BH2" s="195"/>
      <c r="BI2" s="195"/>
      <c r="BJ2" s="195"/>
      <c r="BK2" s="195"/>
      <c r="BL2" s="195"/>
      <c r="BM2" s="195"/>
      <c r="BN2" s="195"/>
      <c r="BO2" s="195"/>
      <c r="BP2" s="143"/>
    </row>
    <row r="3" spans="1:68" ht="14.25" customHeight="1" x14ac:dyDescent="0.15">
      <c r="A3" s="192"/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93"/>
      <c r="AX3" s="193"/>
      <c r="AY3" s="193"/>
      <c r="AZ3" s="193"/>
      <c r="BA3" s="193"/>
      <c r="BB3" s="194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基本事項!E74</f>
        <v>メール設定マスタ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基本事項!R74</f>
        <v>m_mail_settings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v>2</v>
      </c>
      <c r="C13" s="538"/>
      <c r="D13" s="485" t="s">
        <v>1323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template_id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/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485" t="s">
        <v>1325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template_name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20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v>4</v>
      </c>
      <c r="C15" s="538"/>
      <c r="D15" s="485" t="s">
        <v>1326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mail_from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100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485" t="s">
        <v>1330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mail_cc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255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v>6</v>
      </c>
      <c r="C17" s="538"/>
      <c r="D17" s="485" t="s">
        <v>1331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mail_bcc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v>7</v>
      </c>
      <c r="C18" s="538"/>
      <c r="D18" s="485" t="s">
        <v>1333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subject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v>8</v>
      </c>
      <c r="C19" s="538"/>
      <c r="D19" s="485" t="s">
        <v>1335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contents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text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485" t="s">
        <v>1337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signature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text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469" t="s">
        <v>114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created_user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469" t="s">
        <v>94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created_at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469" t="s">
        <v>95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updated_user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469" t="s">
        <v>96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updated_at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469" t="s">
        <v>1278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deleted_at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datetime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/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3B8B-C311-4AE3-8B3D-8FA42A16C702}">
  <sheetPr codeName="Sheet60">
    <tabColor theme="1"/>
  </sheetPr>
  <dimension ref="A1:BP38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44008</v>
      </c>
      <c r="AY1" s="364"/>
      <c r="AZ1" s="364"/>
      <c r="BA1" s="364"/>
      <c r="BB1" s="365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199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1254</v>
      </c>
      <c r="AQ2" s="370"/>
      <c r="AR2" s="370"/>
      <c r="AS2" s="371"/>
      <c r="AT2" s="516" t="s">
        <v>3</v>
      </c>
      <c r="AU2" s="517"/>
      <c r="AV2" s="517"/>
      <c r="AW2" s="521"/>
      <c r="AX2" s="522">
        <v>44081</v>
      </c>
      <c r="AY2" s="523"/>
      <c r="AZ2" s="523"/>
      <c r="BA2" s="523"/>
      <c r="BB2" s="524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43"/>
    </row>
    <row r="3" spans="1:68" ht="14.25" customHeight="1" x14ac:dyDescent="0.15">
      <c r="A3" s="196"/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8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548" t="s">
        <v>1355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550" t="s">
        <v>2295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v>2</v>
      </c>
      <c r="C13" s="538"/>
      <c r="D13" s="485" t="s">
        <v>1357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plan_name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varchar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/>
      <c r="AF13" s="461"/>
      <c r="AG13" s="461"/>
      <c r="AH13" s="461"/>
      <c r="AI13" s="461"/>
      <c r="AJ13" s="461"/>
      <c r="AK13" s="479"/>
      <c r="AL13" s="463"/>
      <c r="AM13" s="463"/>
      <c r="AN13" s="464"/>
      <c r="AO13" s="482"/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609" t="s">
        <v>182</v>
      </c>
      <c r="E14" s="609"/>
      <c r="F14" s="609"/>
      <c r="G14" s="609"/>
      <c r="H14" s="609"/>
      <c r="I14" s="609"/>
      <c r="J14" s="609"/>
      <c r="K14" s="609"/>
      <c r="L14" s="470" t="str">
        <f>IF(D14="", "",VLOOKUP(D14,項目名一覧!$B$4:$E$1002,2,FALSE))</f>
        <v>number_users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602"/>
      <c r="AB14" s="602"/>
      <c r="AC14" s="602"/>
      <c r="AD14" s="602"/>
      <c r="AE14" s="602"/>
      <c r="AF14" s="602"/>
      <c r="AG14" s="602"/>
      <c r="AH14" s="602"/>
      <c r="AI14" s="602"/>
      <c r="AJ14" s="602"/>
      <c r="AK14" s="614" t="s">
        <v>50</v>
      </c>
      <c r="AL14" s="604"/>
      <c r="AM14" s="604"/>
      <c r="AN14" s="605"/>
      <c r="AO14" s="613" t="s">
        <v>1359</v>
      </c>
      <c r="AP14" s="607"/>
      <c r="AQ14" s="607"/>
      <c r="AR14" s="607"/>
      <c r="AS14" s="607"/>
      <c r="AT14" s="607"/>
      <c r="AU14" s="607"/>
      <c r="AV14" s="607"/>
      <c r="AW14" s="607"/>
      <c r="AX14" s="607"/>
      <c r="AY14" s="607"/>
      <c r="AZ14" s="607"/>
      <c r="BA14" s="608"/>
      <c r="BB14" s="152"/>
    </row>
    <row r="15" spans="1:68" ht="13.5" customHeight="1" x14ac:dyDescent="0.15">
      <c r="A15" s="149"/>
      <c r="B15" s="538">
        <v>4</v>
      </c>
      <c r="C15" s="538"/>
      <c r="D15" s="543" t="s">
        <v>1364</v>
      </c>
      <c r="E15" s="543"/>
      <c r="F15" s="543"/>
      <c r="G15" s="543"/>
      <c r="H15" s="543"/>
      <c r="I15" s="543"/>
      <c r="J15" s="543"/>
      <c r="K15" s="543"/>
      <c r="L15" s="470" t="str">
        <f>IF(D15="", "",VLOOKUP(D15,項目名一覧!$B$4:$E$1002,2,FALSE))</f>
        <v>order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79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765" t="s">
        <v>1767</v>
      </c>
      <c r="E16" s="766"/>
      <c r="F16" s="766"/>
      <c r="G16" s="766"/>
      <c r="H16" s="766"/>
      <c r="I16" s="766"/>
      <c r="J16" s="766"/>
      <c r="K16" s="767"/>
      <c r="L16" s="470" t="str">
        <f>IF(D16="", "",VLOOKUP(D16,項目名一覧!$B$4:$E$1002,2,FALSE))</f>
        <v>project_management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>1</v>
      </c>
      <c r="Y16" s="475"/>
      <c r="Z16" s="476"/>
      <c r="AA16" s="462"/>
      <c r="AB16" s="464"/>
      <c r="AC16" s="462"/>
      <c r="AD16" s="464"/>
      <c r="AE16" s="462"/>
      <c r="AF16" s="464"/>
      <c r="AG16" s="462"/>
      <c r="AH16" s="464"/>
      <c r="AI16" s="462"/>
      <c r="AJ16" s="464"/>
      <c r="AK16" s="462"/>
      <c r="AL16" s="463"/>
      <c r="AM16" s="463"/>
      <c r="AN16" s="464"/>
      <c r="AO16" s="537" t="s">
        <v>1778</v>
      </c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v>6</v>
      </c>
      <c r="C17" s="538"/>
      <c r="D17" s="765" t="s">
        <v>1768</v>
      </c>
      <c r="E17" s="766"/>
      <c r="F17" s="766"/>
      <c r="G17" s="766"/>
      <c r="H17" s="766"/>
      <c r="I17" s="766"/>
      <c r="J17" s="766"/>
      <c r="K17" s="767"/>
      <c r="L17" s="470" t="str">
        <f>IF(D17="", "",VLOOKUP(D17,項目名一覧!$B$4:$E$1002,2,FALSE))</f>
        <v>property_management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tinyint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2"/>
      <c r="AB17" s="464"/>
      <c r="AC17" s="462"/>
      <c r="AD17" s="464"/>
      <c r="AE17" s="462"/>
      <c r="AF17" s="464"/>
      <c r="AG17" s="462"/>
      <c r="AH17" s="464"/>
      <c r="AI17" s="462"/>
      <c r="AJ17" s="464"/>
      <c r="AK17" s="462"/>
      <c r="AL17" s="463"/>
      <c r="AM17" s="463"/>
      <c r="AN17" s="464"/>
      <c r="AO17" s="537" t="s">
        <v>1778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v>7</v>
      </c>
      <c r="C18" s="538"/>
      <c r="D18" s="765" t="s">
        <v>1769</v>
      </c>
      <c r="E18" s="766"/>
      <c r="F18" s="766"/>
      <c r="G18" s="766"/>
      <c r="H18" s="766"/>
      <c r="I18" s="766"/>
      <c r="J18" s="766"/>
      <c r="K18" s="767"/>
      <c r="L18" s="470" t="str">
        <f>IF(D18="", "",VLOOKUP(D18,項目名一覧!$B$4:$E$1002,2,FALSE))</f>
        <v>slip_creation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2"/>
      <c r="AB18" s="464"/>
      <c r="AC18" s="462"/>
      <c r="AD18" s="464"/>
      <c r="AE18" s="462"/>
      <c r="AF18" s="464"/>
      <c r="AG18" s="462"/>
      <c r="AH18" s="464"/>
      <c r="AI18" s="462"/>
      <c r="AJ18" s="464"/>
      <c r="AK18" s="462"/>
      <c r="AL18" s="463"/>
      <c r="AM18" s="463"/>
      <c r="AN18" s="464"/>
      <c r="AO18" s="537" t="s">
        <v>1777</v>
      </c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v>8</v>
      </c>
      <c r="C19" s="538"/>
      <c r="D19" s="765" t="s">
        <v>1770</v>
      </c>
      <c r="E19" s="766"/>
      <c r="F19" s="766"/>
      <c r="G19" s="766"/>
      <c r="H19" s="766"/>
      <c r="I19" s="766"/>
      <c r="J19" s="766"/>
      <c r="K19" s="767"/>
      <c r="L19" s="470" t="str">
        <f>IF(D19="", "",VLOOKUP(D19,項目名一覧!$B$4:$E$1002,2,FALSE))</f>
        <v>customer_management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tinyint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2"/>
      <c r="AB19" s="464"/>
      <c r="AC19" s="462"/>
      <c r="AD19" s="464"/>
      <c r="AE19" s="462"/>
      <c r="AF19" s="464"/>
      <c r="AG19" s="462"/>
      <c r="AH19" s="464"/>
      <c r="AI19" s="462"/>
      <c r="AJ19" s="464"/>
      <c r="AK19" s="462"/>
      <c r="AL19" s="463"/>
      <c r="AM19" s="463"/>
      <c r="AN19" s="464"/>
      <c r="AO19" s="537" t="s">
        <v>1778</v>
      </c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537" t="s">
        <v>1771</v>
      </c>
      <c r="E20" s="772"/>
      <c r="F20" s="772"/>
      <c r="G20" s="772"/>
      <c r="H20" s="772"/>
      <c r="I20" s="772"/>
      <c r="J20" s="772"/>
      <c r="K20" s="773"/>
      <c r="L20" s="470" t="str">
        <f>IF(D20="", "",VLOOKUP(D20,項目名一覧!$B$4:$E$1002,2,FALSE))</f>
        <v>accounts_receivable_billing_closing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tinyint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2"/>
      <c r="AB20" s="464"/>
      <c r="AC20" s="462"/>
      <c r="AD20" s="464"/>
      <c r="AE20" s="462"/>
      <c r="AF20" s="464"/>
      <c r="AG20" s="462"/>
      <c r="AH20" s="464"/>
      <c r="AI20" s="462"/>
      <c r="AJ20" s="464"/>
      <c r="AK20" s="462"/>
      <c r="AL20" s="463"/>
      <c r="AM20" s="463"/>
      <c r="AN20" s="464"/>
      <c r="AO20" s="537" t="s">
        <v>1778</v>
      </c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765" t="s">
        <v>1772</v>
      </c>
      <c r="E21" s="766"/>
      <c r="F21" s="766"/>
      <c r="G21" s="766"/>
      <c r="H21" s="766"/>
      <c r="I21" s="766"/>
      <c r="J21" s="766"/>
      <c r="K21" s="767"/>
      <c r="L21" s="470" t="str">
        <f>IF(D21="", "",VLOOKUP(D21,項目名一覧!$B$4:$E$1002,2,FALSE))</f>
        <v>sales_aggregate_table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2"/>
      <c r="AB21" s="464"/>
      <c r="AC21" s="462"/>
      <c r="AD21" s="464"/>
      <c r="AE21" s="462"/>
      <c r="AF21" s="464"/>
      <c r="AG21" s="462"/>
      <c r="AH21" s="464"/>
      <c r="AI21" s="462"/>
      <c r="AJ21" s="464"/>
      <c r="AK21" s="479"/>
      <c r="AL21" s="768"/>
      <c r="AM21" s="768"/>
      <c r="AN21" s="769"/>
      <c r="AO21" s="537" t="s">
        <v>1778</v>
      </c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543" t="s">
        <v>1773</v>
      </c>
      <c r="E22" s="543"/>
      <c r="F22" s="543"/>
      <c r="G22" s="543"/>
      <c r="H22" s="543"/>
      <c r="I22" s="543"/>
      <c r="J22" s="543"/>
      <c r="K22" s="543"/>
      <c r="L22" s="470" t="str">
        <f>IF(D22="", "",VLOOKUP(D22,項目名一覧!$B$4:$E$1002,2,FALSE))</f>
        <v>cost_management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tinyint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79"/>
      <c r="AL22" s="463"/>
      <c r="AM22" s="463"/>
      <c r="AN22" s="464"/>
      <c r="AO22" s="537" t="s">
        <v>1778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765" t="s">
        <v>1774</v>
      </c>
      <c r="E23" s="766"/>
      <c r="F23" s="766"/>
      <c r="G23" s="766"/>
      <c r="H23" s="766"/>
      <c r="I23" s="766"/>
      <c r="J23" s="766"/>
      <c r="K23" s="767"/>
      <c r="L23" s="470" t="str">
        <f>IF(D23="", "",VLOOKUP(D23,項目名一覧!$B$4:$E$1002,2,FALSE))</f>
        <v>schedule_management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2"/>
      <c r="AB23" s="464"/>
      <c r="AC23" s="462"/>
      <c r="AD23" s="464"/>
      <c r="AE23" s="462"/>
      <c r="AF23" s="464"/>
      <c r="AG23" s="462"/>
      <c r="AH23" s="464"/>
      <c r="AI23" s="462"/>
      <c r="AJ23" s="464"/>
      <c r="AK23" s="462"/>
      <c r="AL23" s="463"/>
      <c r="AM23" s="463"/>
      <c r="AN23" s="464"/>
      <c r="AO23" s="537" t="s">
        <v>1778</v>
      </c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765" t="s">
        <v>1775</v>
      </c>
      <c r="E24" s="766"/>
      <c r="F24" s="766"/>
      <c r="G24" s="766"/>
      <c r="H24" s="766"/>
      <c r="I24" s="766"/>
      <c r="J24" s="766"/>
      <c r="K24" s="767"/>
      <c r="L24" s="470" t="str">
        <f>IF(D24="", "",VLOOKUP(D24,項目名一覧!$B$4:$E$1002,2,FALSE))</f>
        <v>legal_welfare_expenses_feature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tinyint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2"/>
      <c r="AB24" s="464"/>
      <c r="AC24" s="462"/>
      <c r="AD24" s="464"/>
      <c r="AE24" s="462"/>
      <c r="AF24" s="464"/>
      <c r="AG24" s="462"/>
      <c r="AH24" s="464"/>
      <c r="AI24" s="462"/>
      <c r="AJ24" s="464"/>
      <c r="AK24" s="462"/>
      <c r="AL24" s="463"/>
      <c r="AM24" s="463"/>
      <c r="AN24" s="464"/>
      <c r="AO24" s="537" t="s">
        <v>1778</v>
      </c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543" t="s">
        <v>1776</v>
      </c>
      <c r="E25" s="543"/>
      <c r="F25" s="543"/>
      <c r="G25" s="543"/>
      <c r="H25" s="543"/>
      <c r="I25" s="543"/>
      <c r="J25" s="543"/>
      <c r="K25" s="543"/>
      <c r="L25" s="470" t="str">
        <f>IF(D25="", "",VLOOKUP(D25,項目名一覧!$B$4:$E$1002,2,FALSE))</f>
        <v>budget_control_feature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537" t="s">
        <v>1778</v>
      </c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20</v>
      </c>
      <c r="C26" s="538"/>
      <c r="D26" s="765" t="s">
        <v>114</v>
      </c>
      <c r="E26" s="766"/>
      <c r="F26" s="766"/>
      <c r="G26" s="766"/>
      <c r="H26" s="766"/>
      <c r="I26" s="766"/>
      <c r="J26" s="766"/>
      <c r="K26" s="767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2"/>
      <c r="AB26" s="464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21</v>
      </c>
      <c r="C27" s="538"/>
      <c r="D27" s="765" t="s">
        <v>94</v>
      </c>
      <c r="E27" s="766"/>
      <c r="F27" s="766"/>
      <c r="G27" s="766"/>
      <c r="H27" s="766"/>
      <c r="I27" s="766"/>
      <c r="J27" s="766"/>
      <c r="K27" s="767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2"/>
      <c r="AB27" s="464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5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22</v>
      </c>
      <c r="C28" s="538"/>
      <c r="D28" s="543" t="s">
        <v>95</v>
      </c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x14ac:dyDescent="0.15">
      <c r="A29" s="149"/>
      <c r="B29" s="538">
        <v>23</v>
      </c>
      <c r="C29" s="538"/>
      <c r="D29" s="543" t="s">
        <v>96</v>
      </c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5"/>
      <c r="BE29" s="155"/>
      <c r="BF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24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25</v>
      </c>
      <c r="C31" s="538"/>
      <c r="D31" s="465"/>
      <c r="E31" s="466"/>
      <c r="F31" s="466"/>
      <c r="G31" s="466"/>
      <c r="H31" s="466"/>
      <c r="I31" s="466"/>
      <c r="J31" s="466"/>
      <c r="K31" s="467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26</v>
      </c>
      <c r="C32" s="538"/>
      <c r="D32" s="543"/>
      <c r="E32" s="543"/>
      <c r="F32" s="543"/>
      <c r="G32" s="543"/>
      <c r="H32" s="543"/>
      <c r="I32" s="543"/>
      <c r="J32" s="543"/>
      <c r="K32" s="543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79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27</v>
      </c>
      <c r="C33" s="538"/>
      <c r="D33" s="543"/>
      <c r="E33" s="543"/>
      <c r="F33" s="543"/>
      <c r="G33" s="543"/>
      <c r="H33" s="543"/>
      <c r="I33" s="543"/>
      <c r="J33" s="543"/>
      <c r="K33" s="543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3.5" customHeight="1" x14ac:dyDescent="0.15">
      <c r="A34" s="149"/>
      <c r="B34" s="538">
        <v>28</v>
      </c>
      <c r="C34" s="538"/>
      <c r="D34" s="543"/>
      <c r="E34" s="543"/>
      <c r="F34" s="543"/>
      <c r="G34" s="543"/>
      <c r="H34" s="543"/>
      <c r="I34" s="543"/>
      <c r="J34" s="543"/>
      <c r="K34" s="543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</row>
    <row r="35" spans="1:67" ht="13.5" customHeight="1" x14ac:dyDescent="0.15">
      <c r="A35" s="149"/>
      <c r="B35" s="538">
        <v>29</v>
      </c>
      <c r="C35" s="538"/>
      <c r="D35" s="543"/>
      <c r="E35" s="543"/>
      <c r="F35" s="543"/>
      <c r="G35" s="543"/>
      <c r="H35" s="543"/>
      <c r="I35" s="543"/>
      <c r="J35" s="543"/>
      <c r="K35" s="543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</row>
    <row r="36" spans="1:67" ht="14.25" customHeight="1" x14ac:dyDescent="0.15">
      <c r="A36" s="149"/>
      <c r="B36" s="538">
        <v>30</v>
      </c>
      <c r="C36" s="538"/>
      <c r="D36" s="543"/>
      <c r="E36" s="543"/>
      <c r="F36" s="543"/>
      <c r="G36" s="543"/>
      <c r="H36" s="543"/>
      <c r="I36" s="543"/>
      <c r="J36" s="543"/>
      <c r="K36" s="543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3"/>
      <c r="BD36" s="153"/>
      <c r="BE36" s="153"/>
      <c r="BF36" s="153"/>
      <c r="BG36" s="153"/>
      <c r="BH36" s="153"/>
      <c r="BI36" s="153"/>
      <c r="BJ36" s="153"/>
      <c r="BK36" s="153"/>
      <c r="BL36" s="153"/>
      <c r="BM36" s="153"/>
      <c r="BN36" s="153"/>
      <c r="BO36" s="153"/>
    </row>
    <row r="37" spans="1:67" x14ac:dyDescent="0.15">
      <c r="A37" s="156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7"/>
      <c r="BC37" s="153"/>
      <c r="BD37" s="153"/>
      <c r="BE37" s="153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</row>
    <row r="38" spans="1:67" ht="14.25" x14ac:dyDescent="0.15">
      <c r="A38" s="153"/>
      <c r="B38" s="158"/>
      <c r="C38" s="158"/>
      <c r="D38" s="158"/>
      <c r="E38" s="158"/>
      <c r="F38" s="158"/>
      <c r="G38" s="158"/>
      <c r="H38" s="158"/>
      <c r="I38" s="158"/>
      <c r="V38" s="155"/>
      <c r="W38" s="155"/>
      <c r="X38" s="155"/>
      <c r="AF38" s="454"/>
      <c r="AG38" s="454"/>
      <c r="AH38" s="454"/>
      <c r="AI38" s="454"/>
      <c r="AJ38" s="454"/>
      <c r="AK38" s="454"/>
      <c r="AL38" s="454"/>
      <c r="AM38" s="454"/>
      <c r="AN38" s="454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</row>
  </sheetData>
  <mergeCells count="338">
    <mergeCell ref="AF38:AH38"/>
    <mergeCell ref="AI38:AK38"/>
    <mergeCell ref="AL38:AN38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1:AJ21"/>
    <mergeCell ref="AK21:AN21"/>
    <mergeCell ref="AO21:BA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1:C21"/>
    <mergeCell ref="D19:K19"/>
    <mergeCell ref="L19:S19"/>
    <mergeCell ref="T19:W19"/>
    <mergeCell ref="X19:Z19"/>
    <mergeCell ref="AA19:AB19"/>
    <mergeCell ref="AC21:AD21"/>
    <mergeCell ref="AE21:AF21"/>
    <mergeCell ref="AG21:AH21"/>
    <mergeCell ref="B20:C20"/>
    <mergeCell ref="AC20:AD20"/>
    <mergeCell ref="AE20:AF20"/>
    <mergeCell ref="AG20:AH20"/>
    <mergeCell ref="B19:C19"/>
    <mergeCell ref="AI20:AJ20"/>
    <mergeCell ref="AK20:AN20"/>
    <mergeCell ref="AO20:BA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AA17:AB17"/>
    <mergeCell ref="AC18:AD18"/>
    <mergeCell ref="AE18:AF18"/>
    <mergeCell ref="AG18:AH18"/>
    <mergeCell ref="AC16:AD16"/>
    <mergeCell ref="AE16:AF16"/>
    <mergeCell ref="AG16:AH16"/>
    <mergeCell ref="D18:K18"/>
    <mergeCell ref="L18:S18"/>
    <mergeCell ref="T18:W18"/>
    <mergeCell ref="X18:Z18"/>
    <mergeCell ref="AA18:AB18"/>
    <mergeCell ref="AI16:AJ16"/>
    <mergeCell ref="AK16:AN16"/>
    <mergeCell ref="AO16:BA16"/>
    <mergeCell ref="B18:C18"/>
    <mergeCell ref="D16:K16"/>
    <mergeCell ref="L16:S16"/>
    <mergeCell ref="T16:W16"/>
    <mergeCell ref="X16:Z16"/>
    <mergeCell ref="AA16:AB16"/>
    <mergeCell ref="B17:C17"/>
    <mergeCell ref="B16:C16"/>
    <mergeCell ref="AC17:AD17"/>
    <mergeCell ref="AE17:AF17"/>
    <mergeCell ref="AG17:AH17"/>
    <mergeCell ref="AI17:AJ17"/>
    <mergeCell ref="AK17:AN17"/>
    <mergeCell ref="AO17:BA17"/>
    <mergeCell ref="AI18:AJ18"/>
    <mergeCell ref="AK18:AN18"/>
    <mergeCell ref="AO18:BA18"/>
    <mergeCell ref="D17:K17"/>
    <mergeCell ref="L17:S17"/>
    <mergeCell ref="T17:W17"/>
    <mergeCell ref="X17:Z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B4266-7347-4FC5-8F87-5A26F488A400}">
  <sheetPr codeName="Sheet61">
    <tabColor theme="6"/>
  </sheetPr>
  <dimension ref="A1:BP61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44034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基本事項!E83</f>
        <v>案件情報基本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基本事項!R83</f>
        <v>t_project_bases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59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1255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project_code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1257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project_manage_code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79" t="s">
        <v>493</v>
      </c>
      <c r="AB15" s="769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1259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project_name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255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4.25" customHeight="1" x14ac:dyDescent="0.15">
      <c r="A17" s="149"/>
      <c r="B17" s="538">
        <f t="shared" si="0"/>
        <v>6</v>
      </c>
      <c r="C17" s="538"/>
      <c r="D17" s="539" t="s">
        <v>1266</v>
      </c>
      <c r="E17" s="540"/>
      <c r="F17" s="540"/>
      <c r="G17" s="540"/>
      <c r="H17" s="540"/>
      <c r="I17" s="540"/>
      <c r="J17" s="540"/>
      <c r="K17" s="540"/>
      <c r="L17" s="470" t="str">
        <f>IF(D17="", "",VLOOKUP(D17,項目名一覧!$B$4:$E$1002,2,FALSE))</f>
        <v>m_property_id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9" t="s">
        <v>493</v>
      </c>
      <c r="AB17" s="769"/>
      <c r="AC17" s="461"/>
      <c r="AD17" s="461"/>
      <c r="AE17" s="461"/>
      <c r="AF17" s="461"/>
      <c r="AG17" s="461"/>
      <c r="AH17" s="461"/>
      <c r="AI17" s="461"/>
      <c r="AJ17" s="461"/>
      <c r="AK17" s="479" t="s">
        <v>311</v>
      </c>
      <c r="AL17" s="768"/>
      <c r="AM17" s="768"/>
      <c r="AN17" s="769"/>
      <c r="AO17" s="482" t="s">
        <v>1267</v>
      </c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  <c r="BC17" s="153"/>
      <c r="BD17" s="153"/>
      <c r="BG17" s="153"/>
      <c r="BM17" s="153"/>
      <c r="BN17" s="153"/>
      <c r="BO17" s="153"/>
    </row>
    <row r="18" spans="1:67" ht="14.25" customHeight="1" x14ac:dyDescent="0.15">
      <c r="A18" s="149"/>
      <c r="B18" s="538">
        <f t="shared" si="0"/>
        <v>7</v>
      </c>
      <c r="C18" s="538"/>
      <c r="D18" s="539" t="s">
        <v>1481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delivery_date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date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9" t="s">
        <v>493</v>
      </c>
      <c r="AB18" s="769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82"/>
      <c r="AP18" s="483"/>
      <c r="AQ18" s="483"/>
      <c r="AR18" s="483"/>
      <c r="AS18" s="483"/>
      <c r="AT18" s="483"/>
      <c r="AU18" s="483"/>
      <c r="AV18" s="483"/>
      <c r="AW18" s="483"/>
      <c r="AX18" s="483"/>
      <c r="AY18" s="483"/>
      <c r="AZ18" s="483"/>
      <c r="BA18" s="484"/>
      <c r="BB18" s="152"/>
      <c r="BC18" s="153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85" t="s">
        <v>1482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plan_construction_period_from</v>
      </c>
      <c r="M19" s="471"/>
      <c r="N19" s="471"/>
      <c r="O19" s="471"/>
      <c r="P19" s="471"/>
      <c r="Q19" s="471"/>
      <c r="R19" s="471"/>
      <c r="S19" s="471"/>
      <c r="T19" s="472" t="s">
        <v>2309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9" t="s">
        <v>493</v>
      </c>
      <c r="AB19" s="769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82"/>
      <c r="AP19" s="483"/>
      <c r="AQ19" s="483"/>
      <c r="AR19" s="483"/>
      <c r="AS19" s="483"/>
      <c r="AT19" s="483"/>
      <c r="AU19" s="483"/>
      <c r="AV19" s="483"/>
      <c r="AW19" s="483"/>
      <c r="AX19" s="483"/>
      <c r="AY19" s="483"/>
      <c r="AZ19" s="483"/>
      <c r="BA19" s="484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85" t="s">
        <v>1483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plan_construction_period_to</v>
      </c>
      <c r="M20" s="471"/>
      <c r="N20" s="471"/>
      <c r="O20" s="471"/>
      <c r="P20" s="471"/>
      <c r="Q20" s="471"/>
      <c r="R20" s="471"/>
      <c r="S20" s="471"/>
      <c r="T20" s="472" t="s">
        <v>2309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9" t="s">
        <v>493</v>
      </c>
      <c r="AB20" s="769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82"/>
      <c r="AP20" s="483"/>
      <c r="AQ20" s="483"/>
      <c r="AR20" s="483"/>
      <c r="AS20" s="483"/>
      <c r="AT20" s="483"/>
      <c r="AU20" s="483"/>
      <c r="AV20" s="483"/>
      <c r="AW20" s="483"/>
      <c r="AX20" s="483"/>
      <c r="AY20" s="483"/>
      <c r="AZ20" s="483"/>
      <c r="BA20" s="484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1017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m_supplier_id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9" t="s">
        <v>493</v>
      </c>
      <c r="AB21" s="769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82" t="s">
        <v>1269</v>
      </c>
      <c r="AP21" s="483"/>
      <c r="AQ21" s="483"/>
      <c r="AR21" s="483"/>
      <c r="AS21" s="483"/>
      <c r="AT21" s="483"/>
      <c r="AU21" s="483"/>
      <c r="AV21" s="483"/>
      <c r="AW21" s="483"/>
      <c r="AX21" s="483"/>
      <c r="AY21" s="483"/>
      <c r="AZ21" s="483"/>
      <c r="BA21" s="484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1484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m_supplier_staff_id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9" t="s">
        <v>493</v>
      </c>
      <c r="AB22" s="769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82" t="s">
        <v>2257</v>
      </c>
      <c r="AP22" s="483"/>
      <c r="AQ22" s="483"/>
      <c r="AR22" s="483"/>
      <c r="AS22" s="483"/>
      <c r="AT22" s="483"/>
      <c r="AU22" s="483"/>
      <c r="AV22" s="483"/>
      <c r="AW22" s="483"/>
      <c r="AX22" s="483"/>
      <c r="AY22" s="483"/>
      <c r="AZ22" s="483"/>
      <c r="BA22" s="484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366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owner_name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20</v>
      </c>
      <c r="Y23" s="475"/>
      <c r="Z23" s="476"/>
      <c r="AA23" s="479" t="s">
        <v>493</v>
      </c>
      <c r="AB23" s="769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1608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d_m_supplier_id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9" t="s">
        <v>493</v>
      </c>
      <c r="AB24" s="769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82" t="s">
        <v>1269</v>
      </c>
      <c r="AP24" s="483"/>
      <c r="AQ24" s="483"/>
      <c r="AR24" s="483"/>
      <c r="AS24" s="483"/>
      <c r="AT24" s="483"/>
      <c r="AU24" s="483"/>
      <c r="AV24" s="483"/>
      <c r="AW24" s="483"/>
      <c r="AX24" s="483"/>
      <c r="AY24" s="483"/>
      <c r="AZ24" s="483"/>
      <c r="BA24" s="484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1609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d_postal_code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8</v>
      </c>
      <c r="Y25" s="475"/>
      <c r="Z25" s="476"/>
      <c r="AA25" s="479" t="s">
        <v>493</v>
      </c>
      <c r="AB25" s="769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82"/>
      <c r="AP25" s="483"/>
      <c r="AQ25" s="483"/>
      <c r="AR25" s="483"/>
      <c r="AS25" s="483"/>
      <c r="AT25" s="483"/>
      <c r="AU25" s="483"/>
      <c r="AV25" s="483"/>
      <c r="AW25" s="483"/>
      <c r="AX25" s="483"/>
      <c r="AY25" s="483"/>
      <c r="AZ25" s="483"/>
      <c r="BA25" s="484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1610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d_m_prefecture_id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9" t="s">
        <v>493</v>
      </c>
      <c r="AB26" s="769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82"/>
      <c r="AP26" s="483"/>
      <c r="AQ26" s="483"/>
      <c r="AR26" s="483"/>
      <c r="AS26" s="483"/>
      <c r="AT26" s="483"/>
      <c r="AU26" s="483"/>
      <c r="AV26" s="483"/>
      <c r="AW26" s="483"/>
      <c r="AX26" s="483"/>
      <c r="AY26" s="483"/>
      <c r="AZ26" s="483"/>
      <c r="BA26" s="484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1611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d_address_1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255</v>
      </c>
      <c r="Y27" s="475"/>
      <c r="Z27" s="476"/>
      <c r="AA27" s="479" t="s">
        <v>493</v>
      </c>
      <c r="AB27" s="769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82"/>
      <c r="AP27" s="483"/>
      <c r="AQ27" s="483"/>
      <c r="AR27" s="483"/>
      <c r="AS27" s="483"/>
      <c r="AT27" s="483"/>
      <c r="AU27" s="483"/>
      <c r="AV27" s="483"/>
      <c r="AW27" s="483"/>
      <c r="AX27" s="483"/>
      <c r="AY27" s="483"/>
      <c r="AZ27" s="483"/>
      <c r="BA27" s="484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1612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d_address_2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varchar</v>
      </c>
      <c r="U28" s="473"/>
      <c r="V28" s="473"/>
      <c r="W28" s="473"/>
      <c r="X28" s="474" t="str">
        <f>IF(D28="","",IF(VLOOKUP(D28,項目名一覧!$B$4:$E$800,4,FALSE)="","",VLOOKUP(D28,項目名一覧!$B$4:$E$800,4,FALSE)))</f>
        <v>255</v>
      </c>
      <c r="Y28" s="475"/>
      <c r="Z28" s="476"/>
      <c r="AA28" s="479" t="s">
        <v>493</v>
      </c>
      <c r="AB28" s="769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82"/>
      <c r="AP28" s="483"/>
      <c r="AQ28" s="483"/>
      <c r="AR28" s="483"/>
      <c r="AS28" s="483"/>
      <c r="AT28" s="483"/>
      <c r="AU28" s="483"/>
      <c r="AV28" s="483"/>
      <c r="AW28" s="483"/>
      <c r="AX28" s="483"/>
      <c r="AY28" s="483"/>
      <c r="AZ28" s="483"/>
      <c r="BA28" s="484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1613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d_search_address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255</v>
      </c>
      <c r="Y29" s="475"/>
      <c r="Z29" s="476"/>
      <c r="AA29" s="479" t="s">
        <v>493</v>
      </c>
      <c r="AB29" s="769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82"/>
      <c r="AP29" s="483"/>
      <c r="AQ29" s="483"/>
      <c r="AR29" s="483"/>
      <c r="AS29" s="483"/>
      <c r="AT29" s="483"/>
      <c r="AU29" s="483"/>
      <c r="AV29" s="483"/>
      <c r="AW29" s="483"/>
      <c r="AX29" s="483"/>
      <c r="AY29" s="483"/>
      <c r="AZ29" s="483"/>
      <c r="BA29" s="484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348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m_department_id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9" t="s">
        <v>493</v>
      </c>
      <c r="AB30" s="769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82" t="s">
        <v>354</v>
      </c>
      <c r="AP30" s="483"/>
      <c r="AQ30" s="483"/>
      <c r="AR30" s="483"/>
      <c r="AS30" s="483"/>
      <c r="AT30" s="483"/>
      <c r="AU30" s="483"/>
      <c r="AV30" s="483"/>
      <c r="AW30" s="483"/>
      <c r="AX30" s="483"/>
      <c r="AY30" s="483"/>
      <c r="AZ30" s="483"/>
      <c r="BA30" s="484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78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m_own_company_staff_id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79" t="s">
        <v>493</v>
      </c>
      <c r="AB31" s="769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82" t="s">
        <v>355</v>
      </c>
      <c r="AP31" s="483"/>
      <c r="AQ31" s="483"/>
      <c r="AR31" s="483"/>
      <c r="AS31" s="483"/>
      <c r="AT31" s="483"/>
      <c r="AU31" s="483"/>
      <c r="AV31" s="483"/>
      <c r="AW31" s="483"/>
      <c r="AX31" s="483"/>
      <c r="AY31" s="483"/>
      <c r="AZ31" s="483"/>
      <c r="BA31" s="484"/>
      <c r="BB31" s="152"/>
      <c r="BC31" s="153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37" t="s">
        <v>2122</v>
      </c>
      <c r="E32" s="466"/>
      <c r="F32" s="466"/>
      <c r="G32" s="466"/>
      <c r="H32" s="466"/>
      <c r="I32" s="466"/>
      <c r="J32" s="466"/>
      <c r="K32" s="467"/>
      <c r="L32" s="470" t="str">
        <f>IF(D32="", "",VLOOKUP(D32,項目名一覧!$B$4:$E$1002,2,FALSE))</f>
        <v>expiration_date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date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79" t="s">
        <v>493</v>
      </c>
      <c r="AB32" s="769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3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1485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billing_expected_date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date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79" t="s">
        <v>493</v>
      </c>
      <c r="AB33" s="769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3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1924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tax_classification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tinyint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9" t="s">
        <v>493</v>
      </c>
      <c r="AB34" s="769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3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785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tax_fraction_processing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tinyint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9" t="s">
        <v>493</v>
      </c>
      <c r="AB35" s="769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3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1486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aggregate_type_1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tinyint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9" t="s">
        <v>493</v>
      </c>
      <c r="AB36" s="769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3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85" t="s">
        <v>1487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aggregate_type_2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9" t="s">
        <v>493</v>
      </c>
      <c r="AB37" s="769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3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85" t="s">
        <v>1488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aggregate_type_3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tinyint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9" t="s">
        <v>493</v>
      </c>
      <c r="AB38" s="769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3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85" t="s">
        <v>1489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aggregate_type_4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tinyint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9" t="s">
        <v>493</v>
      </c>
      <c r="AB39" s="769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3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85" t="s">
        <v>679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memo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varchar</v>
      </c>
      <c r="U40" s="473"/>
      <c r="V40" s="473"/>
      <c r="W40" s="473"/>
      <c r="X40" s="474" t="str">
        <f>IF(D40="","",IF(VLOOKUP(D40,項目名一覧!$B$4:$E$800,4,FALSE)="","",VLOOKUP(D40,項目名一覧!$B$4:$E$800,4,FALSE)))</f>
        <v>4000</v>
      </c>
      <c r="Y40" s="475"/>
      <c r="Z40" s="476"/>
      <c r="AA40" s="479" t="s">
        <v>493</v>
      </c>
      <c r="AB40" s="769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85" t="s">
        <v>1491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summary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varchar</v>
      </c>
      <c r="U41" s="473"/>
      <c r="V41" s="473"/>
      <c r="W41" s="473"/>
      <c r="X41" s="474" t="str">
        <f>IF(D41="","",IF(VLOOKUP(D41,項目名一覧!$B$4:$E$800,4,FALSE)="","",VLOOKUP(D41,項目名一覧!$B$4:$E$800,4,FALSE)))</f>
        <v>1000</v>
      </c>
      <c r="Y41" s="475"/>
      <c r="Z41" s="476"/>
      <c r="AA41" s="479" t="s">
        <v>493</v>
      </c>
      <c r="AB41" s="769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G41" s="153"/>
      <c r="BM41" s="153"/>
      <c r="BN41" s="153"/>
      <c r="BO41" s="153"/>
    </row>
    <row r="42" spans="1:67" ht="13.5" customHeight="1" x14ac:dyDescent="0.15">
      <c r="A42" s="149"/>
      <c r="B42" s="538">
        <f t="shared" si="0"/>
        <v>31</v>
      </c>
      <c r="C42" s="538"/>
      <c r="D42" s="485" t="s">
        <v>1261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quotation_discard_date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9" t="s">
        <v>493</v>
      </c>
      <c r="AB42" s="769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</row>
    <row r="43" spans="1:67" ht="13.5" customHeight="1" x14ac:dyDescent="0.15">
      <c r="A43" s="149"/>
      <c r="B43" s="538">
        <f t="shared" si="0"/>
        <v>32</v>
      </c>
      <c r="C43" s="538"/>
      <c r="D43" s="465" t="s">
        <v>1263</v>
      </c>
      <c r="E43" s="466"/>
      <c r="F43" s="466"/>
      <c r="G43" s="466"/>
      <c r="H43" s="466"/>
      <c r="I43" s="466"/>
      <c r="J43" s="466"/>
      <c r="K43" s="467"/>
      <c r="L43" s="470" t="str">
        <f>IF(D43="", "",VLOOKUP(D43,項目名一覧!$B$4:$E$1002,2,FALSE))</f>
        <v>failure_date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date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79" t="s">
        <v>493</v>
      </c>
      <c r="AB43" s="769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</row>
    <row r="44" spans="1:67" ht="13.5" customHeight="1" x14ac:dyDescent="0.15">
      <c r="A44" s="149"/>
      <c r="B44" s="538">
        <f t="shared" si="0"/>
        <v>33</v>
      </c>
      <c r="C44" s="538"/>
      <c r="D44" s="537" t="s">
        <v>1264</v>
      </c>
      <c r="E44" s="466"/>
      <c r="F44" s="466"/>
      <c r="G44" s="466"/>
      <c r="H44" s="466"/>
      <c r="I44" s="466"/>
      <c r="J44" s="466"/>
      <c r="K44" s="467"/>
      <c r="L44" s="470" t="str">
        <f>IF(D44="", "",VLOOKUP(D44,項目名一覧!$B$4:$E$1002,2,FALSE))</f>
        <v>failure_cause_id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varchar</v>
      </c>
      <c r="U44" s="473"/>
      <c r="V44" s="473"/>
      <c r="W44" s="473"/>
      <c r="X44" s="474" t="str">
        <f>IF(D44="","",IF(VLOOKUP(D44,項目名一覧!$B$4:$E$800,4,FALSE)="","",VLOOKUP(D44,項目名一覧!$B$4:$E$800,4,FALSE)))</f>
        <v>50</v>
      </c>
      <c r="Y44" s="475"/>
      <c r="Z44" s="476"/>
      <c r="AA44" s="479" t="s">
        <v>493</v>
      </c>
      <c r="AB44" s="769"/>
      <c r="AC44" s="461"/>
      <c r="AD44" s="461"/>
      <c r="AE44" s="461"/>
      <c r="AF44" s="461"/>
      <c r="AG44" s="461"/>
      <c r="AH44" s="461"/>
      <c r="AI44" s="461"/>
      <c r="AJ44" s="461"/>
      <c r="AK44" s="479"/>
      <c r="AL44" s="768"/>
      <c r="AM44" s="768"/>
      <c r="AN44" s="769"/>
      <c r="AO44" s="537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4"/>
      <c r="BD44" s="154"/>
      <c r="BG44" s="154"/>
      <c r="BM44" s="154"/>
      <c r="BN44" s="154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728" t="s">
        <v>1270</v>
      </c>
      <c r="E45" s="729"/>
      <c r="F45" s="729"/>
      <c r="G45" s="729"/>
      <c r="H45" s="729"/>
      <c r="I45" s="729"/>
      <c r="J45" s="729"/>
      <c r="K45" s="729"/>
      <c r="L45" s="713" t="str">
        <f>IF(D45="", "",VLOOKUP(D45,項目名一覧!$B$4:$E$1002,2,FALSE))</f>
        <v>advance_payment</v>
      </c>
      <c r="M45" s="714"/>
      <c r="N45" s="714"/>
      <c r="O45" s="714"/>
      <c r="P45" s="714"/>
      <c r="Q45" s="714"/>
      <c r="R45" s="714"/>
      <c r="S45" s="714"/>
      <c r="T45" s="715" t="str">
        <f>IF(D45="", "",VLOOKUP(D45,項目名一覧!$B$4:$E$800,3,FALSE))</f>
        <v>int</v>
      </c>
      <c r="U45" s="716"/>
      <c r="V45" s="716"/>
      <c r="W45" s="716"/>
      <c r="X45" s="717" t="str">
        <f>IF(D45="","",IF(VLOOKUP(D45,項目名一覧!$B$4:$E$800,4,FALSE)="","",VLOOKUP(D45,項目名一覧!$B$4:$E$800,4,FALSE)))</f>
        <v/>
      </c>
      <c r="Y45" s="718"/>
      <c r="Z45" s="719"/>
      <c r="AA45" s="735" t="s">
        <v>493</v>
      </c>
      <c r="AB45" s="795"/>
      <c r="AC45" s="734"/>
      <c r="AD45" s="734"/>
      <c r="AE45" s="734"/>
      <c r="AF45" s="734"/>
      <c r="AG45" s="734"/>
      <c r="AH45" s="734"/>
      <c r="AI45" s="734"/>
      <c r="AJ45" s="734"/>
      <c r="AK45" s="735" t="s">
        <v>311</v>
      </c>
      <c r="AL45" s="736"/>
      <c r="AM45" s="736"/>
      <c r="AN45" s="737"/>
      <c r="AO45" s="738"/>
      <c r="AP45" s="739"/>
      <c r="AQ45" s="739"/>
      <c r="AR45" s="739"/>
      <c r="AS45" s="739"/>
      <c r="AT45" s="739"/>
      <c r="AU45" s="739"/>
      <c r="AV45" s="739"/>
      <c r="AW45" s="739"/>
      <c r="AX45" s="739"/>
      <c r="AY45" s="739"/>
      <c r="AZ45" s="739"/>
      <c r="BA45" s="740"/>
      <c r="BB45" s="152"/>
      <c r="BC45" s="153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728" t="s">
        <v>1626</v>
      </c>
      <c r="E46" s="729"/>
      <c r="F46" s="729"/>
      <c r="G46" s="729"/>
      <c r="H46" s="729"/>
      <c r="I46" s="729"/>
      <c r="J46" s="729"/>
      <c r="K46" s="729"/>
      <c r="L46" s="713" t="str">
        <f>IF(D46="", "",VLOOKUP(D46,項目名一覧!$B$4:$E$1002,2,FALSE))</f>
        <v>temporary_sales_money</v>
      </c>
      <c r="M46" s="714"/>
      <c r="N46" s="714"/>
      <c r="O46" s="714"/>
      <c r="P46" s="714"/>
      <c r="Q46" s="714"/>
      <c r="R46" s="714"/>
      <c r="S46" s="714"/>
      <c r="T46" s="715" t="str">
        <f>IF(D46="", "",VLOOKUP(D46,項目名一覧!$B$4:$E$800,3,FALSE))</f>
        <v>int</v>
      </c>
      <c r="U46" s="716"/>
      <c r="V46" s="716"/>
      <c r="W46" s="716"/>
      <c r="X46" s="717" t="str">
        <f>IF(D46="","",IF(VLOOKUP(D46,項目名一覧!$B$4:$E$800,4,FALSE)="","",VLOOKUP(D46,項目名一覧!$B$4:$E$800,4,FALSE)))</f>
        <v/>
      </c>
      <c r="Y46" s="718"/>
      <c r="Z46" s="719"/>
      <c r="AA46" s="735" t="s">
        <v>493</v>
      </c>
      <c r="AB46" s="795"/>
      <c r="AC46" s="734"/>
      <c r="AD46" s="734"/>
      <c r="AE46" s="734"/>
      <c r="AF46" s="734"/>
      <c r="AG46" s="734"/>
      <c r="AH46" s="734"/>
      <c r="AI46" s="734"/>
      <c r="AJ46" s="734"/>
      <c r="AK46" s="735" t="s">
        <v>311</v>
      </c>
      <c r="AL46" s="736"/>
      <c r="AM46" s="736"/>
      <c r="AN46" s="737"/>
      <c r="AO46" s="738"/>
      <c r="AP46" s="739"/>
      <c r="AQ46" s="739"/>
      <c r="AR46" s="739"/>
      <c r="AS46" s="739"/>
      <c r="AT46" s="739"/>
      <c r="AU46" s="739"/>
      <c r="AV46" s="739"/>
      <c r="AW46" s="739"/>
      <c r="AX46" s="739"/>
      <c r="AY46" s="739"/>
      <c r="AZ46" s="739"/>
      <c r="BA46" s="740"/>
      <c r="BB46" s="152"/>
      <c r="BC46" s="153"/>
      <c r="BD46" s="153"/>
      <c r="BG46" s="153"/>
      <c r="BM46" s="153"/>
      <c r="BN46" s="153"/>
      <c r="BO46" s="153"/>
    </row>
    <row r="47" spans="1:67" ht="14.25" customHeight="1" x14ac:dyDescent="0.15">
      <c r="A47" s="149"/>
      <c r="B47" s="538">
        <f t="shared" si="0"/>
        <v>36</v>
      </c>
      <c r="C47" s="538"/>
      <c r="D47" s="728" t="s">
        <v>1629</v>
      </c>
      <c r="E47" s="729"/>
      <c r="F47" s="729"/>
      <c r="G47" s="729"/>
      <c r="H47" s="729"/>
      <c r="I47" s="729"/>
      <c r="J47" s="729"/>
      <c r="K47" s="729"/>
      <c r="L47" s="713" t="str">
        <f>IF(D47="", "",VLOOKUP(D47,項目名一覧!$B$4:$E$1002,2,FALSE))</f>
        <v>total_amount</v>
      </c>
      <c r="M47" s="714"/>
      <c r="N47" s="714"/>
      <c r="O47" s="714"/>
      <c r="P47" s="714"/>
      <c r="Q47" s="714"/>
      <c r="R47" s="714"/>
      <c r="S47" s="714"/>
      <c r="T47" s="715" t="str">
        <f>IF(D47="", "",VLOOKUP(D47,項目名一覧!$B$4:$E$800,3,FALSE))</f>
        <v>decimal</v>
      </c>
      <c r="U47" s="716"/>
      <c r="V47" s="716"/>
      <c r="W47" s="716"/>
      <c r="X47" s="717" t="str">
        <f>IF(D47="","",IF(VLOOKUP(D47,項目名一覧!$B$4:$E$800,4,FALSE)="","",VLOOKUP(D47,項目名一覧!$B$4:$E$800,4,FALSE)))</f>
        <v>18,0</v>
      </c>
      <c r="Y47" s="718"/>
      <c r="Z47" s="719"/>
      <c r="AA47" s="734"/>
      <c r="AB47" s="734"/>
      <c r="AC47" s="734"/>
      <c r="AD47" s="734"/>
      <c r="AE47" s="734"/>
      <c r="AF47" s="734"/>
      <c r="AG47" s="734"/>
      <c r="AH47" s="734"/>
      <c r="AI47" s="734"/>
      <c r="AJ47" s="734"/>
      <c r="AK47" s="794"/>
      <c r="AL47" s="736"/>
      <c r="AM47" s="736"/>
      <c r="AN47" s="737"/>
      <c r="AO47" s="742"/>
      <c r="AP47" s="739"/>
      <c r="AQ47" s="739"/>
      <c r="AR47" s="739"/>
      <c r="AS47" s="739"/>
      <c r="AT47" s="739"/>
      <c r="AU47" s="739"/>
      <c r="AV47" s="739"/>
      <c r="AW47" s="739"/>
      <c r="AX47" s="739"/>
      <c r="AY47" s="739"/>
      <c r="AZ47" s="739"/>
      <c r="BA47" s="740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728" t="s">
        <v>1627</v>
      </c>
      <c r="E48" s="729"/>
      <c r="F48" s="729"/>
      <c r="G48" s="729"/>
      <c r="H48" s="729"/>
      <c r="I48" s="729"/>
      <c r="J48" s="729"/>
      <c r="K48" s="729"/>
      <c r="L48" s="713" t="str">
        <f>IF(D48="", "",VLOOKUP(D48,項目名一覧!$B$4:$E$1002,2,FALSE))</f>
        <v>tax_amount</v>
      </c>
      <c r="M48" s="714"/>
      <c r="N48" s="714"/>
      <c r="O48" s="714"/>
      <c r="P48" s="714"/>
      <c r="Q48" s="714"/>
      <c r="R48" s="714"/>
      <c r="S48" s="714"/>
      <c r="T48" s="715" t="str">
        <f>IF(D48="", "",VLOOKUP(D48,項目名一覧!$B$4:$E$800,3,FALSE))</f>
        <v>int</v>
      </c>
      <c r="U48" s="716"/>
      <c r="V48" s="716"/>
      <c r="W48" s="716"/>
      <c r="X48" s="717" t="str">
        <f>IF(D48="","",IF(VLOOKUP(D48,項目名一覧!$B$4:$E$800,4,FALSE)="","",VLOOKUP(D48,項目名一覧!$B$4:$E$800,4,FALSE)))</f>
        <v/>
      </c>
      <c r="Y48" s="718"/>
      <c r="Z48" s="719"/>
      <c r="AA48" s="734"/>
      <c r="AB48" s="734"/>
      <c r="AC48" s="734"/>
      <c r="AD48" s="734"/>
      <c r="AE48" s="734"/>
      <c r="AF48" s="734"/>
      <c r="AG48" s="734"/>
      <c r="AH48" s="734"/>
      <c r="AI48" s="734"/>
      <c r="AJ48" s="734"/>
      <c r="AK48" s="794"/>
      <c r="AL48" s="736"/>
      <c r="AM48" s="736"/>
      <c r="AN48" s="737"/>
      <c r="AO48" s="742"/>
      <c r="AP48" s="739"/>
      <c r="AQ48" s="739"/>
      <c r="AR48" s="739"/>
      <c r="AS48" s="739"/>
      <c r="AT48" s="739"/>
      <c r="AU48" s="739"/>
      <c r="AV48" s="739"/>
      <c r="AW48" s="739"/>
      <c r="AX48" s="739"/>
      <c r="AY48" s="739"/>
      <c r="AZ48" s="739"/>
      <c r="BA48" s="740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728" t="s">
        <v>1630</v>
      </c>
      <c r="E49" s="729"/>
      <c r="F49" s="729"/>
      <c r="G49" s="729"/>
      <c r="H49" s="729"/>
      <c r="I49" s="729"/>
      <c r="J49" s="729"/>
      <c r="K49" s="729"/>
      <c r="L49" s="713" t="str">
        <f>IF(D49="", "",VLOOKUP(D49,項目名一覧!$B$4:$E$1002,2,FALSE))</f>
        <v>total_amount_tax_included</v>
      </c>
      <c r="M49" s="714"/>
      <c r="N49" s="714"/>
      <c r="O49" s="714"/>
      <c r="P49" s="714"/>
      <c r="Q49" s="714"/>
      <c r="R49" s="714"/>
      <c r="S49" s="714"/>
      <c r="T49" s="715" t="str">
        <f>IF(D49="", "",VLOOKUP(D49,項目名一覧!$B$4:$E$800,3,FALSE))</f>
        <v>decimal</v>
      </c>
      <c r="U49" s="716"/>
      <c r="V49" s="716"/>
      <c r="W49" s="716"/>
      <c r="X49" s="717" t="str">
        <f>IF(D49="","",IF(VLOOKUP(D49,項目名一覧!$B$4:$E$800,4,FALSE)="","",VLOOKUP(D49,項目名一覧!$B$4:$E$800,4,FALSE)))</f>
        <v>18,0</v>
      </c>
      <c r="Y49" s="718"/>
      <c r="Z49" s="719"/>
      <c r="AA49" s="734"/>
      <c r="AB49" s="734"/>
      <c r="AC49" s="734"/>
      <c r="AD49" s="734"/>
      <c r="AE49" s="734"/>
      <c r="AF49" s="734"/>
      <c r="AG49" s="734"/>
      <c r="AH49" s="734"/>
      <c r="AI49" s="734"/>
      <c r="AJ49" s="734"/>
      <c r="AK49" s="794"/>
      <c r="AL49" s="736"/>
      <c r="AM49" s="736"/>
      <c r="AN49" s="737"/>
      <c r="AO49" s="742" t="s">
        <v>1631</v>
      </c>
      <c r="AP49" s="739"/>
      <c r="AQ49" s="739"/>
      <c r="AR49" s="739"/>
      <c r="AS49" s="739"/>
      <c r="AT49" s="739"/>
      <c r="AU49" s="739"/>
      <c r="AV49" s="739"/>
      <c r="AW49" s="739"/>
      <c r="AX49" s="739"/>
      <c r="AY49" s="739"/>
      <c r="AZ49" s="739"/>
      <c r="BA49" s="740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728" t="s">
        <v>1565</v>
      </c>
      <c r="E50" s="729"/>
      <c r="F50" s="729"/>
      <c r="G50" s="729"/>
      <c r="H50" s="729"/>
      <c r="I50" s="729"/>
      <c r="J50" s="729"/>
      <c r="K50" s="729"/>
      <c r="L50" s="713" t="str">
        <f>IF(D50="", "",VLOOKUP(D50,項目名一覧!$B$4:$E$1002,2,FALSE))</f>
        <v>total_allocations_amount</v>
      </c>
      <c r="M50" s="714"/>
      <c r="N50" s="714"/>
      <c r="O50" s="714"/>
      <c r="P50" s="714"/>
      <c r="Q50" s="714"/>
      <c r="R50" s="714"/>
      <c r="S50" s="714"/>
      <c r="T50" s="715" t="str">
        <f>IF(D50="", "",VLOOKUP(D50,項目名一覧!$B$4:$E$800,3,FALSE))</f>
        <v>decimal</v>
      </c>
      <c r="U50" s="716"/>
      <c r="V50" s="716"/>
      <c r="W50" s="716"/>
      <c r="X50" s="717" t="str">
        <f>IF(D50="","",IF(VLOOKUP(D50,項目名一覧!$B$4:$E$800,4,FALSE)="","",VLOOKUP(D50,項目名一覧!$B$4:$E$800,4,FALSE)))</f>
        <v>18,0</v>
      </c>
      <c r="Y50" s="718"/>
      <c r="Z50" s="719"/>
      <c r="AA50" s="734"/>
      <c r="AB50" s="734"/>
      <c r="AC50" s="734"/>
      <c r="AD50" s="734"/>
      <c r="AE50" s="734"/>
      <c r="AF50" s="734"/>
      <c r="AG50" s="734"/>
      <c r="AH50" s="734"/>
      <c r="AI50" s="734"/>
      <c r="AJ50" s="734"/>
      <c r="AK50" s="794"/>
      <c r="AL50" s="736"/>
      <c r="AM50" s="736"/>
      <c r="AN50" s="737"/>
      <c r="AO50" s="742" t="s">
        <v>1628</v>
      </c>
      <c r="AP50" s="739"/>
      <c r="AQ50" s="739"/>
      <c r="AR50" s="739"/>
      <c r="AS50" s="739"/>
      <c r="AT50" s="739"/>
      <c r="AU50" s="739"/>
      <c r="AV50" s="739"/>
      <c r="AW50" s="739"/>
      <c r="AX50" s="739"/>
      <c r="AY50" s="739"/>
      <c r="AZ50" s="739"/>
      <c r="BA50" s="740"/>
      <c r="BB50" s="152"/>
      <c r="BC50" s="155"/>
      <c r="BD50" s="153"/>
      <c r="BG50" s="153"/>
      <c r="BM50" s="153"/>
      <c r="BN50" s="153"/>
      <c r="BO50" s="153"/>
    </row>
    <row r="51" spans="1:67" ht="14.25" x14ac:dyDescent="0.15">
      <c r="A51" s="149"/>
      <c r="B51" s="538">
        <f t="shared" si="0"/>
        <v>40</v>
      </c>
      <c r="C51" s="538"/>
      <c r="D51" s="728" t="s">
        <v>1566</v>
      </c>
      <c r="E51" s="729"/>
      <c r="F51" s="729"/>
      <c r="G51" s="729"/>
      <c r="H51" s="729"/>
      <c r="I51" s="729"/>
      <c r="J51" s="729"/>
      <c r="K51" s="729"/>
      <c r="L51" s="713" t="str">
        <f>IF(D51="", "",VLOOKUP(D51,項目名一覧!$B$4:$E$1002,2,FALSE))</f>
        <v>allocation_remains</v>
      </c>
      <c r="M51" s="714"/>
      <c r="N51" s="714"/>
      <c r="O51" s="714"/>
      <c r="P51" s="714"/>
      <c r="Q51" s="714"/>
      <c r="R51" s="714"/>
      <c r="S51" s="714"/>
      <c r="T51" s="715" t="str">
        <f>IF(D51="", "",VLOOKUP(D51,項目名一覧!$B$4:$E$800,3,FALSE))</f>
        <v>decimal</v>
      </c>
      <c r="U51" s="716"/>
      <c r="V51" s="716"/>
      <c r="W51" s="716"/>
      <c r="X51" s="717" t="str">
        <f>IF(D51="","",IF(VLOOKUP(D51,項目名一覧!$B$4:$E$800,4,FALSE)="","",VLOOKUP(D51,項目名一覧!$B$4:$E$800,4,FALSE)))</f>
        <v>18,0</v>
      </c>
      <c r="Y51" s="718"/>
      <c r="Z51" s="719"/>
      <c r="AA51" s="734"/>
      <c r="AB51" s="734"/>
      <c r="AC51" s="734"/>
      <c r="AD51" s="734"/>
      <c r="AE51" s="734"/>
      <c r="AF51" s="734"/>
      <c r="AG51" s="734"/>
      <c r="AH51" s="734"/>
      <c r="AI51" s="734"/>
      <c r="AJ51" s="734"/>
      <c r="AK51" s="794"/>
      <c r="AL51" s="736"/>
      <c r="AM51" s="736"/>
      <c r="AN51" s="737"/>
      <c r="AO51" s="742" t="s">
        <v>1632</v>
      </c>
      <c r="AP51" s="739"/>
      <c r="AQ51" s="739"/>
      <c r="AR51" s="739"/>
      <c r="AS51" s="739"/>
      <c r="AT51" s="739"/>
      <c r="AU51" s="739"/>
      <c r="AV51" s="739"/>
      <c r="AW51" s="739"/>
      <c r="AX51" s="739"/>
      <c r="AY51" s="739"/>
      <c r="AZ51" s="739"/>
      <c r="BA51" s="740"/>
      <c r="BB51" s="152"/>
      <c r="BC51" s="155"/>
      <c r="BD51" s="155"/>
      <c r="BE51" s="155"/>
      <c r="BF51" s="153"/>
      <c r="BG51" s="153"/>
      <c r="BM51" s="153"/>
      <c r="BN51" s="153"/>
      <c r="BO51" s="153"/>
    </row>
    <row r="52" spans="1:67" ht="14.25" customHeight="1" x14ac:dyDescent="0.15">
      <c r="A52" s="149"/>
      <c r="B52" s="538">
        <f t="shared" si="0"/>
        <v>41</v>
      </c>
      <c r="C52" s="538"/>
      <c r="D52" s="728" t="s">
        <v>1272</v>
      </c>
      <c r="E52" s="729"/>
      <c r="F52" s="729"/>
      <c r="G52" s="729"/>
      <c r="H52" s="729"/>
      <c r="I52" s="729"/>
      <c r="J52" s="729"/>
      <c r="K52" s="729"/>
      <c r="L52" s="713" t="str">
        <f>IF(D52="", "",VLOOKUP(D52,項目名一覧!$B$4:$E$1002,2,FALSE))</f>
        <v>print_setting</v>
      </c>
      <c r="M52" s="714"/>
      <c r="N52" s="714"/>
      <c r="O52" s="714"/>
      <c r="P52" s="714"/>
      <c r="Q52" s="714"/>
      <c r="R52" s="714"/>
      <c r="S52" s="714"/>
      <c r="T52" s="715" t="str">
        <f>IF(D52="", "",VLOOKUP(D52,項目名一覧!$B$4:$E$800,3,FALSE))</f>
        <v>tinyint</v>
      </c>
      <c r="U52" s="716"/>
      <c r="V52" s="716"/>
      <c r="W52" s="716"/>
      <c r="X52" s="717" t="str">
        <f>IF(D52="","",IF(VLOOKUP(D52,項目名一覧!$B$4:$E$800,4,FALSE)="","",VLOOKUP(D52,項目名一覧!$B$4:$E$800,4,FALSE)))</f>
        <v/>
      </c>
      <c r="Y52" s="718"/>
      <c r="Z52" s="719"/>
      <c r="AA52" s="735" t="s">
        <v>493</v>
      </c>
      <c r="AB52" s="795"/>
      <c r="AC52" s="734"/>
      <c r="AD52" s="734"/>
      <c r="AE52" s="734"/>
      <c r="AF52" s="734"/>
      <c r="AG52" s="734"/>
      <c r="AH52" s="734"/>
      <c r="AI52" s="734"/>
      <c r="AJ52" s="734"/>
      <c r="AK52" s="735" t="s">
        <v>311</v>
      </c>
      <c r="AL52" s="736"/>
      <c r="AM52" s="736"/>
      <c r="AN52" s="737"/>
      <c r="AO52" s="738"/>
      <c r="AP52" s="739"/>
      <c r="AQ52" s="739"/>
      <c r="AR52" s="739"/>
      <c r="AS52" s="739"/>
      <c r="AT52" s="739"/>
      <c r="AU52" s="739"/>
      <c r="AV52" s="739"/>
      <c r="AW52" s="739"/>
      <c r="AX52" s="739"/>
      <c r="AY52" s="739"/>
      <c r="AZ52" s="739"/>
      <c r="BA52" s="740"/>
      <c r="BB52" s="152"/>
      <c r="BC52" s="155"/>
      <c r="BD52" s="153"/>
      <c r="BG52" s="153"/>
      <c r="BM52" s="153"/>
      <c r="BN52" s="153"/>
      <c r="BO52" s="153"/>
    </row>
    <row r="53" spans="1:67" ht="14.25" customHeight="1" x14ac:dyDescent="0.15">
      <c r="A53" s="149"/>
      <c r="B53" s="538">
        <f t="shared" si="0"/>
        <v>42</v>
      </c>
      <c r="C53" s="538"/>
      <c r="D53" s="485" t="s">
        <v>1731</v>
      </c>
      <c r="E53" s="480"/>
      <c r="F53" s="480"/>
      <c r="G53" s="480"/>
      <c r="H53" s="480"/>
      <c r="I53" s="480"/>
      <c r="J53" s="480"/>
      <c r="K53" s="480"/>
      <c r="L53" s="470" t="str">
        <f>IF(D53="", "",VLOOKUP(D53,項目名一覧!$B$4:$E$1002,2,FALSE))</f>
        <v>confirmed_date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date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479" t="s">
        <v>493</v>
      </c>
      <c r="AB53" s="769"/>
      <c r="AC53" s="461"/>
      <c r="AD53" s="461"/>
      <c r="AE53" s="461"/>
      <c r="AF53" s="461"/>
      <c r="AG53" s="461"/>
      <c r="AH53" s="461"/>
      <c r="AI53" s="461"/>
      <c r="AJ53" s="461"/>
      <c r="AK53" s="479"/>
      <c r="AL53" s="463"/>
      <c r="AM53" s="463"/>
      <c r="AN53" s="464"/>
      <c r="AO53" s="626" t="s">
        <v>1730</v>
      </c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3"/>
      <c r="BB53" s="152"/>
      <c r="BC53" s="155"/>
      <c r="BD53" s="153"/>
      <c r="BG53" s="153"/>
      <c r="BM53" s="153"/>
      <c r="BN53" s="153"/>
      <c r="BO53" s="153"/>
    </row>
    <row r="54" spans="1:67" ht="14.25" customHeight="1" x14ac:dyDescent="0.15">
      <c r="A54" s="149"/>
      <c r="B54" s="538">
        <f t="shared" si="0"/>
        <v>43</v>
      </c>
      <c r="C54" s="538"/>
      <c r="D54" s="485" t="s">
        <v>908</v>
      </c>
      <c r="E54" s="480"/>
      <c r="F54" s="480"/>
      <c r="G54" s="480"/>
      <c r="H54" s="480"/>
      <c r="I54" s="480"/>
      <c r="J54" s="480"/>
      <c r="K54" s="480"/>
      <c r="L54" s="470" t="str">
        <f>IF(D54="", "",VLOOKUP(D54,項目名一覧!$B$4:$E$1002,2,FALSE))</f>
        <v>status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tinyint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479" t="s">
        <v>493</v>
      </c>
      <c r="AB54" s="769"/>
      <c r="AC54" s="461"/>
      <c r="AD54" s="461"/>
      <c r="AE54" s="461"/>
      <c r="AF54" s="461"/>
      <c r="AG54" s="461"/>
      <c r="AH54" s="461"/>
      <c r="AI54" s="461"/>
      <c r="AJ54" s="461"/>
      <c r="AK54" s="479" t="s">
        <v>311</v>
      </c>
      <c r="AL54" s="463"/>
      <c r="AM54" s="463"/>
      <c r="AN54" s="464"/>
      <c r="AO54" s="626" t="s">
        <v>1490</v>
      </c>
      <c r="AP54" s="592"/>
      <c r="AQ54" s="592"/>
      <c r="AR54" s="592"/>
      <c r="AS54" s="592"/>
      <c r="AT54" s="592"/>
      <c r="AU54" s="592"/>
      <c r="AV54" s="592"/>
      <c r="AW54" s="592"/>
      <c r="AX54" s="592"/>
      <c r="AY54" s="592"/>
      <c r="AZ54" s="592"/>
      <c r="BA54" s="593"/>
      <c r="BB54" s="152"/>
      <c r="BC54" s="155"/>
      <c r="BD54" s="153"/>
      <c r="BG54" s="153"/>
      <c r="BM54" s="153"/>
      <c r="BN54" s="153"/>
      <c r="BO54" s="153"/>
    </row>
    <row r="55" spans="1:67" ht="14.25" customHeight="1" x14ac:dyDescent="0.15">
      <c r="A55" s="149"/>
      <c r="B55" s="538">
        <f t="shared" si="0"/>
        <v>44</v>
      </c>
      <c r="C55" s="538"/>
      <c r="D55" s="469" t="s">
        <v>114</v>
      </c>
      <c r="E55" s="469"/>
      <c r="F55" s="469"/>
      <c r="G55" s="469"/>
      <c r="H55" s="469"/>
      <c r="I55" s="469"/>
      <c r="J55" s="469"/>
      <c r="K55" s="469"/>
      <c r="L55" s="470" t="str">
        <f>IF(D55="", "",VLOOKUP(D55,項目名一覧!$B$4:$E$1002,2,FALSE))</f>
        <v>created_user</v>
      </c>
      <c r="M55" s="471"/>
      <c r="N55" s="471"/>
      <c r="O55" s="471"/>
      <c r="P55" s="471"/>
      <c r="Q55" s="471"/>
      <c r="R55" s="471"/>
      <c r="S55" s="471"/>
      <c r="T55" s="472" t="str">
        <f>IF(D55="", "",VLOOKUP(D55,項目名一覧!$B$4:$E$800,3,FALSE))</f>
        <v>int</v>
      </c>
      <c r="U55" s="473"/>
      <c r="V55" s="473"/>
      <c r="W55" s="473"/>
      <c r="X55" s="474" t="str">
        <f>IF(D55="","",IF(VLOOKUP(D55,項目名一覧!$B$4:$E$800,4,FALSE)="","",VLOOKUP(D55,項目名一覧!$B$4:$E$800,4,FALSE)))</f>
        <v/>
      </c>
      <c r="Y55" s="475"/>
      <c r="Z55" s="476"/>
      <c r="AA55" s="477" t="s">
        <v>493</v>
      </c>
      <c r="AB55" s="478"/>
      <c r="AC55" s="461"/>
      <c r="AD55" s="461"/>
      <c r="AE55" s="461"/>
      <c r="AF55" s="461"/>
      <c r="AG55" s="461"/>
      <c r="AH55" s="461"/>
      <c r="AI55" s="461"/>
      <c r="AJ55" s="461"/>
      <c r="AK55" s="462"/>
      <c r="AL55" s="463"/>
      <c r="AM55" s="463"/>
      <c r="AN55" s="464"/>
      <c r="AO55" s="465"/>
      <c r="AP55" s="466"/>
      <c r="AQ55" s="466"/>
      <c r="AR55" s="466"/>
      <c r="AS55" s="466"/>
      <c r="AT55" s="466"/>
      <c r="AU55" s="466"/>
      <c r="AV55" s="466"/>
      <c r="AW55" s="466"/>
      <c r="AX55" s="466"/>
      <c r="AY55" s="466"/>
      <c r="AZ55" s="466"/>
      <c r="BA55" s="467"/>
      <c r="BB55" s="152"/>
      <c r="BC55" s="155"/>
      <c r="BD55" s="153"/>
      <c r="BG55" s="153"/>
      <c r="BM55" s="153"/>
      <c r="BN55" s="153"/>
      <c r="BO55" s="153"/>
    </row>
    <row r="56" spans="1:67" ht="14.25" customHeight="1" x14ac:dyDescent="0.15">
      <c r="A56" s="149"/>
      <c r="B56" s="538">
        <f t="shared" si="0"/>
        <v>45</v>
      </c>
      <c r="C56" s="538"/>
      <c r="D56" s="469" t="s">
        <v>94</v>
      </c>
      <c r="E56" s="469"/>
      <c r="F56" s="469"/>
      <c r="G56" s="469"/>
      <c r="H56" s="469"/>
      <c r="I56" s="469"/>
      <c r="J56" s="469"/>
      <c r="K56" s="469"/>
      <c r="L56" s="470" t="str">
        <f>IF(D56="", "",VLOOKUP(D56,項目名一覧!$B$4:$E$1002,2,FALSE))</f>
        <v>created_at</v>
      </c>
      <c r="M56" s="471"/>
      <c r="N56" s="471"/>
      <c r="O56" s="471"/>
      <c r="P56" s="471"/>
      <c r="Q56" s="471"/>
      <c r="R56" s="471"/>
      <c r="S56" s="471"/>
      <c r="T56" s="472" t="str">
        <f>IF(D56="", "",VLOOKUP(D56,項目名一覧!$B$4:$E$800,3,FALSE))</f>
        <v>datetime</v>
      </c>
      <c r="U56" s="473"/>
      <c r="V56" s="473"/>
      <c r="W56" s="473"/>
      <c r="X56" s="474" t="str">
        <f>IF(D56="","",IF(VLOOKUP(D56,項目名一覧!$B$4:$E$800,4,FALSE)="","",VLOOKUP(D56,項目名一覧!$B$4:$E$800,4,FALSE)))</f>
        <v/>
      </c>
      <c r="Y56" s="475"/>
      <c r="Z56" s="476"/>
      <c r="AA56" s="477" t="s">
        <v>493</v>
      </c>
      <c r="AB56" s="478"/>
      <c r="AC56" s="461"/>
      <c r="AD56" s="461"/>
      <c r="AE56" s="461"/>
      <c r="AF56" s="461"/>
      <c r="AG56" s="461"/>
      <c r="AH56" s="461"/>
      <c r="AI56" s="461"/>
      <c r="AJ56" s="461"/>
      <c r="AK56" s="462"/>
      <c r="AL56" s="463"/>
      <c r="AM56" s="463"/>
      <c r="AN56" s="464"/>
      <c r="AO56" s="465"/>
      <c r="AP56" s="466"/>
      <c r="AQ56" s="466"/>
      <c r="AR56" s="466"/>
      <c r="AS56" s="466"/>
      <c r="AT56" s="466"/>
      <c r="AU56" s="466"/>
      <c r="AV56" s="466"/>
      <c r="AW56" s="466"/>
      <c r="AX56" s="466"/>
      <c r="AY56" s="466"/>
      <c r="AZ56" s="466"/>
      <c r="BA56" s="467"/>
      <c r="BB56" s="152"/>
      <c r="BC56" s="155"/>
      <c r="BD56" s="153"/>
      <c r="BG56" s="153"/>
      <c r="BM56" s="153"/>
      <c r="BN56" s="153"/>
      <c r="BO56" s="153"/>
    </row>
    <row r="57" spans="1:67" ht="14.25" customHeight="1" x14ac:dyDescent="0.15">
      <c r="A57" s="149"/>
      <c r="B57" s="538">
        <f t="shared" si="0"/>
        <v>46</v>
      </c>
      <c r="C57" s="538"/>
      <c r="D57" s="469" t="s">
        <v>95</v>
      </c>
      <c r="E57" s="469"/>
      <c r="F57" s="469"/>
      <c r="G57" s="469"/>
      <c r="H57" s="469"/>
      <c r="I57" s="469"/>
      <c r="J57" s="469"/>
      <c r="K57" s="469"/>
      <c r="L57" s="470" t="str">
        <f>IF(D57="", "",VLOOKUP(D57,項目名一覧!$B$4:$E$1002,2,FALSE))</f>
        <v>updated_user</v>
      </c>
      <c r="M57" s="471"/>
      <c r="N57" s="471"/>
      <c r="O57" s="471"/>
      <c r="P57" s="471"/>
      <c r="Q57" s="471"/>
      <c r="R57" s="471"/>
      <c r="S57" s="471"/>
      <c r="T57" s="472" t="str">
        <f>IF(D57="", "",VLOOKUP(D57,項目名一覧!$B$4:$E$800,3,FALSE))</f>
        <v>int</v>
      </c>
      <c r="U57" s="473"/>
      <c r="V57" s="473"/>
      <c r="W57" s="473"/>
      <c r="X57" s="474" t="str">
        <f>IF(D57="","",IF(VLOOKUP(D57,項目名一覧!$B$4:$E$800,4,FALSE)="","",VLOOKUP(D57,項目名一覧!$B$4:$E$800,4,FALSE)))</f>
        <v/>
      </c>
      <c r="Y57" s="475"/>
      <c r="Z57" s="476"/>
      <c r="AA57" s="477" t="s">
        <v>493</v>
      </c>
      <c r="AB57" s="478"/>
      <c r="AC57" s="461"/>
      <c r="AD57" s="461"/>
      <c r="AE57" s="461"/>
      <c r="AF57" s="461"/>
      <c r="AG57" s="461"/>
      <c r="AH57" s="461"/>
      <c r="AI57" s="461"/>
      <c r="AJ57" s="461"/>
      <c r="AK57" s="462"/>
      <c r="AL57" s="463"/>
      <c r="AM57" s="463"/>
      <c r="AN57" s="464"/>
      <c r="AO57" s="465"/>
      <c r="AP57" s="466"/>
      <c r="AQ57" s="466"/>
      <c r="AR57" s="466"/>
      <c r="AS57" s="466"/>
      <c r="AT57" s="466"/>
      <c r="AU57" s="466"/>
      <c r="AV57" s="466"/>
      <c r="AW57" s="466"/>
      <c r="AX57" s="466"/>
      <c r="AY57" s="466"/>
      <c r="AZ57" s="466"/>
      <c r="BA57" s="467"/>
      <c r="BB57" s="152"/>
      <c r="BC57" s="155"/>
      <c r="BD57" s="153"/>
      <c r="BG57" s="153"/>
      <c r="BM57" s="153"/>
      <c r="BN57" s="153"/>
      <c r="BO57" s="153"/>
    </row>
    <row r="58" spans="1:67" ht="14.25" customHeight="1" x14ac:dyDescent="0.15">
      <c r="A58" s="149"/>
      <c r="B58" s="538">
        <f t="shared" si="0"/>
        <v>47</v>
      </c>
      <c r="C58" s="538"/>
      <c r="D58" s="469" t="s">
        <v>96</v>
      </c>
      <c r="E58" s="469"/>
      <c r="F58" s="469"/>
      <c r="G58" s="469"/>
      <c r="H58" s="469"/>
      <c r="I58" s="469"/>
      <c r="J58" s="469"/>
      <c r="K58" s="469"/>
      <c r="L58" s="470" t="str">
        <f>IF(D58="", "",VLOOKUP(D58,項目名一覧!$B$4:$E$1002,2,FALSE))</f>
        <v>updated_at</v>
      </c>
      <c r="M58" s="471"/>
      <c r="N58" s="471"/>
      <c r="O58" s="471"/>
      <c r="P58" s="471"/>
      <c r="Q58" s="471"/>
      <c r="R58" s="471"/>
      <c r="S58" s="471"/>
      <c r="T58" s="472" t="str">
        <f>IF(D58="", "",VLOOKUP(D58,項目名一覧!$B$4:$E$800,3,FALSE))</f>
        <v>datetime</v>
      </c>
      <c r="U58" s="473"/>
      <c r="V58" s="473"/>
      <c r="W58" s="473"/>
      <c r="X58" s="474" t="str">
        <f>IF(D58="","",IF(VLOOKUP(D58,項目名一覧!$B$4:$E$800,4,FALSE)="","",VLOOKUP(D58,項目名一覧!$B$4:$E$800,4,FALSE)))</f>
        <v/>
      </c>
      <c r="Y58" s="475"/>
      <c r="Z58" s="476"/>
      <c r="AA58" s="477" t="s">
        <v>493</v>
      </c>
      <c r="AB58" s="478"/>
      <c r="AC58" s="461"/>
      <c r="AD58" s="461"/>
      <c r="AE58" s="461"/>
      <c r="AF58" s="461"/>
      <c r="AG58" s="461"/>
      <c r="AH58" s="461"/>
      <c r="AI58" s="461"/>
      <c r="AJ58" s="461"/>
      <c r="AK58" s="462"/>
      <c r="AL58" s="463"/>
      <c r="AM58" s="463"/>
      <c r="AN58" s="464"/>
      <c r="AO58" s="465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7"/>
      <c r="BB58" s="152"/>
      <c r="BC58" s="155"/>
      <c r="BD58" s="153"/>
      <c r="BG58" s="153"/>
      <c r="BM58" s="153"/>
      <c r="BN58" s="153"/>
      <c r="BO58" s="153"/>
    </row>
    <row r="59" spans="1:67" ht="14.25" x14ac:dyDescent="0.15">
      <c r="A59" s="149"/>
      <c r="B59" s="538">
        <f t="shared" si="0"/>
        <v>48</v>
      </c>
      <c r="C59" s="538"/>
      <c r="D59" s="469" t="s">
        <v>1278</v>
      </c>
      <c r="E59" s="469"/>
      <c r="F59" s="469"/>
      <c r="G59" s="469"/>
      <c r="H59" s="469"/>
      <c r="I59" s="469"/>
      <c r="J59" s="469"/>
      <c r="K59" s="469"/>
      <c r="L59" s="470" t="str">
        <f>IF(D59="", "",VLOOKUP(D59,項目名一覧!$B$4:$E$1002,2,FALSE))</f>
        <v>deleted_at</v>
      </c>
      <c r="M59" s="471"/>
      <c r="N59" s="471"/>
      <c r="O59" s="471"/>
      <c r="P59" s="471"/>
      <c r="Q59" s="471"/>
      <c r="R59" s="471"/>
      <c r="S59" s="471"/>
      <c r="T59" s="472" t="str">
        <f>IF(D59="", "",VLOOKUP(D59,項目名一覧!$B$4:$E$800,3,FALSE))</f>
        <v>datetime</v>
      </c>
      <c r="U59" s="473"/>
      <c r="V59" s="473"/>
      <c r="W59" s="473"/>
      <c r="X59" s="474" t="str">
        <f>IF(D59="","",IF(VLOOKUP(D59,項目名一覧!$B$4:$E$800,4,FALSE)="","",VLOOKUP(D59,項目名一覧!$B$4:$E$800,4,FALSE)))</f>
        <v/>
      </c>
      <c r="Y59" s="475"/>
      <c r="Z59" s="476"/>
      <c r="AA59" s="477" t="s">
        <v>493</v>
      </c>
      <c r="AB59" s="478"/>
      <c r="AC59" s="461"/>
      <c r="AD59" s="461"/>
      <c r="AE59" s="461"/>
      <c r="AF59" s="461"/>
      <c r="AG59" s="461"/>
      <c r="AH59" s="461"/>
      <c r="AI59" s="461"/>
      <c r="AJ59" s="461"/>
      <c r="AK59" s="462"/>
      <c r="AL59" s="463"/>
      <c r="AM59" s="463"/>
      <c r="AN59" s="464"/>
      <c r="AO59" s="465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7"/>
      <c r="BB59" s="152"/>
      <c r="BC59" s="155"/>
      <c r="BD59" s="155"/>
      <c r="BE59" s="155"/>
      <c r="BF59" s="153"/>
      <c r="BG59" s="153"/>
      <c r="BM59" s="153"/>
      <c r="BN59" s="153"/>
      <c r="BO59" s="153"/>
    </row>
    <row r="60" spans="1:67" x14ac:dyDescent="0.15">
      <c r="A60" s="156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7"/>
      <c r="BC60" s="153"/>
      <c r="BD60" s="153"/>
      <c r="BE60" s="153"/>
      <c r="BF60" s="153"/>
      <c r="BG60" s="153"/>
      <c r="BH60" s="153"/>
      <c r="BI60" s="153"/>
      <c r="BJ60" s="153"/>
      <c r="BK60" s="153"/>
      <c r="BL60" s="153"/>
      <c r="BM60" s="153"/>
      <c r="BN60" s="153"/>
      <c r="BO60" s="153"/>
    </row>
    <row r="61" spans="1:67" ht="14.25" x14ac:dyDescent="0.15">
      <c r="A61" s="153"/>
      <c r="B61" s="158"/>
      <c r="C61" s="158"/>
      <c r="D61" s="158"/>
      <c r="E61" s="158"/>
      <c r="F61" s="158"/>
      <c r="G61" s="158"/>
      <c r="H61" s="158"/>
      <c r="I61" s="158"/>
      <c r="V61" s="155"/>
      <c r="W61" s="155"/>
      <c r="X61" s="155"/>
      <c r="AF61" s="454"/>
      <c r="AG61" s="454"/>
      <c r="AH61" s="454"/>
      <c r="AI61" s="454"/>
      <c r="AJ61" s="454"/>
      <c r="AK61" s="454"/>
      <c r="AL61" s="454"/>
      <c r="AM61" s="454"/>
      <c r="AN61" s="454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  <c r="BN61" s="153"/>
      <c r="BO61" s="153"/>
    </row>
  </sheetData>
  <mergeCells count="614"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C53:AD53"/>
    <mergeCell ref="AE53:AF53"/>
    <mergeCell ref="AG53:AH53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AC50:AD50"/>
    <mergeCell ref="AE50:AF50"/>
    <mergeCell ref="AG50:AH50"/>
    <mergeCell ref="AI50:AJ5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I28:AJ28"/>
    <mergeCell ref="AK28:AN28"/>
    <mergeCell ref="AO28:BA28"/>
    <mergeCell ref="B29:C29"/>
    <mergeCell ref="D29:K29"/>
    <mergeCell ref="L29:S29"/>
    <mergeCell ref="T29:W29"/>
    <mergeCell ref="X29:Z29"/>
    <mergeCell ref="AA29:AB29"/>
    <mergeCell ref="AC29:AD29"/>
    <mergeCell ref="AE29:AF29"/>
    <mergeCell ref="AG29:AH29"/>
    <mergeCell ref="AI29:AJ29"/>
    <mergeCell ref="AK29:AN29"/>
    <mergeCell ref="AO29:BA29"/>
    <mergeCell ref="B28:C28"/>
    <mergeCell ref="D28:K28"/>
    <mergeCell ref="L28:S28"/>
    <mergeCell ref="T28:W28"/>
    <mergeCell ref="X28:Z28"/>
    <mergeCell ref="AA28:AB28"/>
    <mergeCell ref="AC28:AD28"/>
    <mergeCell ref="AE28:AF28"/>
    <mergeCell ref="AG28:AH28"/>
    <mergeCell ref="AI26:AJ26"/>
    <mergeCell ref="AK26:AN26"/>
    <mergeCell ref="AO26:BA26"/>
    <mergeCell ref="B27:C27"/>
    <mergeCell ref="D27:K27"/>
    <mergeCell ref="L27:S27"/>
    <mergeCell ref="T27:W27"/>
    <mergeCell ref="X27:Z27"/>
    <mergeCell ref="AA27:AB27"/>
    <mergeCell ref="AC27:AD27"/>
    <mergeCell ref="AE27:AF27"/>
    <mergeCell ref="AG27:AH27"/>
    <mergeCell ref="AI27:AJ27"/>
    <mergeCell ref="AK27:AN27"/>
    <mergeCell ref="AO27:BA27"/>
    <mergeCell ref="B26:C26"/>
    <mergeCell ref="D26:K26"/>
    <mergeCell ref="L26:S26"/>
    <mergeCell ref="T26:W26"/>
    <mergeCell ref="X26:Z26"/>
    <mergeCell ref="AA26:AB26"/>
    <mergeCell ref="AC26:AD26"/>
    <mergeCell ref="AE26:AF26"/>
    <mergeCell ref="AG26:AH26"/>
    <mergeCell ref="AI24:AJ24"/>
    <mergeCell ref="AK24:AN24"/>
    <mergeCell ref="AO24:BA24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I25:AJ25"/>
    <mergeCell ref="AK25:AN25"/>
    <mergeCell ref="AO25:BA25"/>
    <mergeCell ref="B24:C24"/>
    <mergeCell ref="D24:K24"/>
    <mergeCell ref="L24:S24"/>
    <mergeCell ref="T24:W24"/>
    <mergeCell ref="X24:Z24"/>
    <mergeCell ref="AA24:AB24"/>
    <mergeCell ref="AC24:AD24"/>
    <mergeCell ref="AE24:AF24"/>
    <mergeCell ref="AG24:AH24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52:AD52"/>
    <mergeCell ref="AE52:AF52"/>
    <mergeCell ref="AG52:AH52"/>
    <mergeCell ref="AI52:AJ52"/>
    <mergeCell ref="AK52:AN52"/>
    <mergeCell ref="AO52:BA52"/>
    <mergeCell ref="B52:C52"/>
    <mergeCell ref="D52:K52"/>
    <mergeCell ref="L52:S52"/>
    <mergeCell ref="T52:W52"/>
    <mergeCell ref="X52:Z52"/>
    <mergeCell ref="AA52:AB52"/>
    <mergeCell ref="AC54:AD54"/>
    <mergeCell ref="AE54:AF54"/>
    <mergeCell ref="AG54:AH54"/>
    <mergeCell ref="AI54:AJ54"/>
    <mergeCell ref="AK54:AN54"/>
    <mergeCell ref="AO54:BA54"/>
    <mergeCell ref="B54:C54"/>
    <mergeCell ref="D54:K54"/>
    <mergeCell ref="L54:S54"/>
    <mergeCell ref="T54:W54"/>
    <mergeCell ref="X54:Z54"/>
    <mergeCell ref="AA54:AB54"/>
    <mergeCell ref="AC55:AD55"/>
    <mergeCell ref="AE55:AF55"/>
    <mergeCell ref="AG55:AH55"/>
    <mergeCell ref="AI55:AJ55"/>
    <mergeCell ref="AK55:AN55"/>
    <mergeCell ref="AO55:BA55"/>
    <mergeCell ref="B55:C55"/>
    <mergeCell ref="D55:K55"/>
    <mergeCell ref="L55:S55"/>
    <mergeCell ref="T55:W55"/>
    <mergeCell ref="X55:Z55"/>
    <mergeCell ref="AA55:AB55"/>
    <mergeCell ref="AC56:AD56"/>
    <mergeCell ref="AE56:AF56"/>
    <mergeCell ref="AG56:AH56"/>
    <mergeCell ref="AI56:AJ56"/>
    <mergeCell ref="AK56:AN56"/>
    <mergeCell ref="AO56:BA56"/>
    <mergeCell ref="B56:C56"/>
    <mergeCell ref="D56:K56"/>
    <mergeCell ref="L56:S56"/>
    <mergeCell ref="T56:W56"/>
    <mergeCell ref="X56:Z56"/>
    <mergeCell ref="AA56:AB56"/>
    <mergeCell ref="AC57:AD57"/>
    <mergeCell ref="AE57:AF57"/>
    <mergeCell ref="AG57:AH57"/>
    <mergeCell ref="AI57:AJ57"/>
    <mergeCell ref="AK57:AN57"/>
    <mergeCell ref="AO57:BA57"/>
    <mergeCell ref="B57:C57"/>
    <mergeCell ref="D57:K57"/>
    <mergeCell ref="L57:S57"/>
    <mergeCell ref="T57:W57"/>
    <mergeCell ref="X57:Z57"/>
    <mergeCell ref="AA57:AB57"/>
    <mergeCell ref="AI58:AJ58"/>
    <mergeCell ref="AK58:AN58"/>
    <mergeCell ref="AO58:BA58"/>
    <mergeCell ref="B58:C58"/>
    <mergeCell ref="D58:K58"/>
    <mergeCell ref="L58:S58"/>
    <mergeCell ref="T58:W58"/>
    <mergeCell ref="X58:Z58"/>
    <mergeCell ref="AA58:AB58"/>
    <mergeCell ref="B59:C59"/>
    <mergeCell ref="D59:K59"/>
    <mergeCell ref="L59:S59"/>
    <mergeCell ref="T59:W59"/>
    <mergeCell ref="X59:Z59"/>
    <mergeCell ref="AA59:AB59"/>
    <mergeCell ref="AC58:AD58"/>
    <mergeCell ref="AE58:AF58"/>
    <mergeCell ref="AG58:AH58"/>
    <mergeCell ref="AF61:AH61"/>
    <mergeCell ref="AI61:AK61"/>
    <mergeCell ref="AL61:AN61"/>
    <mergeCell ref="AC59:AD59"/>
    <mergeCell ref="AE59:AF59"/>
    <mergeCell ref="AG59:AH59"/>
    <mergeCell ref="AI59:AJ59"/>
    <mergeCell ref="AK59:AN59"/>
    <mergeCell ref="AO59:BA59"/>
    <mergeCell ref="AI19:AJ19"/>
    <mergeCell ref="AK19:AN19"/>
    <mergeCell ref="AO19:BA19"/>
    <mergeCell ref="B20:C20"/>
    <mergeCell ref="D20:K20"/>
    <mergeCell ref="L20:S20"/>
    <mergeCell ref="T20:W20"/>
    <mergeCell ref="X20:Z20"/>
    <mergeCell ref="AA20:AB20"/>
    <mergeCell ref="AC20:AD20"/>
    <mergeCell ref="AE20:AF20"/>
    <mergeCell ref="AG20:AH20"/>
    <mergeCell ref="AI20:AJ20"/>
    <mergeCell ref="AK20:AN20"/>
    <mergeCell ref="AO20:BA20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33:AJ33"/>
    <mergeCell ref="AK33:AN33"/>
    <mergeCell ref="AO33:BA33"/>
    <mergeCell ref="AI23:AJ23"/>
    <mergeCell ref="AK23:AN23"/>
    <mergeCell ref="AO23:BA23"/>
    <mergeCell ref="B30:C30"/>
    <mergeCell ref="D30:K30"/>
    <mergeCell ref="L30:S30"/>
    <mergeCell ref="T30:W30"/>
    <mergeCell ref="X30:Z30"/>
    <mergeCell ref="AA30:AB30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B35:C35"/>
    <mergeCell ref="D35:K35"/>
    <mergeCell ref="L35:S35"/>
    <mergeCell ref="T35:W35"/>
    <mergeCell ref="X35:Z35"/>
    <mergeCell ref="AA35:AB35"/>
    <mergeCell ref="AC35:AD35"/>
    <mergeCell ref="AE35:AF35"/>
    <mergeCell ref="AG35:AH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I22:AJ22"/>
    <mergeCell ref="AK22:AN22"/>
    <mergeCell ref="AO22:BA22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C30:AD30"/>
    <mergeCell ref="AE30:AF30"/>
    <mergeCell ref="AG30:AH30"/>
    <mergeCell ref="AI30:AJ30"/>
    <mergeCell ref="AK30:AN30"/>
    <mergeCell ref="AO30:BA30"/>
    <mergeCell ref="AI41:AJ41"/>
    <mergeCell ref="AK41:AN41"/>
    <mergeCell ref="AO41:BA41"/>
    <mergeCell ref="AI36:AJ36"/>
    <mergeCell ref="AK36:AN36"/>
    <mergeCell ref="AO36:BA36"/>
    <mergeCell ref="AI40:AJ40"/>
    <mergeCell ref="AK40:AN40"/>
    <mergeCell ref="AO40:BA40"/>
    <mergeCell ref="AC37:AD37"/>
    <mergeCell ref="AE37:AF37"/>
    <mergeCell ref="AG37:AH37"/>
    <mergeCell ref="AI34:AJ34"/>
    <mergeCell ref="AK34:AN34"/>
    <mergeCell ref="AO34:BA34"/>
    <mergeCell ref="AI35:AJ35"/>
    <mergeCell ref="AK35:AN35"/>
    <mergeCell ref="AO35:BA35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37:AJ37"/>
    <mergeCell ref="AK37:AN37"/>
    <mergeCell ref="AO37:BA37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I38:AJ38"/>
    <mergeCell ref="AK38:AN38"/>
    <mergeCell ref="AO38:BA38"/>
    <mergeCell ref="B37:C37"/>
    <mergeCell ref="D37:K37"/>
    <mergeCell ref="L37:S37"/>
    <mergeCell ref="T37:W37"/>
    <mergeCell ref="X37:Z37"/>
    <mergeCell ref="AA37:AB37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I47:AJ47"/>
    <mergeCell ref="AK47:AN47"/>
    <mergeCell ref="AO47:BA47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48:AJ48"/>
    <mergeCell ref="AK48:AN48"/>
    <mergeCell ref="AO48:BA48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F93FC-AF4D-4A65-B053-EF9DF26EC2FF}">
  <sheetPr codeName="Sheet62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44029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基本事項!E85</f>
        <v>案件情報伝票（見積書ヘッダ）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基本事項!R85</f>
        <v>t_project_slip_estimate_headers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1492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quote_date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1513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trading_condition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1491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summary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1000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1514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total_amount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18,0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1515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tax_amount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701">
        <f t="shared" si="0"/>
        <v>9</v>
      </c>
      <c r="C20" s="701"/>
      <c r="D20" s="702" t="s">
        <v>1516</v>
      </c>
      <c r="E20" s="703"/>
      <c r="F20" s="703"/>
      <c r="G20" s="703"/>
      <c r="H20" s="703"/>
      <c r="I20" s="703"/>
      <c r="J20" s="703"/>
      <c r="K20" s="703"/>
      <c r="L20" s="651" t="str">
        <f>IF(D20="", "",VLOOKUP(D20,項目名一覧!$B$4:$E$1002,2,FALSE))</f>
        <v>reduction_tax_amount</v>
      </c>
      <c r="M20" s="652"/>
      <c r="N20" s="652"/>
      <c r="O20" s="652"/>
      <c r="P20" s="652"/>
      <c r="Q20" s="652"/>
      <c r="R20" s="652"/>
      <c r="S20" s="652"/>
      <c r="T20" s="653" t="str">
        <f>IF(D20="", "",VLOOKUP(D20,項目名一覧!$B$4:$E$800,3,FALSE))</f>
        <v>decimal</v>
      </c>
      <c r="U20" s="654"/>
      <c r="V20" s="654"/>
      <c r="W20" s="654"/>
      <c r="X20" s="655" t="str">
        <f>IF(D20="","",IF(VLOOKUP(D20,項目名一覧!$B$4:$E$800,4,FALSE)="","",VLOOKUP(D20,項目名一覧!$B$4:$E$800,4,FALSE)))</f>
        <v>18,0</v>
      </c>
      <c r="Y20" s="656"/>
      <c r="Z20" s="657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5"/>
      <c r="AL20" s="696"/>
      <c r="AM20" s="696"/>
      <c r="AN20" s="697"/>
      <c r="AO20" s="796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700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1517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total_amount_tax_included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701">
        <f t="shared" si="0"/>
        <v>11</v>
      </c>
      <c r="C22" s="701"/>
      <c r="D22" s="702" t="s">
        <v>1518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cost_tab_1_amount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796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0"/>
        <v>12</v>
      </c>
      <c r="C23" s="701"/>
      <c r="D23" s="702" t="s">
        <v>1519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cost_tab_2_amount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5"/>
      <c r="AL23" s="696"/>
      <c r="AM23" s="696"/>
      <c r="AN23" s="697"/>
      <c r="AO23" s="796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01">
        <f t="shared" si="0"/>
        <v>13</v>
      </c>
      <c r="C24" s="701"/>
      <c r="D24" s="702" t="s">
        <v>1520</v>
      </c>
      <c r="E24" s="703"/>
      <c r="F24" s="703"/>
      <c r="G24" s="703"/>
      <c r="H24" s="703"/>
      <c r="I24" s="703"/>
      <c r="J24" s="703"/>
      <c r="K24" s="703"/>
      <c r="L24" s="651" t="str">
        <f>IF(D24="", "",VLOOKUP(D24,項目名一覧!$B$4:$E$1002,2,FALSE))</f>
        <v>cost_tab_3_amount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int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5"/>
      <c r="AL24" s="696"/>
      <c r="AM24" s="696"/>
      <c r="AN24" s="697"/>
      <c r="AO24" s="796"/>
      <c r="AP24" s="699"/>
      <c r="AQ24" s="699"/>
      <c r="AR24" s="699"/>
      <c r="AS24" s="699"/>
      <c r="AT24" s="699"/>
      <c r="AU24" s="699"/>
      <c r="AV24" s="699"/>
      <c r="AW24" s="699"/>
      <c r="AX24" s="699"/>
      <c r="AY24" s="699"/>
      <c r="AZ24" s="699"/>
      <c r="BA24" s="700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701">
        <f t="shared" si="0"/>
        <v>14</v>
      </c>
      <c r="C25" s="701"/>
      <c r="D25" s="702" t="s">
        <v>1521</v>
      </c>
      <c r="E25" s="703"/>
      <c r="F25" s="703"/>
      <c r="G25" s="703"/>
      <c r="H25" s="703"/>
      <c r="I25" s="703"/>
      <c r="J25" s="703"/>
      <c r="K25" s="703"/>
      <c r="L25" s="651" t="str">
        <f>IF(D25="", "",VLOOKUP(D25,項目名一覧!$B$4:$E$1002,2,FALSE))</f>
        <v>cost_total_amount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int</v>
      </c>
      <c r="U25" s="654"/>
      <c r="V25" s="654"/>
      <c r="W25" s="654"/>
      <c r="X25" s="655" t="str">
        <f>IF(D25="","",IF(VLOOKUP(D25,項目名一覧!$B$4:$E$800,4,FALSE)="","",VLOOKUP(D25,項目名一覧!$B$4:$E$800,4,FALSE)))</f>
        <v/>
      </c>
      <c r="Y25" s="656"/>
      <c r="Z25" s="657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5"/>
      <c r="AL25" s="696"/>
      <c r="AM25" s="696"/>
      <c r="AN25" s="697"/>
      <c r="AO25" s="796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700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1522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discount_amount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1523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project_gross_profit_rate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3,0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1524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project_gross_profit_amount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1525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average_labor_cost_amount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decimal</v>
      </c>
      <c r="U29" s="473"/>
      <c r="V29" s="473"/>
      <c r="W29" s="473"/>
      <c r="X29" s="474" t="str">
        <f>IF(D29="","",IF(VLOOKUP(D29,項目名一覧!$B$4:$E$800,4,FALSE)="","",VLOOKUP(D29,項目名一覧!$B$4:$E$800,4,FALSE)))</f>
        <v>5,2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1526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average_productivity_rate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decimal</v>
      </c>
      <c r="U30" s="473"/>
      <c r="V30" s="473"/>
      <c r="W30" s="473"/>
      <c r="X30" s="474" t="str">
        <f>IF(D30="","",IF(VLOOKUP(D30,項目名一覧!$B$4:$E$800,4,FALSE)="","",VLOOKUP(D30,項目名一覧!$B$4:$E$800,4,FALSE)))</f>
        <v>5,2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1527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social_insurance_charge_rate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decimal</v>
      </c>
      <c r="U31" s="473"/>
      <c r="V31" s="473"/>
      <c r="W31" s="473"/>
      <c r="X31" s="474" t="str">
        <f>IF(D31="","",IF(VLOOKUP(D31,項目名一覧!$B$4:$E$800,4,FALSE)="","",VLOOKUP(D31,項目名一覧!$B$4:$E$800,4,FALSE)))</f>
        <v>5,2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1528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legal_welfare_expenses_amount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decimal</v>
      </c>
      <c r="U32" s="473"/>
      <c r="V32" s="473"/>
      <c r="W32" s="473"/>
      <c r="X32" s="474" t="str">
        <f>IF(D32="","",IF(VLOOKUP(D32,項目名一覧!$B$4:$E$800,4,FALSE)="","",VLOOKUP(D32,項目名一覧!$B$4:$E$800,4,FALSE)))</f>
        <v>18,0</v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701">
        <f t="shared" si="0"/>
        <v>22</v>
      </c>
      <c r="C33" s="701"/>
      <c r="D33" s="702" t="s">
        <v>1545</v>
      </c>
      <c r="E33" s="703"/>
      <c r="F33" s="703"/>
      <c r="G33" s="703"/>
      <c r="H33" s="703"/>
      <c r="I33" s="703"/>
      <c r="J33" s="703"/>
      <c r="K33" s="703"/>
      <c r="L33" s="651" t="str">
        <f>IF(D33="", "",VLOOKUP(D33,項目名一覧!$B$4:$E$1002,2,FALSE))</f>
        <v>billing_transfer_target_information</v>
      </c>
      <c r="M33" s="652"/>
      <c r="N33" s="652"/>
      <c r="O33" s="652"/>
      <c r="P33" s="652"/>
      <c r="Q33" s="652"/>
      <c r="R33" s="652"/>
      <c r="S33" s="652"/>
      <c r="T33" s="653">
        <f>IF(D33="", "",VLOOKUP(D33,項目名一覧!$B$4:$E$800,3,FALSE))</f>
        <v>0</v>
      </c>
      <c r="U33" s="654"/>
      <c r="V33" s="654"/>
      <c r="W33" s="654"/>
      <c r="X33" s="655" t="str">
        <f>IF(D33="","",IF(VLOOKUP(D33,項目名一覧!$B$4:$E$800,4,FALSE)="","",VLOOKUP(D33,項目名一覧!$B$4:$E$800,4,FALSE)))</f>
        <v/>
      </c>
      <c r="Y33" s="656"/>
      <c r="Z33" s="657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5"/>
      <c r="AL33" s="696"/>
      <c r="AM33" s="696"/>
      <c r="AN33" s="697"/>
      <c r="AO33" s="796"/>
      <c r="AP33" s="699"/>
      <c r="AQ33" s="699"/>
      <c r="AR33" s="699"/>
      <c r="AS33" s="699"/>
      <c r="AT33" s="699"/>
      <c r="AU33" s="699"/>
      <c r="AV33" s="699"/>
      <c r="AW33" s="699"/>
      <c r="AX33" s="699"/>
      <c r="AY33" s="699"/>
      <c r="AZ33" s="699"/>
      <c r="BA33" s="700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1567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lock_flag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>1</v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 t="s">
        <v>311</v>
      </c>
      <c r="AL37" s="463"/>
      <c r="AM37" s="463"/>
      <c r="AN37" s="464"/>
      <c r="AO37" s="537" t="s">
        <v>1568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D899C-42B8-417F-8E09-8E95A76E2FB8}">
  <sheetPr codeName="Sheet63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基本事項!E86</f>
        <v>案件情報伝票（見積書明細）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基本事項!R86</f>
        <v>t_project_slip_estimate_details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1530</v>
      </c>
      <c r="E14" s="480"/>
      <c r="F14" s="480"/>
      <c r="G14" s="480"/>
      <c r="H14" s="480"/>
      <c r="I14" s="480"/>
      <c r="J14" s="480"/>
      <c r="K14" s="480"/>
      <c r="L14" s="797" t="str">
        <f>IF(D14="", "",VLOOKUP(D14,項目名一覧!$B$4:$E$1002,2,FALSE))</f>
        <v>t_project_slip_estimate_headers_id</v>
      </c>
      <c r="M14" s="798"/>
      <c r="N14" s="798"/>
      <c r="O14" s="798"/>
      <c r="P14" s="798"/>
      <c r="Q14" s="798"/>
      <c r="R14" s="798"/>
      <c r="S14" s="798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2222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"",VLOOKUP(D18,項目名一覧!$B$4:$E$800,3,FALSE))</f>
        <v>0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decimal</v>
      </c>
      <c r="U29" s="473"/>
      <c r="V29" s="473"/>
      <c r="W29" s="473"/>
      <c r="X29" s="474" t="str">
        <f>IF(D29="","",IF(VLOOKUP(D29,項目名一覧!$B$4:$E$800,4,FALSE)="","",VLOOKUP(D29,項目名一覧!$B$4:$E$800,4,FALSE)))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decimal</v>
      </c>
      <c r="U30" s="473"/>
      <c r="V30" s="473"/>
      <c r="W30" s="473"/>
      <c r="X30" s="474" t="str">
        <f>IF(D30="","",IF(VLOOKUP(D30,項目名一覧!$B$4:$E$800,4,FALSE)="","",VLOOKUP(D30,項目名一覧!$B$4:$E$800,4,FALSE)))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"",VLOOKUP(D32,項目名一覧!$B$4:$E$800,3,FALSE))</f>
        <v>0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decimal</v>
      </c>
      <c r="U33" s="473"/>
      <c r="V33" s="473"/>
      <c r="W33" s="473"/>
      <c r="X33" s="474" t="str">
        <f>IF(D33="","",IF(VLOOKUP(D33,項目名一覧!$B$4:$E$800,4,FALSE)="","",VLOOKUP(D33,項目名一覧!$B$4:$E$800,4,FALSE)))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decimal</v>
      </c>
      <c r="U35" s="473"/>
      <c r="V35" s="473"/>
      <c r="W35" s="473"/>
      <c r="X35" s="474" t="str">
        <f>IF(D35="","",IF(VLOOKUP(D35,項目名一覧!$B$4:$E$800,4,FALSE)="","",VLOOKUP(D35,項目名一覧!$B$4:$E$800,4,FALSE)))</f>
        <v>5,2</v>
      </c>
      <c r="Y35" s="475"/>
      <c r="Z35" s="476"/>
      <c r="AA35" s="533"/>
      <c r="AB35" s="533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decimal</v>
      </c>
      <c r="U36" s="473"/>
      <c r="V36" s="473"/>
      <c r="W36" s="473"/>
      <c r="X36" s="474" t="str">
        <f>IF(D36="","",IF(VLOOKUP(D36,項目名一覧!$B$4:$E$800,4,FALSE)="","",VLOOKUP(D36,項目名一覧!$B$4:$E$800,4,FALSE)))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CBB82-7920-4AB6-B7E2-7781F7123422}">
  <sheetPr codeName="Sheet64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44029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基本事項!E87</f>
        <v>案件情報伝票（受注請書ヘッダ）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基本事項!R87</f>
        <v>t_project_slip_sale_headers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1549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order_date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1513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trading_condition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1491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summary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1000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1514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total_amount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18,0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1515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tax_amount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701">
        <f t="shared" si="0"/>
        <v>9</v>
      </c>
      <c r="C20" s="701"/>
      <c r="D20" s="702" t="s">
        <v>1516</v>
      </c>
      <c r="E20" s="703"/>
      <c r="F20" s="703"/>
      <c r="G20" s="703"/>
      <c r="H20" s="703"/>
      <c r="I20" s="703"/>
      <c r="J20" s="703"/>
      <c r="K20" s="703"/>
      <c r="L20" s="651" t="str">
        <f>IF(D20="", "",VLOOKUP(D20,項目名一覧!$B$4:$E$1002,2,FALSE))</f>
        <v>reduction_tax_amount</v>
      </c>
      <c r="M20" s="652"/>
      <c r="N20" s="652"/>
      <c r="O20" s="652"/>
      <c r="P20" s="652"/>
      <c r="Q20" s="652"/>
      <c r="R20" s="652"/>
      <c r="S20" s="652"/>
      <c r="T20" s="653" t="str">
        <f>IF(D20="", "",VLOOKUP(D20,項目名一覧!$B$4:$E$800,3,FALSE))</f>
        <v>decimal</v>
      </c>
      <c r="U20" s="654"/>
      <c r="V20" s="654"/>
      <c r="W20" s="654"/>
      <c r="X20" s="655" t="str">
        <f>IF(D20="","",IF(VLOOKUP(D20,項目名一覧!$B$4:$E$800,4,FALSE)="","",VLOOKUP(D20,項目名一覧!$B$4:$E$800,4,FALSE)))</f>
        <v>18,0</v>
      </c>
      <c r="Y20" s="656"/>
      <c r="Z20" s="657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5"/>
      <c r="AL20" s="696"/>
      <c r="AM20" s="696"/>
      <c r="AN20" s="697"/>
      <c r="AO20" s="796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700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1517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total_amount_tax_included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701">
        <f t="shared" si="0"/>
        <v>11</v>
      </c>
      <c r="C22" s="701"/>
      <c r="D22" s="702" t="s">
        <v>1518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cost_tab_1_amount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796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0"/>
        <v>12</v>
      </c>
      <c r="C23" s="701"/>
      <c r="D23" s="702" t="s">
        <v>1519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cost_tab_2_amount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5"/>
      <c r="AL23" s="696"/>
      <c r="AM23" s="696"/>
      <c r="AN23" s="697"/>
      <c r="AO23" s="796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01">
        <f t="shared" si="0"/>
        <v>13</v>
      </c>
      <c r="C24" s="701"/>
      <c r="D24" s="702" t="s">
        <v>1520</v>
      </c>
      <c r="E24" s="703"/>
      <c r="F24" s="703"/>
      <c r="G24" s="703"/>
      <c r="H24" s="703"/>
      <c r="I24" s="703"/>
      <c r="J24" s="703"/>
      <c r="K24" s="703"/>
      <c r="L24" s="651" t="str">
        <f>IF(D24="", "",VLOOKUP(D24,項目名一覧!$B$4:$E$1002,2,FALSE))</f>
        <v>cost_tab_3_amount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int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5"/>
      <c r="AL24" s="696"/>
      <c r="AM24" s="696"/>
      <c r="AN24" s="697"/>
      <c r="AO24" s="796"/>
      <c r="AP24" s="699"/>
      <c r="AQ24" s="699"/>
      <c r="AR24" s="699"/>
      <c r="AS24" s="699"/>
      <c r="AT24" s="699"/>
      <c r="AU24" s="699"/>
      <c r="AV24" s="699"/>
      <c r="AW24" s="699"/>
      <c r="AX24" s="699"/>
      <c r="AY24" s="699"/>
      <c r="AZ24" s="699"/>
      <c r="BA24" s="700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701">
        <f t="shared" si="0"/>
        <v>14</v>
      </c>
      <c r="C25" s="701"/>
      <c r="D25" s="702" t="s">
        <v>1521</v>
      </c>
      <c r="E25" s="703"/>
      <c r="F25" s="703"/>
      <c r="G25" s="703"/>
      <c r="H25" s="703"/>
      <c r="I25" s="703"/>
      <c r="J25" s="703"/>
      <c r="K25" s="703"/>
      <c r="L25" s="651" t="str">
        <f>IF(D25="", "",VLOOKUP(D25,項目名一覧!$B$4:$E$1002,2,FALSE))</f>
        <v>cost_total_amount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int</v>
      </c>
      <c r="U25" s="654"/>
      <c r="V25" s="654"/>
      <c r="W25" s="654"/>
      <c r="X25" s="655" t="str">
        <f>IF(D25="","",IF(VLOOKUP(D25,項目名一覧!$B$4:$E$800,4,FALSE)="","",VLOOKUP(D25,項目名一覧!$B$4:$E$800,4,FALSE)))</f>
        <v/>
      </c>
      <c r="Y25" s="656"/>
      <c r="Z25" s="657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5"/>
      <c r="AL25" s="696"/>
      <c r="AM25" s="696"/>
      <c r="AN25" s="697"/>
      <c r="AO25" s="796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700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1522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discount_amount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1523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project_gross_profit_rate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3,0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1524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project_gross_profit_amount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1525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average_labor_cost_amount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decimal</v>
      </c>
      <c r="U29" s="654"/>
      <c r="V29" s="654"/>
      <c r="W29" s="654"/>
      <c r="X29" s="655" t="str">
        <f>IF(D29="","",IF(VLOOKUP(D29,項目名一覧!$B$4:$E$800,4,FALSE)="","",VLOOKUP(D29,項目名一覧!$B$4:$E$800,4,FALSE)))</f>
        <v>5,2</v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1526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average_productivity_rate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decimal</v>
      </c>
      <c r="U30" s="654"/>
      <c r="V30" s="654"/>
      <c r="W30" s="654"/>
      <c r="X30" s="655" t="str">
        <f>IF(D30="","",IF(VLOOKUP(D30,項目名一覧!$B$4:$E$800,4,FALSE)="","",VLOOKUP(D30,項目名一覧!$B$4:$E$800,4,FALSE)))</f>
        <v>5,2</v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01">
        <f t="shared" si="0"/>
        <v>20</v>
      </c>
      <c r="C31" s="701"/>
      <c r="D31" s="702" t="s">
        <v>1527</v>
      </c>
      <c r="E31" s="703"/>
      <c r="F31" s="703"/>
      <c r="G31" s="703"/>
      <c r="H31" s="703"/>
      <c r="I31" s="703"/>
      <c r="J31" s="703"/>
      <c r="K31" s="703"/>
      <c r="L31" s="651" t="str">
        <f>IF(D31="", "",VLOOKUP(D31,項目名一覧!$B$4:$E$1002,2,FALSE))</f>
        <v>social_insurance_charge_rate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decimal</v>
      </c>
      <c r="U31" s="654"/>
      <c r="V31" s="654"/>
      <c r="W31" s="654"/>
      <c r="X31" s="655" t="str">
        <f>IF(D31="","",IF(VLOOKUP(D31,項目名一覧!$B$4:$E$800,4,FALSE)="","",VLOOKUP(D31,項目名一覧!$B$4:$E$800,4,FALSE)))</f>
        <v>5,2</v>
      </c>
      <c r="Y31" s="656"/>
      <c r="Z31" s="657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5"/>
      <c r="AL31" s="696"/>
      <c r="AM31" s="696"/>
      <c r="AN31" s="697"/>
      <c r="AO31" s="796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700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01">
        <f t="shared" si="0"/>
        <v>21</v>
      </c>
      <c r="C32" s="701"/>
      <c r="D32" s="702" t="s">
        <v>1528</v>
      </c>
      <c r="E32" s="703"/>
      <c r="F32" s="703"/>
      <c r="G32" s="703"/>
      <c r="H32" s="703"/>
      <c r="I32" s="703"/>
      <c r="J32" s="703"/>
      <c r="K32" s="703"/>
      <c r="L32" s="651" t="str">
        <f>IF(D32="", "",VLOOKUP(D32,項目名一覧!$B$4:$E$1002,2,FALSE))</f>
        <v>legal_welfare_expenses_amount</v>
      </c>
      <c r="M32" s="652"/>
      <c r="N32" s="652"/>
      <c r="O32" s="652"/>
      <c r="P32" s="652"/>
      <c r="Q32" s="652"/>
      <c r="R32" s="652"/>
      <c r="S32" s="652"/>
      <c r="T32" s="653" t="str">
        <f>IF(D32="", "",VLOOKUP(D32,項目名一覧!$B$4:$E$800,3,FALSE))</f>
        <v>decimal</v>
      </c>
      <c r="U32" s="654"/>
      <c r="V32" s="654"/>
      <c r="W32" s="654"/>
      <c r="X32" s="655" t="str">
        <f>IF(D32="","",IF(VLOOKUP(D32,項目名一覧!$B$4:$E$800,4,FALSE)="","",VLOOKUP(D32,項目名一覧!$B$4:$E$800,4,FALSE)))</f>
        <v>18,0</v>
      </c>
      <c r="Y32" s="656"/>
      <c r="Z32" s="657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5"/>
      <c r="AL32" s="696"/>
      <c r="AM32" s="696"/>
      <c r="AN32" s="697"/>
      <c r="AO32" s="796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700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701">
        <f t="shared" si="0"/>
        <v>22</v>
      </c>
      <c r="C33" s="701"/>
      <c r="D33" s="702" t="s">
        <v>1545</v>
      </c>
      <c r="E33" s="703"/>
      <c r="F33" s="703"/>
      <c r="G33" s="703"/>
      <c r="H33" s="703"/>
      <c r="I33" s="703"/>
      <c r="J33" s="703"/>
      <c r="K33" s="703"/>
      <c r="L33" s="651" t="str">
        <f>IF(D33="", "",VLOOKUP(D33,項目名一覧!$B$4:$E$1002,2,FALSE))</f>
        <v>billing_transfer_target_information</v>
      </c>
      <c r="M33" s="652"/>
      <c r="N33" s="652"/>
      <c r="O33" s="652"/>
      <c r="P33" s="652"/>
      <c r="Q33" s="652"/>
      <c r="R33" s="652"/>
      <c r="S33" s="652"/>
      <c r="T33" s="653">
        <f>IF(D33="", "",VLOOKUP(D33,項目名一覧!$B$4:$E$800,3,FALSE))</f>
        <v>0</v>
      </c>
      <c r="U33" s="654"/>
      <c r="V33" s="654"/>
      <c r="W33" s="654"/>
      <c r="X33" s="655" t="str">
        <f>IF(D33="","",IF(VLOOKUP(D33,項目名一覧!$B$4:$E$800,4,FALSE)="","",VLOOKUP(D33,項目名一覧!$B$4:$E$800,4,FALSE)))</f>
        <v/>
      </c>
      <c r="Y33" s="656"/>
      <c r="Z33" s="657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5"/>
      <c r="AL33" s="696"/>
      <c r="AM33" s="696"/>
      <c r="AN33" s="697"/>
      <c r="AO33" s="796"/>
      <c r="AP33" s="699"/>
      <c r="AQ33" s="699"/>
      <c r="AR33" s="699"/>
      <c r="AS33" s="699"/>
      <c r="AT33" s="699"/>
      <c r="AU33" s="699"/>
      <c r="AV33" s="699"/>
      <c r="AW33" s="699"/>
      <c r="AX33" s="699"/>
      <c r="AY33" s="699"/>
      <c r="AZ33" s="699"/>
      <c r="BA33" s="700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1567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lock_flag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>1</v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 t="s">
        <v>311</v>
      </c>
      <c r="AL37" s="463"/>
      <c r="AM37" s="463"/>
      <c r="AN37" s="464"/>
      <c r="AO37" s="537" t="s">
        <v>1568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88FA-AEB5-47E5-A91F-36B46D41B1B2}">
  <sheetPr codeName="Sheet65">
    <tabColor theme="6"/>
  </sheetPr>
  <dimension ref="A1:BP90"/>
  <sheetViews>
    <sheetView showGridLines="0" view="pageBreakPreview" zoomScaleNormal="75" workbookViewId="0">
      <pane ySplit="11" topLeftCell="A15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基本事項!E88</f>
        <v>案件情報伝票（受注請書明細）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基本事項!R88</f>
        <v>t_project_slip_sale_details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2214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t_project_slip_sale_headers_id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2223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>tinyint</v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varchar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"",VLOOKUP(D18,項目名一覧!$B$4:$E$1002,3,FALSE))</f>
        <v>0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>varchar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varchar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int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varchar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decimal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tinyint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decimal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varchar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"",VLOOKUP(D32,項目名一覧!$B$4:$E$1002,3,FALSE))</f>
        <v>0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>decimal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int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decimal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"",VLOOKUP(D37,項目名一覧!$B$4:$E$1002,3,FALSE))</f>
        <v>int</v>
      </c>
      <c r="U37" s="473"/>
      <c r="V37" s="473"/>
      <c r="W37" s="473"/>
      <c r="X37" s="474" t="str">
        <f>IF(D37="","",IF(VLOOKUP(D37,項目名一覧!$B$4:$E$1002,4,FALSE)="","",VLOOKUP(D37,項目名一覧!$B$4:$E$1002,4,FALSE)))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"",VLOOKUP(D38,項目名一覧!$B$4:$E$1002,3,FALSE))</f>
        <v>int</v>
      </c>
      <c r="U38" s="473"/>
      <c r="V38" s="473"/>
      <c r="W38" s="473"/>
      <c r="X38" s="474" t="str">
        <f>IF(D38="","",IF(VLOOKUP(D38,項目名一覧!$B$4:$E$1002,4,FALSE)="","",VLOOKUP(D38,項目名一覧!$B$4:$E$1002,4,FALSE)))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"",VLOOKUP(D39,項目名一覧!$B$4:$E$1002,3,FALSE))</f>
        <v>datetime</v>
      </c>
      <c r="U39" s="473"/>
      <c r="V39" s="473"/>
      <c r="W39" s="473"/>
      <c r="X39" s="474" t="str">
        <f>IF(D39="","",IF(VLOOKUP(D39,項目名一覧!$B$4:$E$1002,4,FALSE)="","",VLOOKUP(D39,項目名一覧!$B$4:$E$1002,4,FALSE)))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"",VLOOKUP(D40,項目名一覧!$B$4:$E$1002,3,FALSE))</f>
        <v>int</v>
      </c>
      <c r="U40" s="473"/>
      <c r="V40" s="473"/>
      <c r="W40" s="473"/>
      <c r="X40" s="474" t="str">
        <f>IF(D40="","",IF(VLOOKUP(D40,項目名一覧!$B$4:$E$1002,4,FALSE)="","",VLOOKUP(D40,項目名一覧!$B$4:$E$1002,4,FALSE)))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"",VLOOKUP(D41,項目名一覧!$B$4:$E$1002,3,FALSE))</f>
        <v>datetime</v>
      </c>
      <c r="U41" s="473"/>
      <c r="V41" s="473"/>
      <c r="W41" s="473"/>
      <c r="X41" s="474" t="str">
        <f>IF(D41="","",IF(VLOOKUP(D41,項目名一覧!$B$4:$E$1002,4,FALSE)="","",VLOOKUP(D41,項目名一覧!$B$4:$E$1002,4,FALSE)))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"",VLOOKUP(D42,項目名一覧!$B$4:$E$1002,3,FALSE))</f>
        <v>datetime</v>
      </c>
      <c r="U42" s="473"/>
      <c r="V42" s="473"/>
      <c r="W42" s="473"/>
      <c r="X42" s="474" t="str">
        <f>IF(D42="","",IF(VLOOKUP(D42,項目名一覧!$B$4:$E$1002,4,FALSE)="","",VLOOKUP(D42,項目名一覧!$B$4:$E$1002,4,FALSE)))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 t="str">
        <f>IF(D43="", "",VLOOKUP(D43,項目名一覧!$B$4:$E$1002,3,FALSE))</f>
        <v/>
      </c>
      <c r="U43" s="151"/>
      <c r="V43" s="151"/>
      <c r="W43" s="151"/>
      <c r="X43" s="151" t="str">
        <f>IF(D43="","",IF(VLOOKUP(D43,項目名一覧!$B$4:$E$1002,4,FALSE)="","",VLOOKUP(D43,項目名一覧!$B$4:$E$1002,4,FALSE)))</f>
        <v/>
      </c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T44" s="143" t="str">
        <f>IF(D44="", "",VLOOKUP(D44,項目名一覧!$B$4:$E$1002,3,FALSE))</f>
        <v/>
      </c>
      <c r="V44" s="155"/>
      <c r="W44" s="155"/>
      <c r="X44" s="155" t="str">
        <f>IF(D44="","",IF(VLOOKUP(D44,項目名一覧!$B$4:$E$1002,4,FALSE)="","",VLOOKUP(D44,項目名一覧!$B$4:$E$1002,4,FALSE)))</f>
        <v/>
      </c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  <row r="45" spans="1:67" x14ac:dyDescent="0.15">
      <c r="T45" s="143" t="str">
        <f>IF(D45="", "",VLOOKUP(D45,項目名一覧!$B$4:$E$1002,3,FALSE))</f>
        <v/>
      </c>
      <c r="X45" s="143" t="str">
        <f>IF(D45="","",IF(VLOOKUP(D45,項目名一覧!$B$4:$E$1002,4,FALSE)="","",VLOOKUP(D45,項目名一覧!$B$4:$E$1002,4,FALSE)))</f>
        <v/>
      </c>
    </row>
    <row r="46" spans="1:67" x14ac:dyDescent="0.15">
      <c r="T46" s="143" t="str">
        <f>IF(D46="", "",VLOOKUP(D46,項目名一覧!$B$4:$E$1002,3,FALSE))</f>
        <v/>
      </c>
      <c r="X46" s="143" t="str">
        <f>IF(D46="","",IF(VLOOKUP(D46,項目名一覧!$B$4:$E$1002,4,FALSE)="","",VLOOKUP(D46,項目名一覧!$B$4:$E$1002,4,FALSE)))</f>
        <v/>
      </c>
    </row>
    <row r="47" spans="1:67" x14ac:dyDescent="0.15">
      <c r="T47" s="143" t="str">
        <f>IF(D47="", "",VLOOKUP(D47,項目名一覧!$B$4:$E$1002,3,FALSE))</f>
        <v/>
      </c>
      <c r="X47" s="143" t="str">
        <f>IF(D47="","",IF(VLOOKUP(D47,項目名一覧!$B$4:$E$1002,4,FALSE)="","",VLOOKUP(D47,項目名一覧!$B$4:$E$1002,4,FALSE)))</f>
        <v/>
      </c>
    </row>
    <row r="48" spans="1:67" x14ac:dyDescent="0.15">
      <c r="T48" s="143" t="str">
        <f>IF(D48="", "",VLOOKUP(D48,項目名一覧!$B$4:$E$1002,3,FALSE))</f>
        <v/>
      </c>
      <c r="X48" s="143" t="str">
        <f>IF(D48="","",IF(VLOOKUP(D48,項目名一覧!$B$4:$E$1002,4,FALSE)="","",VLOOKUP(D48,項目名一覧!$B$4:$E$1002,4,FALSE)))</f>
        <v/>
      </c>
    </row>
    <row r="49" spans="20:24" x14ac:dyDescent="0.15">
      <c r="T49" s="143" t="str">
        <f>IF(D49="", "",VLOOKUP(D49,項目名一覧!$B$4:$E$1002,3,FALSE))</f>
        <v/>
      </c>
      <c r="X49" s="143" t="str">
        <f>IF(D49="","",IF(VLOOKUP(D49,項目名一覧!$B$4:$E$1002,4,FALSE)="","",VLOOKUP(D49,項目名一覧!$B$4:$E$1002,4,FALSE)))</f>
        <v/>
      </c>
    </row>
    <row r="50" spans="20:24" x14ac:dyDescent="0.15">
      <c r="T50" s="143" t="str">
        <f>IF(D50="", "",VLOOKUP(D50,項目名一覧!$B$4:$E$1002,3,FALSE))</f>
        <v/>
      </c>
      <c r="X50" s="143" t="str">
        <f>IF(D50="","",IF(VLOOKUP(D50,項目名一覧!$B$4:$E$1002,4,FALSE)="","",VLOOKUP(D50,項目名一覧!$B$4:$E$1002,4,FALSE)))</f>
        <v/>
      </c>
    </row>
    <row r="51" spans="20:24" x14ac:dyDescent="0.15">
      <c r="T51" s="143" t="str">
        <f>IF(D51="", "",VLOOKUP(D51,項目名一覧!$B$4:$E$1002,3,FALSE))</f>
        <v/>
      </c>
      <c r="X51" s="143" t="str">
        <f>IF(D51="","",IF(VLOOKUP(D51,項目名一覧!$B$4:$E$1002,4,FALSE)="","",VLOOKUP(D51,項目名一覧!$B$4:$E$1002,4,FALSE)))</f>
        <v/>
      </c>
    </row>
    <row r="52" spans="20:24" x14ac:dyDescent="0.15">
      <c r="T52" s="143" t="str">
        <f>IF(D52="", "",VLOOKUP(D52,項目名一覧!$B$4:$E$1002,3,FALSE))</f>
        <v/>
      </c>
      <c r="X52" s="143" t="str">
        <f>IF(D52="","",IF(VLOOKUP(D52,項目名一覧!$B$4:$E$1002,4,FALSE)="","",VLOOKUP(D52,項目名一覧!$B$4:$E$1002,4,FALSE)))</f>
        <v/>
      </c>
    </row>
    <row r="53" spans="20:24" x14ac:dyDescent="0.15">
      <c r="T53" s="143" t="str">
        <f>IF(D53="", "",VLOOKUP(D53,項目名一覧!$B$4:$E$1002,3,FALSE))</f>
        <v/>
      </c>
      <c r="X53" s="143" t="str">
        <f>IF(D53="","",IF(VLOOKUP(D53,項目名一覧!$B$4:$E$1002,4,FALSE)="","",VLOOKUP(D53,項目名一覧!$B$4:$E$1002,4,FALSE)))</f>
        <v/>
      </c>
    </row>
    <row r="54" spans="20:24" x14ac:dyDescent="0.15">
      <c r="T54" s="143" t="str">
        <f>IF(D54="", "",VLOOKUP(D54,項目名一覧!$B$4:$E$1002,3,FALSE))</f>
        <v/>
      </c>
      <c r="X54" s="143" t="str">
        <f>IF(D54="","",IF(VLOOKUP(D54,項目名一覧!$B$4:$E$1002,4,FALSE)="","",VLOOKUP(D54,項目名一覧!$B$4:$E$1002,4,FALSE)))</f>
        <v/>
      </c>
    </row>
    <row r="55" spans="20:24" x14ac:dyDescent="0.15">
      <c r="T55" s="143" t="str">
        <f>IF(D55="", "",VLOOKUP(D55,項目名一覧!$B$4:$E$1002,3,FALSE))</f>
        <v/>
      </c>
      <c r="X55" s="143" t="str">
        <f>IF(D55="","",IF(VLOOKUP(D55,項目名一覧!$B$4:$E$1002,4,FALSE)="","",VLOOKUP(D55,項目名一覧!$B$4:$E$1002,4,FALSE)))</f>
        <v/>
      </c>
    </row>
    <row r="56" spans="20:24" x14ac:dyDescent="0.15">
      <c r="T56" s="143" t="str">
        <f>IF(D56="", "",VLOOKUP(D56,項目名一覧!$B$4:$E$1002,3,FALSE))</f>
        <v/>
      </c>
      <c r="X56" s="143" t="str">
        <f>IF(D56="","",IF(VLOOKUP(D56,項目名一覧!$B$4:$E$1002,4,FALSE)="","",VLOOKUP(D56,項目名一覧!$B$4:$E$1002,4,FALSE)))</f>
        <v/>
      </c>
    </row>
    <row r="57" spans="20:24" x14ac:dyDescent="0.15">
      <c r="T57" s="143" t="str">
        <f>IF(D57="", "",VLOOKUP(D57,項目名一覧!$B$4:$E$1002,3,FALSE))</f>
        <v/>
      </c>
      <c r="X57" s="143" t="str">
        <f>IF(D57="","",IF(VLOOKUP(D57,項目名一覧!$B$4:$E$1002,4,FALSE)="","",VLOOKUP(D57,項目名一覧!$B$4:$E$1002,4,FALSE)))</f>
        <v/>
      </c>
    </row>
    <row r="58" spans="20:24" x14ac:dyDescent="0.15">
      <c r="T58" s="143" t="str">
        <f>IF(D58="", "",VLOOKUP(D58,項目名一覧!$B$4:$E$1002,3,FALSE))</f>
        <v/>
      </c>
      <c r="X58" s="143" t="str">
        <f>IF(D58="","",IF(VLOOKUP(D58,項目名一覧!$B$4:$E$1002,4,FALSE)="","",VLOOKUP(D58,項目名一覧!$B$4:$E$1002,4,FALSE)))</f>
        <v/>
      </c>
    </row>
    <row r="59" spans="20:24" x14ac:dyDescent="0.15">
      <c r="T59" s="143" t="str">
        <f>IF(D59="", "",VLOOKUP(D59,項目名一覧!$B$4:$E$1002,3,FALSE))</f>
        <v/>
      </c>
      <c r="X59" s="143" t="str">
        <f>IF(D59="","",IF(VLOOKUP(D59,項目名一覧!$B$4:$E$1002,4,FALSE)="","",VLOOKUP(D59,項目名一覧!$B$4:$E$1002,4,FALSE)))</f>
        <v/>
      </c>
    </row>
    <row r="60" spans="20:24" x14ac:dyDescent="0.15">
      <c r="T60" s="143" t="str">
        <f>IF(D60="", "",VLOOKUP(D60,項目名一覧!$B$4:$E$1002,3,FALSE))</f>
        <v/>
      </c>
      <c r="X60" s="143" t="str">
        <f>IF(D60="","",IF(VLOOKUP(D60,項目名一覧!$B$4:$E$1002,4,FALSE)="","",VLOOKUP(D60,項目名一覧!$B$4:$E$1002,4,FALSE)))</f>
        <v/>
      </c>
    </row>
    <row r="61" spans="20:24" x14ac:dyDescent="0.15">
      <c r="T61" s="143" t="str">
        <f>IF(D61="", "",VLOOKUP(D61,項目名一覧!$B$4:$E$1002,3,FALSE))</f>
        <v/>
      </c>
      <c r="X61" s="143" t="str">
        <f>IF(D61="","",IF(VLOOKUP(D61,項目名一覧!$B$4:$E$1002,4,FALSE)="","",VLOOKUP(D61,項目名一覧!$B$4:$E$1002,4,FALSE)))</f>
        <v/>
      </c>
    </row>
    <row r="62" spans="20:24" x14ac:dyDescent="0.15">
      <c r="T62" s="143" t="str">
        <f>IF(D62="", "",VLOOKUP(D62,項目名一覧!$B$4:$E$1002,3,FALSE))</f>
        <v/>
      </c>
      <c r="X62" s="143" t="str">
        <f>IF(D62="","",IF(VLOOKUP(D62,項目名一覧!$B$4:$E$1002,4,FALSE)="","",VLOOKUP(D62,項目名一覧!$B$4:$E$1002,4,FALSE)))</f>
        <v/>
      </c>
    </row>
    <row r="63" spans="20:24" x14ac:dyDescent="0.15">
      <c r="T63" s="143" t="str">
        <f>IF(D63="", "",VLOOKUP(D63,項目名一覧!$B$4:$E$1002,3,FALSE))</f>
        <v/>
      </c>
      <c r="X63" s="143" t="str">
        <f>IF(D63="","",IF(VLOOKUP(D63,項目名一覧!$B$4:$E$1002,4,FALSE)="","",VLOOKUP(D63,項目名一覧!$B$4:$E$1002,4,FALSE)))</f>
        <v/>
      </c>
    </row>
    <row r="64" spans="20:24" x14ac:dyDescent="0.15">
      <c r="T64" s="143" t="str">
        <f>IF(D64="", "",VLOOKUP(D64,項目名一覧!$B$4:$E$1002,3,FALSE))</f>
        <v/>
      </c>
      <c r="X64" s="143" t="str">
        <f>IF(D64="","",IF(VLOOKUP(D64,項目名一覧!$B$4:$E$1002,4,FALSE)="","",VLOOKUP(D64,項目名一覧!$B$4:$E$1002,4,FALSE)))</f>
        <v/>
      </c>
    </row>
    <row r="65" spans="20:24" x14ac:dyDescent="0.15">
      <c r="T65" s="143" t="str">
        <f>IF(D65="", "",VLOOKUP(D65,項目名一覧!$B$4:$E$1002,3,FALSE))</f>
        <v/>
      </c>
      <c r="X65" s="143" t="str">
        <f>IF(D65="","",IF(VLOOKUP(D65,項目名一覧!$B$4:$E$1002,4,FALSE)="","",VLOOKUP(D65,項目名一覧!$B$4:$E$1002,4,FALSE)))</f>
        <v/>
      </c>
    </row>
    <row r="66" spans="20:24" x14ac:dyDescent="0.15">
      <c r="T66" s="143" t="str">
        <f>IF(D66="", "",VLOOKUP(D66,項目名一覧!$B$4:$E$1002,3,FALSE))</f>
        <v/>
      </c>
      <c r="X66" s="143" t="str">
        <f>IF(D66="","",IF(VLOOKUP(D66,項目名一覧!$B$4:$E$1002,4,FALSE)="","",VLOOKUP(D66,項目名一覧!$B$4:$E$1002,4,FALSE)))</f>
        <v/>
      </c>
    </row>
    <row r="67" spans="20:24" x14ac:dyDescent="0.15">
      <c r="T67" s="143" t="str">
        <f>IF(D67="", "",VLOOKUP(D67,項目名一覧!$B$4:$E$1002,3,FALSE))</f>
        <v/>
      </c>
      <c r="X67" s="143" t="str">
        <f>IF(D67="","",IF(VLOOKUP(D67,項目名一覧!$B$4:$E$1002,4,FALSE)="","",VLOOKUP(D67,項目名一覧!$B$4:$E$1002,4,FALSE)))</f>
        <v/>
      </c>
    </row>
    <row r="68" spans="20:24" x14ac:dyDescent="0.15">
      <c r="T68" s="143" t="str">
        <f>IF(D68="", "",VLOOKUP(D68,項目名一覧!$B$4:$E$1002,3,FALSE))</f>
        <v/>
      </c>
      <c r="X68" s="143" t="str">
        <f>IF(D68="","",IF(VLOOKUP(D68,項目名一覧!$B$4:$E$1002,4,FALSE)="","",VLOOKUP(D68,項目名一覧!$B$4:$E$1002,4,FALSE)))</f>
        <v/>
      </c>
    </row>
    <row r="69" spans="20:24" x14ac:dyDescent="0.15">
      <c r="T69" s="143" t="str">
        <f>IF(D69="", "",VLOOKUP(D69,項目名一覧!$B$4:$E$1002,3,FALSE))</f>
        <v/>
      </c>
      <c r="X69" s="143" t="str">
        <f>IF(D69="","",IF(VLOOKUP(D69,項目名一覧!$B$4:$E$1002,4,FALSE)="","",VLOOKUP(D69,項目名一覧!$B$4:$E$1002,4,FALSE)))</f>
        <v/>
      </c>
    </row>
    <row r="70" spans="20:24" x14ac:dyDescent="0.15">
      <c r="T70" s="143" t="str">
        <f>IF(D70="", "",VLOOKUP(D70,項目名一覧!$B$4:$E$1002,3,FALSE))</f>
        <v/>
      </c>
      <c r="X70" s="143" t="str">
        <f>IF(D70="","",IF(VLOOKUP(D70,項目名一覧!$B$4:$E$1002,4,FALSE)="","",VLOOKUP(D70,項目名一覧!$B$4:$E$1002,4,FALSE)))</f>
        <v/>
      </c>
    </row>
    <row r="71" spans="20:24" x14ac:dyDescent="0.15">
      <c r="T71" s="143" t="str">
        <f>IF(D71="", "",VLOOKUP(D71,項目名一覧!$B$4:$E$1002,3,FALSE))</f>
        <v/>
      </c>
      <c r="X71" s="143" t="str">
        <f>IF(D71="","",IF(VLOOKUP(D71,項目名一覧!$B$4:$E$1002,4,FALSE)="","",VLOOKUP(D71,項目名一覧!$B$4:$E$1002,4,FALSE)))</f>
        <v/>
      </c>
    </row>
    <row r="72" spans="20:24" x14ac:dyDescent="0.15">
      <c r="T72" s="143" t="str">
        <f>IF(D72="", "",VLOOKUP(D72,項目名一覧!$B$4:$E$1002,3,FALSE))</f>
        <v/>
      </c>
      <c r="X72" s="143" t="str">
        <f>IF(D72="","",IF(VLOOKUP(D72,項目名一覧!$B$4:$E$1002,4,FALSE)="","",VLOOKUP(D72,項目名一覧!$B$4:$E$1002,4,FALSE)))</f>
        <v/>
      </c>
    </row>
    <row r="73" spans="20:24" x14ac:dyDescent="0.15">
      <c r="T73" s="143" t="str">
        <f>IF(D73="", "",VLOOKUP(D73,項目名一覧!$B$4:$E$1002,3,FALSE))</f>
        <v/>
      </c>
      <c r="X73" s="143" t="str">
        <f>IF(D73="","",IF(VLOOKUP(D73,項目名一覧!$B$4:$E$1002,4,FALSE)="","",VLOOKUP(D73,項目名一覧!$B$4:$E$1002,4,FALSE)))</f>
        <v/>
      </c>
    </row>
    <row r="74" spans="20:24" x14ac:dyDescent="0.15">
      <c r="T74" s="143" t="str">
        <f>IF(D74="", "",VLOOKUP(D74,項目名一覧!$B$4:$E$1002,3,FALSE))</f>
        <v/>
      </c>
      <c r="X74" s="143" t="str">
        <f>IF(D74="","",IF(VLOOKUP(D74,項目名一覧!$B$4:$E$1002,4,FALSE)="","",VLOOKUP(D74,項目名一覧!$B$4:$E$1002,4,FALSE)))</f>
        <v/>
      </c>
    </row>
    <row r="75" spans="20:24" x14ac:dyDescent="0.15">
      <c r="T75" s="143" t="str">
        <f>IF(D75="", "",VLOOKUP(D75,項目名一覧!$B$4:$E$1002,3,FALSE))</f>
        <v/>
      </c>
      <c r="X75" s="143" t="str">
        <f>IF(D75="","",IF(VLOOKUP(D75,項目名一覧!$B$4:$E$1002,4,FALSE)="","",VLOOKUP(D75,項目名一覧!$B$4:$E$1002,4,FALSE)))</f>
        <v/>
      </c>
    </row>
    <row r="76" spans="20:24" x14ac:dyDescent="0.15">
      <c r="T76" s="143" t="str">
        <f>IF(D76="", "",VLOOKUP(D76,項目名一覧!$B$4:$E$1002,3,FALSE))</f>
        <v/>
      </c>
      <c r="X76" s="143" t="str">
        <f>IF(D76="","",IF(VLOOKUP(D76,項目名一覧!$B$4:$E$1002,4,FALSE)="","",VLOOKUP(D76,項目名一覧!$B$4:$E$1002,4,FALSE)))</f>
        <v/>
      </c>
    </row>
    <row r="77" spans="20:24" x14ac:dyDescent="0.15">
      <c r="T77" s="143" t="str">
        <f>IF(D77="", "",VLOOKUP(D77,項目名一覧!$B$4:$E$1002,3,FALSE))</f>
        <v/>
      </c>
      <c r="X77" s="143" t="str">
        <f>IF(D77="","",IF(VLOOKUP(D77,項目名一覧!$B$4:$E$1002,4,FALSE)="","",VLOOKUP(D77,項目名一覧!$B$4:$E$1002,4,FALSE)))</f>
        <v/>
      </c>
    </row>
    <row r="78" spans="20:24" x14ac:dyDescent="0.15">
      <c r="T78" s="143" t="str">
        <f>IF(D78="", "",VLOOKUP(D78,項目名一覧!$B$4:$E$1002,3,FALSE))</f>
        <v/>
      </c>
      <c r="X78" s="143" t="str">
        <f>IF(D78="","",IF(VLOOKUP(D78,項目名一覧!$B$4:$E$1002,4,FALSE)="","",VLOOKUP(D78,項目名一覧!$B$4:$E$1002,4,FALSE)))</f>
        <v/>
      </c>
    </row>
    <row r="79" spans="20:24" x14ac:dyDescent="0.15">
      <c r="T79" s="143" t="str">
        <f>IF(D79="", "",VLOOKUP(D79,項目名一覧!$B$4:$E$1002,3,FALSE))</f>
        <v/>
      </c>
      <c r="X79" s="143" t="str">
        <f>IF(D79="","",IF(VLOOKUP(D79,項目名一覧!$B$4:$E$1002,4,FALSE)="","",VLOOKUP(D79,項目名一覧!$B$4:$E$1002,4,FALSE)))</f>
        <v/>
      </c>
    </row>
    <row r="80" spans="20:24" x14ac:dyDescent="0.15">
      <c r="T80" s="143" t="str">
        <f>IF(D80="", "",VLOOKUP(D80,項目名一覧!$B$4:$E$1002,3,FALSE))</f>
        <v/>
      </c>
      <c r="X80" s="143" t="str">
        <f>IF(D80="","",IF(VLOOKUP(D80,項目名一覧!$B$4:$E$1002,4,FALSE)="","",VLOOKUP(D80,項目名一覧!$B$4:$E$1002,4,FALSE)))</f>
        <v/>
      </c>
    </row>
    <row r="81" spans="20:24" x14ac:dyDescent="0.15">
      <c r="T81" s="143" t="str">
        <f>IF(D81="", "",VLOOKUP(D81,項目名一覧!$B$4:$E$1002,3,FALSE))</f>
        <v/>
      </c>
      <c r="X81" s="143" t="str">
        <f>IF(D81="","",IF(VLOOKUP(D81,項目名一覧!$B$4:$E$1002,4,FALSE)="","",VLOOKUP(D81,項目名一覧!$B$4:$E$1002,4,FALSE)))</f>
        <v/>
      </c>
    </row>
    <row r="82" spans="20:24" x14ac:dyDescent="0.15">
      <c r="T82" s="143" t="str">
        <f>IF(D82="", "",VLOOKUP(D82,項目名一覧!$B$4:$E$1002,3,FALSE))</f>
        <v/>
      </c>
      <c r="X82" s="143" t="str">
        <f>IF(D82="","",IF(VLOOKUP(D82,項目名一覧!$B$4:$E$1002,4,FALSE)="","",VLOOKUP(D82,項目名一覧!$B$4:$E$1002,4,FALSE)))</f>
        <v/>
      </c>
    </row>
    <row r="83" spans="20:24" x14ac:dyDescent="0.15">
      <c r="T83" s="143" t="str">
        <f>IF(D83="", "",VLOOKUP(D83,項目名一覧!$B$4:$E$1002,3,FALSE))</f>
        <v/>
      </c>
      <c r="X83" s="143" t="str">
        <f>IF(D83="","",IF(VLOOKUP(D83,項目名一覧!$B$4:$E$1002,4,FALSE)="","",VLOOKUP(D83,項目名一覧!$B$4:$E$1002,4,FALSE)))</f>
        <v/>
      </c>
    </row>
    <row r="84" spans="20:24" x14ac:dyDescent="0.15">
      <c r="T84" s="143" t="str">
        <f>IF(D84="", "",VLOOKUP(D84,項目名一覧!$B$4:$E$1002,3,FALSE))</f>
        <v/>
      </c>
      <c r="X84" s="143" t="str">
        <f>IF(D84="","",IF(VLOOKUP(D84,項目名一覧!$B$4:$E$1002,4,FALSE)="","",VLOOKUP(D84,項目名一覧!$B$4:$E$1002,4,FALSE)))</f>
        <v/>
      </c>
    </row>
    <row r="85" spans="20:24" x14ac:dyDescent="0.15">
      <c r="T85" s="143" t="str">
        <f>IF(D85="", "",VLOOKUP(D85,項目名一覧!$B$4:$E$1002,3,FALSE))</f>
        <v/>
      </c>
      <c r="X85" s="143" t="str">
        <f>IF(D85="","",IF(VLOOKUP(D85,項目名一覧!$B$4:$E$1002,4,FALSE)="","",VLOOKUP(D85,項目名一覧!$B$4:$E$1002,4,FALSE)))</f>
        <v/>
      </c>
    </row>
    <row r="86" spans="20:24" x14ac:dyDescent="0.15">
      <c r="T86" s="143" t="str">
        <f>IF(D86="", "",VLOOKUP(D86,項目名一覧!$B$4:$E$1002,3,FALSE))</f>
        <v/>
      </c>
      <c r="X86" s="143" t="str">
        <f>IF(D86="","",IF(VLOOKUP(D86,項目名一覧!$B$4:$E$1002,4,FALSE)="","",VLOOKUP(D86,項目名一覧!$B$4:$E$1002,4,FALSE)))</f>
        <v/>
      </c>
    </row>
    <row r="87" spans="20:24" x14ac:dyDescent="0.15">
      <c r="T87" s="143" t="str">
        <f>IF(D87="", "",VLOOKUP(D87,項目名一覧!$B$4:$E$1002,3,FALSE))</f>
        <v/>
      </c>
      <c r="X87" s="143" t="str">
        <f>IF(D87="","",IF(VLOOKUP(D87,項目名一覧!$B$4:$E$1002,4,FALSE)="","",VLOOKUP(D87,項目名一覧!$B$4:$E$1002,4,FALSE)))</f>
        <v/>
      </c>
    </row>
    <row r="88" spans="20:24" x14ac:dyDescent="0.15">
      <c r="T88" s="143" t="str">
        <f>IF(D88="", "",VLOOKUP(D88,項目名一覧!$B$4:$E$1002,3,FALSE))</f>
        <v/>
      </c>
      <c r="X88" s="143" t="str">
        <f>IF(D88="","",IF(VLOOKUP(D88,項目名一覧!$B$4:$E$1002,4,FALSE)="","",VLOOKUP(D88,項目名一覧!$B$4:$E$1002,4,FALSE)))</f>
        <v/>
      </c>
    </row>
    <row r="89" spans="20:24" x14ac:dyDescent="0.15">
      <c r="T89" s="143" t="str">
        <f>IF(D89="", "",VLOOKUP(D89,項目名一覧!$B$4:$E$1002,3,FALSE))</f>
        <v/>
      </c>
      <c r="X89" s="143" t="str">
        <f>IF(D89="","",IF(VLOOKUP(D89,項目名一覧!$B$4:$E$1002,4,FALSE)="","",VLOOKUP(D89,項目名一覧!$B$4:$E$1002,4,FALSE)))</f>
        <v/>
      </c>
    </row>
    <row r="90" spans="20:24" x14ac:dyDescent="0.15">
      <c r="T90" s="143" t="str">
        <f>IF(D90="", "",VLOOKUP(D90,項目名一覧!$B$4:$E$1002,3,FALSE))</f>
        <v/>
      </c>
      <c r="X90" s="143" t="str">
        <f>IF(D90="","",IF(VLOOKUP(D90,項目名一覧!$B$4:$E$1002,4,FALSE)="","",VLOOKUP(D90,項目名一覧!$B$4:$E$1002,4,FALSE)))</f>
        <v/>
      </c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A4C8-E7C0-4545-A1E7-A744C72E4D34}">
  <sheetPr codeName="Sheet66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44029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基本事項!E89</f>
        <v>案件情報伝票（前受金請求書ヘッダ）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基本事項!R89</f>
        <v>t_project_slip_advance_headers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1549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order_date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1513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trading_condition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1491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summary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1000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1514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total_amount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18,0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1515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tax_amount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701">
        <f t="shared" si="0"/>
        <v>9</v>
      </c>
      <c r="C20" s="701"/>
      <c r="D20" s="702" t="s">
        <v>1516</v>
      </c>
      <c r="E20" s="703"/>
      <c r="F20" s="703"/>
      <c r="G20" s="703"/>
      <c r="H20" s="703"/>
      <c r="I20" s="703"/>
      <c r="J20" s="703"/>
      <c r="K20" s="703"/>
      <c r="L20" s="651" t="str">
        <f>IF(D20="", "",VLOOKUP(D20,項目名一覧!$B$4:$E$1002,2,FALSE))</f>
        <v>reduction_tax_amount</v>
      </c>
      <c r="M20" s="652"/>
      <c r="N20" s="652"/>
      <c r="O20" s="652"/>
      <c r="P20" s="652"/>
      <c r="Q20" s="652"/>
      <c r="R20" s="652"/>
      <c r="S20" s="652"/>
      <c r="T20" s="653" t="str">
        <f>IF(D20="", "",VLOOKUP(D20,項目名一覧!$B$4:$E$800,3,FALSE))</f>
        <v>decimal</v>
      </c>
      <c r="U20" s="654"/>
      <c r="V20" s="654"/>
      <c r="W20" s="654"/>
      <c r="X20" s="655" t="str">
        <f>IF(D20="","",IF(VLOOKUP(D20,項目名一覧!$B$4:$E$800,4,FALSE)="","",VLOOKUP(D20,項目名一覧!$B$4:$E$800,4,FALSE)))</f>
        <v>18,0</v>
      </c>
      <c r="Y20" s="656"/>
      <c r="Z20" s="657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5"/>
      <c r="AL20" s="696"/>
      <c r="AM20" s="696"/>
      <c r="AN20" s="697"/>
      <c r="AO20" s="796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700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1517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total_amount_tax_included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701">
        <f t="shared" si="0"/>
        <v>11</v>
      </c>
      <c r="C22" s="701"/>
      <c r="D22" s="702" t="s">
        <v>1518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cost_tab_1_amount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796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0"/>
        <v>12</v>
      </c>
      <c r="C23" s="701"/>
      <c r="D23" s="702" t="s">
        <v>1519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cost_tab_2_amount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5"/>
      <c r="AL23" s="696"/>
      <c r="AM23" s="696"/>
      <c r="AN23" s="697"/>
      <c r="AO23" s="796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01">
        <f t="shared" si="0"/>
        <v>13</v>
      </c>
      <c r="C24" s="701"/>
      <c r="D24" s="702" t="s">
        <v>1520</v>
      </c>
      <c r="E24" s="703"/>
      <c r="F24" s="703"/>
      <c r="G24" s="703"/>
      <c r="H24" s="703"/>
      <c r="I24" s="703"/>
      <c r="J24" s="703"/>
      <c r="K24" s="703"/>
      <c r="L24" s="651" t="str">
        <f>IF(D24="", "",VLOOKUP(D24,項目名一覧!$B$4:$E$1002,2,FALSE))</f>
        <v>cost_tab_3_amount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int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5"/>
      <c r="AL24" s="696"/>
      <c r="AM24" s="696"/>
      <c r="AN24" s="697"/>
      <c r="AO24" s="796"/>
      <c r="AP24" s="699"/>
      <c r="AQ24" s="699"/>
      <c r="AR24" s="699"/>
      <c r="AS24" s="699"/>
      <c r="AT24" s="699"/>
      <c r="AU24" s="699"/>
      <c r="AV24" s="699"/>
      <c r="AW24" s="699"/>
      <c r="AX24" s="699"/>
      <c r="AY24" s="699"/>
      <c r="AZ24" s="699"/>
      <c r="BA24" s="700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701">
        <f t="shared" si="0"/>
        <v>14</v>
      </c>
      <c r="C25" s="701"/>
      <c r="D25" s="702" t="s">
        <v>1521</v>
      </c>
      <c r="E25" s="703"/>
      <c r="F25" s="703"/>
      <c r="G25" s="703"/>
      <c r="H25" s="703"/>
      <c r="I25" s="703"/>
      <c r="J25" s="703"/>
      <c r="K25" s="703"/>
      <c r="L25" s="651" t="str">
        <f>IF(D25="", "",VLOOKUP(D25,項目名一覧!$B$4:$E$1002,2,FALSE))</f>
        <v>cost_total_amount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int</v>
      </c>
      <c r="U25" s="654"/>
      <c r="V25" s="654"/>
      <c r="W25" s="654"/>
      <c r="X25" s="655" t="str">
        <f>IF(D25="","",IF(VLOOKUP(D25,項目名一覧!$B$4:$E$800,4,FALSE)="","",VLOOKUP(D25,項目名一覧!$B$4:$E$800,4,FALSE)))</f>
        <v/>
      </c>
      <c r="Y25" s="656"/>
      <c r="Z25" s="657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5"/>
      <c r="AL25" s="696"/>
      <c r="AM25" s="696"/>
      <c r="AN25" s="697"/>
      <c r="AO25" s="796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700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1522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discount_amount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1523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project_gross_profit_rate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3,0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1524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project_gross_profit_amount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1525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average_labor_cost_amount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decimal</v>
      </c>
      <c r="U29" s="654"/>
      <c r="V29" s="654"/>
      <c r="W29" s="654"/>
      <c r="X29" s="655" t="str">
        <f>IF(D29="","",IF(VLOOKUP(D29,項目名一覧!$B$4:$E$800,4,FALSE)="","",VLOOKUP(D29,項目名一覧!$B$4:$E$800,4,FALSE)))</f>
        <v>5,2</v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1526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average_productivity_rate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decimal</v>
      </c>
      <c r="U30" s="654"/>
      <c r="V30" s="654"/>
      <c r="W30" s="654"/>
      <c r="X30" s="655" t="str">
        <f>IF(D30="","",IF(VLOOKUP(D30,項目名一覧!$B$4:$E$800,4,FALSE)="","",VLOOKUP(D30,項目名一覧!$B$4:$E$800,4,FALSE)))</f>
        <v>5,2</v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01">
        <f t="shared" si="0"/>
        <v>20</v>
      </c>
      <c r="C31" s="701"/>
      <c r="D31" s="702" t="s">
        <v>1527</v>
      </c>
      <c r="E31" s="703"/>
      <c r="F31" s="703"/>
      <c r="G31" s="703"/>
      <c r="H31" s="703"/>
      <c r="I31" s="703"/>
      <c r="J31" s="703"/>
      <c r="K31" s="703"/>
      <c r="L31" s="651" t="str">
        <f>IF(D31="", "",VLOOKUP(D31,項目名一覧!$B$4:$E$1002,2,FALSE))</f>
        <v>social_insurance_charge_rate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decimal</v>
      </c>
      <c r="U31" s="654"/>
      <c r="V31" s="654"/>
      <c r="W31" s="654"/>
      <c r="X31" s="655" t="str">
        <f>IF(D31="","",IF(VLOOKUP(D31,項目名一覧!$B$4:$E$800,4,FALSE)="","",VLOOKUP(D31,項目名一覧!$B$4:$E$800,4,FALSE)))</f>
        <v>5,2</v>
      </c>
      <c r="Y31" s="656"/>
      <c r="Z31" s="657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5"/>
      <c r="AL31" s="696"/>
      <c r="AM31" s="696"/>
      <c r="AN31" s="697"/>
      <c r="AO31" s="796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700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01">
        <f t="shared" si="0"/>
        <v>21</v>
      </c>
      <c r="C32" s="701"/>
      <c r="D32" s="702" t="s">
        <v>1528</v>
      </c>
      <c r="E32" s="703"/>
      <c r="F32" s="703"/>
      <c r="G32" s="703"/>
      <c r="H32" s="703"/>
      <c r="I32" s="703"/>
      <c r="J32" s="703"/>
      <c r="K32" s="703"/>
      <c r="L32" s="651" t="str">
        <f>IF(D32="", "",VLOOKUP(D32,項目名一覧!$B$4:$E$1002,2,FALSE))</f>
        <v>legal_welfare_expenses_amount</v>
      </c>
      <c r="M32" s="652"/>
      <c r="N32" s="652"/>
      <c r="O32" s="652"/>
      <c r="P32" s="652"/>
      <c r="Q32" s="652"/>
      <c r="R32" s="652"/>
      <c r="S32" s="652"/>
      <c r="T32" s="653" t="str">
        <f>IF(D32="", "",VLOOKUP(D32,項目名一覧!$B$4:$E$800,3,FALSE))</f>
        <v>decimal</v>
      </c>
      <c r="U32" s="654"/>
      <c r="V32" s="654"/>
      <c r="W32" s="654"/>
      <c r="X32" s="655" t="str">
        <f>IF(D32="","",IF(VLOOKUP(D32,項目名一覧!$B$4:$E$800,4,FALSE)="","",VLOOKUP(D32,項目名一覧!$B$4:$E$800,4,FALSE)))</f>
        <v>18,0</v>
      </c>
      <c r="Y32" s="656"/>
      <c r="Z32" s="657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5"/>
      <c r="AL32" s="696"/>
      <c r="AM32" s="696"/>
      <c r="AN32" s="697"/>
      <c r="AO32" s="796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700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701">
        <f t="shared" si="0"/>
        <v>22</v>
      </c>
      <c r="C33" s="701"/>
      <c r="D33" s="702" t="s">
        <v>1545</v>
      </c>
      <c r="E33" s="703"/>
      <c r="F33" s="703"/>
      <c r="G33" s="703"/>
      <c r="H33" s="703"/>
      <c r="I33" s="703"/>
      <c r="J33" s="703"/>
      <c r="K33" s="703"/>
      <c r="L33" s="651" t="str">
        <f>IF(D33="", "",VLOOKUP(D33,項目名一覧!$B$4:$E$1002,2,FALSE))</f>
        <v>billing_transfer_target_information</v>
      </c>
      <c r="M33" s="652"/>
      <c r="N33" s="652"/>
      <c r="O33" s="652"/>
      <c r="P33" s="652"/>
      <c r="Q33" s="652"/>
      <c r="R33" s="652"/>
      <c r="S33" s="652"/>
      <c r="T33" s="653">
        <f>IF(D33="", "",VLOOKUP(D33,項目名一覧!$B$4:$E$800,3,FALSE))</f>
        <v>0</v>
      </c>
      <c r="U33" s="654"/>
      <c r="V33" s="654"/>
      <c r="W33" s="654"/>
      <c r="X33" s="655" t="str">
        <f>IF(D33="","",IF(VLOOKUP(D33,項目名一覧!$B$4:$E$800,4,FALSE)="","",VLOOKUP(D33,項目名一覧!$B$4:$E$800,4,FALSE)))</f>
        <v/>
      </c>
      <c r="Y33" s="656"/>
      <c r="Z33" s="657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5"/>
      <c r="AL33" s="696"/>
      <c r="AM33" s="696"/>
      <c r="AN33" s="697"/>
      <c r="AO33" s="796"/>
      <c r="AP33" s="699"/>
      <c r="AQ33" s="699"/>
      <c r="AR33" s="699"/>
      <c r="AS33" s="699"/>
      <c r="AT33" s="699"/>
      <c r="AU33" s="699"/>
      <c r="AV33" s="699"/>
      <c r="AW33" s="699"/>
      <c r="AX33" s="699"/>
      <c r="AY33" s="699"/>
      <c r="AZ33" s="699"/>
      <c r="BA33" s="700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1567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lock_flag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>1</v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 t="s">
        <v>311</v>
      </c>
      <c r="AL37" s="463"/>
      <c r="AM37" s="463"/>
      <c r="AN37" s="464"/>
      <c r="AO37" s="537" t="s">
        <v>1568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02DA-1072-4B80-9D86-56A68BC25159}">
  <sheetPr codeName="Sheet67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基本事項!E90</f>
        <v>案件情報伝票（前受金請求書明細）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基本事項!R90</f>
        <v>t_project_slip_advance_details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2215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t_project_slip_advance_headers_id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2224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>tinyint</v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varchar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"",VLOOKUP(D18,項目名一覧!$B$4:$E$1002,3,FALSE))</f>
        <v>0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>varchar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varchar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int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varchar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decimal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tinyint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decimal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varchar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"",VLOOKUP(D32,項目名一覧!$B$4:$E$1002,3,FALSE))</f>
        <v>0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>decimal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int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decimal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2"/>
      <c r="AB37" s="464"/>
      <c r="AC37" s="462"/>
      <c r="AD37" s="464"/>
      <c r="AE37" s="462"/>
      <c r="AF37" s="464"/>
      <c r="AG37" s="462"/>
      <c r="AH37" s="464"/>
      <c r="AI37" s="462"/>
      <c r="AJ37" s="464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DBC95-79B3-423C-BEBB-48C15D87C87E}">
  <sheetPr codeName="Sheet68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44029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基本事項!E91</f>
        <v>案件情報伝票（仮売上請求書ヘッダ）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基本事項!R91</f>
        <v>t_project_slip_temporary_headers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1549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order_date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1513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trading_condition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50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1491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summary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1000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1514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total_amount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18,0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1515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tax_amount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701">
        <f t="shared" si="0"/>
        <v>9</v>
      </c>
      <c r="C20" s="701"/>
      <c r="D20" s="702" t="s">
        <v>1516</v>
      </c>
      <c r="E20" s="703"/>
      <c r="F20" s="703"/>
      <c r="G20" s="703"/>
      <c r="H20" s="703"/>
      <c r="I20" s="703"/>
      <c r="J20" s="703"/>
      <c r="K20" s="703"/>
      <c r="L20" s="651" t="str">
        <f>IF(D20="", "",VLOOKUP(D20,項目名一覧!$B$4:$E$1002,2,FALSE))</f>
        <v>reduction_tax_amount</v>
      </c>
      <c r="M20" s="652"/>
      <c r="N20" s="652"/>
      <c r="O20" s="652"/>
      <c r="P20" s="652"/>
      <c r="Q20" s="652"/>
      <c r="R20" s="652"/>
      <c r="S20" s="652"/>
      <c r="T20" s="653" t="str">
        <f>IF(D20="", "",VLOOKUP(D20,項目名一覧!$B$4:$E$800,3,FALSE))</f>
        <v>decimal</v>
      </c>
      <c r="U20" s="654"/>
      <c r="V20" s="654"/>
      <c r="W20" s="654"/>
      <c r="X20" s="655" t="str">
        <f>IF(D20="","",IF(VLOOKUP(D20,項目名一覧!$B$4:$E$800,4,FALSE)="","",VLOOKUP(D20,項目名一覧!$B$4:$E$800,4,FALSE)))</f>
        <v>18,0</v>
      </c>
      <c r="Y20" s="656"/>
      <c r="Z20" s="657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5"/>
      <c r="AL20" s="696"/>
      <c r="AM20" s="696"/>
      <c r="AN20" s="697"/>
      <c r="AO20" s="796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700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1517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total_amount_tax_included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701">
        <f t="shared" si="0"/>
        <v>11</v>
      </c>
      <c r="C22" s="701"/>
      <c r="D22" s="702" t="s">
        <v>1518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cost_tab_1_amount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796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0"/>
        <v>12</v>
      </c>
      <c r="C23" s="701"/>
      <c r="D23" s="702" t="s">
        <v>1519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cost_tab_2_amount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5"/>
      <c r="AL23" s="696"/>
      <c r="AM23" s="696"/>
      <c r="AN23" s="697"/>
      <c r="AO23" s="796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01">
        <f t="shared" si="0"/>
        <v>13</v>
      </c>
      <c r="C24" s="701"/>
      <c r="D24" s="702" t="s">
        <v>1520</v>
      </c>
      <c r="E24" s="703"/>
      <c r="F24" s="703"/>
      <c r="G24" s="703"/>
      <c r="H24" s="703"/>
      <c r="I24" s="703"/>
      <c r="J24" s="703"/>
      <c r="K24" s="703"/>
      <c r="L24" s="651" t="str">
        <f>IF(D24="", "",VLOOKUP(D24,項目名一覧!$B$4:$E$1002,2,FALSE))</f>
        <v>cost_tab_3_amount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int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5"/>
      <c r="AL24" s="696"/>
      <c r="AM24" s="696"/>
      <c r="AN24" s="697"/>
      <c r="AO24" s="796"/>
      <c r="AP24" s="699"/>
      <c r="AQ24" s="699"/>
      <c r="AR24" s="699"/>
      <c r="AS24" s="699"/>
      <c r="AT24" s="699"/>
      <c r="AU24" s="699"/>
      <c r="AV24" s="699"/>
      <c r="AW24" s="699"/>
      <c r="AX24" s="699"/>
      <c r="AY24" s="699"/>
      <c r="AZ24" s="699"/>
      <c r="BA24" s="700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701">
        <f t="shared" si="0"/>
        <v>14</v>
      </c>
      <c r="C25" s="701"/>
      <c r="D25" s="702" t="s">
        <v>1521</v>
      </c>
      <c r="E25" s="703"/>
      <c r="F25" s="703"/>
      <c r="G25" s="703"/>
      <c r="H25" s="703"/>
      <c r="I25" s="703"/>
      <c r="J25" s="703"/>
      <c r="K25" s="703"/>
      <c r="L25" s="651" t="str">
        <f>IF(D25="", "",VLOOKUP(D25,項目名一覧!$B$4:$E$1002,2,FALSE))</f>
        <v>cost_total_amount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int</v>
      </c>
      <c r="U25" s="654"/>
      <c r="V25" s="654"/>
      <c r="W25" s="654"/>
      <c r="X25" s="655" t="str">
        <f>IF(D25="","",IF(VLOOKUP(D25,項目名一覧!$B$4:$E$800,4,FALSE)="","",VLOOKUP(D25,項目名一覧!$B$4:$E$800,4,FALSE)))</f>
        <v/>
      </c>
      <c r="Y25" s="656"/>
      <c r="Z25" s="657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5"/>
      <c r="AL25" s="696"/>
      <c r="AM25" s="696"/>
      <c r="AN25" s="697"/>
      <c r="AO25" s="796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700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1522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discount_amount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1523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project_gross_profit_rate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3,0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1524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project_gross_profit_amount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1525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average_labor_cost_amount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decimal</v>
      </c>
      <c r="U29" s="654"/>
      <c r="V29" s="654"/>
      <c r="W29" s="654"/>
      <c r="X29" s="655" t="str">
        <f>IF(D29="","",IF(VLOOKUP(D29,項目名一覧!$B$4:$E$800,4,FALSE)="","",VLOOKUP(D29,項目名一覧!$B$4:$E$800,4,FALSE)))</f>
        <v>5,2</v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1526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average_productivity_rate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decimal</v>
      </c>
      <c r="U30" s="654"/>
      <c r="V30" s="654"/>
      <c r="W30" s="654"/>
      <c r="X30" s="655" t="str">
        <f>IF(D30="","",IF(VLOOKUP(D30,項目名一覧!$B$4:$E$800,4,FALSE)="","",VLOOKUP(D30,項目名一覧!$B$4:$E$800,4,FALSE)))</f>
        <v>5,2</v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01">
        <f t="shared" si="0"/>
        <v>20</v>
      </c>
      <c r="C31" s="701"/>
      <c r="D31" s="702" t="s">
        <v>1527</v>
      </c>
      <c r="E31" s="703"/>
      <c r="F31" s="703"/>
      <c r="G31" s="703"/>
      <c r="H31" s="703"/>
      <c r="I31" s="703"/>
      <c r="J31" s="703"/>
      <c r="K31" s="703"/>
      <c r="L31" s="651" t="str">
        <f>IF(D31="", "",VLOOKUP(D31,項目名一覧!$B$4:$E$1002,2,FALSE))</f>
        <v>social_insurance_charge_rate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decimal</v>
      </c>
      <c r="U31" s="654"/>
      <c r="V31" s="654"/>
      <c r="W31" s="654"/>
      <c r="X31" s="655" t="str">
        <f>IF(D31="","",IF(VLOOKUP(D31,項目名一覧!$B$4:$E$800,4,FALSE)="","",VLOOKUP(D31,項目名一覧!$B$4:$E$800,4,FALSE)))</f>
        <v>5,2</v>
      </c>
      <c r="Y31" s="656"/>
      <c r="Z31" s="657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5"/>
      <c r="AL31" s="696"/>
      <c r="AM31" s="696"/>
      <c r="AN31" s="697"/>
      <c r="AO31" s="796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700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01">
        <f t="shared" si="0"/>
        <v>21</v>
      </c>
      <c r="C32" s="701"/>
      <c r="D32" s="702" t="s">
        <v>1528</v>
      </c>
      <c r="E32" s="703"/>
      <c r="F32" s="703"/>
      <c r="G32" s="703"/>
      <c r="H32" s="703"/>
      <c r="I32" s="703"/>
      <c r="J32" s="703"/>
      <c r="K32" s="703"/>
      <c r="L32" s="651" t="str">
        <f>IF(D32="", "",VLOOKUP(D32,項目名一覧!$B$4:$E$1002,2,FALSE))</f>
        <v>legal_welfare_expenses_amount</v>
      </c>
      <c r="M32" s="652"/>
      <c r="N32" s="652"/>
      <c r="O32" s="652"/>
      <c r="P32" s="652"/>
      <c r="Q32" s="652"/>
      <c r="R32" s="652"/>
      <c r="S32" s="652"/>
      <c r="T32" s="653" t="str">
        <f>IF(D32="", "",VLOOKUP(D32,項目名一覧!$B$4:$E$800,3,FALSE))</f>
        <v>decimal</v>
      </c>
      <c r="U32" s="654"/>
      <c r="V32" s="654"/>
      <c r="W32" s="654"/>
      <c r="X32" s="655" t="str">
        <f>IF(D32="","",IF(VLOOKUP(D32,項目名一覧!$B$4:$E$800,4,FALSE)="","",VLOOKUP(D32,項目名一覧!$B$4:$E$800,4,FALSE)))</f>
        <v>18,0</v>
      </c>
      <c r="Y32" s="656"/>
      <c r="Z32" s="657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5"/>
      <c r="AL32" s="696"/>
      <c r="AM32" s="696"/>
      <c r="AN32" s="697"/>
      <c r="AO32" s="796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700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701">
        <f t="shared" si="0"/>
        <v>22</v>
      </c>
      <c r="C33" s="701"/>
      <c r="D33" s="702" t="s">
        <v>1545</v>
      </c>
      <c r="E33" s="703"/>
      <c r="F33" s="703"/>
      <c r="G33" s="703"/>
      <c r="H33" s="703"/>
      <c r="I33" s="703"/>
      <c r="J33" s="703"/>
      <c r="K33" s="703"/>
      <c r="L33" s="651" t="str">
        <f>IF(D33="", "",VLOOKUP(D33,項目名一覧!$B$4:$E$1002,2,FALSE))</f>
        <v>billing_transfer_target_information</v>
      </c>
      <c r="M33" s="652"/>
      <c r="N33" s="652"/>
      <c r="O33" s="652"/>
      <c r="P33" s="652"/>
      <c r="Q33" s="652"/>
      <c r="R33" s="652"/>
      <c r="S33" s="652"/>
      <c r="T33" s="653">
        <f>IF(D33="", "",VLOOKUP(D33,項目名一覧!$B$4:$E$800,3,FALSE))</f>
        <v>0</v>
      </c>
      <c r="U33" s="654"/>
      <c r="V33" s="654"/>
      <c r="W33" s="654"/>
      <c r="X33" s="655" t="str">
        <f>IF(D33="","",IF(VLOOKUP(D33,項目名一覧!$B$4:$E$800,4,FALSE)="","",VLOOKUP(D33,項目名一覧!$B$4:$E$800,4,FALSE)))</f>
        <v/>
      </c>
      <c r="Y33" s="656"/>
      <c r="Z33" s="657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5"/>
      <c r="AL33" s="696"/>
      <c r="AM33" s="696"/>
      <c r="AN33" s="697"/>
      <c r="AO33" s="796"/>
      <c r="AP33" s="699"/>
      <c r="AQ33" s="699"/>
      <c r="AR33" s="699"/>
      <c r="AS33" s="699"/>
      <c r="AT33" s="699"/>
      <c r="AU33" s="699"/>
      <c r="AV33" s="699"/>
      <c r="AW33" s="699"/>
      <c r="AX33" s="699"/>
      <c r="AY33" s="699"/>
      <c r="AZ33" s="699"/>
      <c r="BA33" s="700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1567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lock_flag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>1</v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 t="s">
        <v>311</v>
      </c>
      <c r="AL37" s="463"/>
      <c r="AM37" s="463"/>
      <c r="AN37" s="464"/>
      <c r="AO37" s="537" t="s">
        <v>1568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8B42-BC04-48F0-83A9-E1A77594DC53}">
  <sheetPr codeName="Sheet69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基本事項!E92</f>
        <v>案件情報伝票（仮売上請求書明細）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基本事項!R92</f>
        <v>t_project_slip_temporary_details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2216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t_project_slip_temporary_headers_id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2225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>tinyint</v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varchar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"",VLOOKUP(D18,項目名一覧!$B$4:$E$1002,3,FALSE))</f>
        <v>0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>varchar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varchar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int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varchar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decimal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tinyint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decimal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varchar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"",VLOOKUP(D32,項目名一覧!$B$4:$E$1002,3,FALSE))</f>
        <v>0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>decimal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int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decimal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25B4-1C53-40AB-BE1A-E7FC11370DF5}">
  <sheetPr codeName="Sheet70">
    <tabColor theme="6"/>
  </sheetPr>
  <dimension ref="A1:BP50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1254</v>
      </c>
      <c r="AQ2" s="370"/>
      <c r="AR2" s="370"/>
      <c r="AS2" s="371"/>
      <c r="AT2" s="516" t="s">
        <v>3</v>
      </c>
      <c r="AU2" s="517"/>
      <c r="AV2" s="517"/>
      <c r="AW2" s="521"/>
      <c r="AX2" s="522">
        <v>44076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基本事項!E93</f>
        <v>案件情報伝票（請求明細書ヘッダ）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基本事項!R93</f>
        <v>t_project_slip_invoice_headers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 t="shared" ref="B12:B38" si="0"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si="0"/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1551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status_date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4.25" customHeight="1" x14ac:dyDescent="0.15">
      <c r="A16" s="149"/>
      <c r="B16" s="538">
        <f t="shared" si="0"/>
        <v>5</v>
      </c>
      <c r="C16" s="538"/>
      <c r="D16" s="485" t="s">
        <v>1608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d_m_supplier_id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9" t="s">
        <v>493</v>
      </c>
      <c r="AB16" s="769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82" t="s">
        <v>1269</v>
      </c>
      <c r="AP16" s="483"/>
      <c r="AQ16" s="483"/>
      <c r="AR16" s="483"/>
      <c r="AS16" s="483"/>
      <c r="AT16" s="483"/>
      <c r="AU16" s="483"/>
      <c r="AV16" s="483"/>
      <c r="AW16" s="483"/>
      <c r="AX16" s="483"/>
      <c r="AY16" s="483"/>
      <c r="AZ16" s="483"/>
      <c r="BA16" s="484"/>
      <c r="BB16" s="152"/>
      <c r="BC16" s="153"/>
      <c r="BD16" s="153"/>
      <c r="BG16" s="153"/>
      <c r="BM16" s="153"/>
      <c r="BN16" s="153"/>
      <c r="BO16" s="153"/>
    </row>
    <row r="17" spans="1:67" ht="14.25" customHeight="1" x14ac:dyDescent="0.15">
      <c r="A17" s="149"/>
      <c r="B17" s="538">
        <f t="shared" si="0"/>
        <v>6</v>
      </c>
      <c r="C17" s="538"/>
      <c r="D17" s="485" t="s">
        <v>1609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d_postal_code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8</v>
      </c>
      <c r="Y17" s="475"/>
      <c r="Z17" s="476"/>
      <c r="AA17" s="479" t="s">
        <v>493</v>
      </c>
      <c r="AB17" s="769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82"/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  <c r="BC17" s="153"/>
      <c r="BD17" s="153"/>
      <c r="BG17" s="153"/>
      <c r="BM17" s="153"/>
      <c r="BN17" s="153"/>
      <c r="BO17" s="153"/>
    </row>
    <row r="18" spans="1:67" ht="14.25" customHeight="1" x14ac:dyDescent="0.15">
      <c r="A18" s="149"/>
      <c r="B18" s="538">
        <f t="shared" si="0"/>
        <v>7</v>
      </c>
      <c r="C18" s="538"/>
      <c r="D18" s="485" t="s">
        <v>1610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d_m_prefecture_id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9" t="s">
        <v>493</v>
      </c>
      <c r="AB18" s="769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82"/>
      <c r="AP18" s="483"/>
      <c r="AQ18" s="483"/>
      <c r="AR18" s="483"/>
      <c r="AS18" s="483"/>
      <c r="AT18" s="483"/>
      <c r="AU18" s="483"/>
      <c r="AV18" s="483"/>
      <c r="AW18" s="483"/>
      <c r="AX18" s="483"/>
      <c r="AY18" s="483"/>
      <c r="AZ18" s="483"/>
      <c r="BA18" s="484"/>
      <c r="BB18" s="152"/>
      <c r="BC18" s="153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85" t="s">
        <v>1611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d_address_1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255</v>
      </c>
      <c r="Y19" s="475"/>
      <c r="Z19" s="476"/>
      <c r="AA19" s="479" t="s">
        <v>493</v>
      </c>
      <c r="AB19" s="769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82"/>
      <c r="AP19" s="483"/>
      <c r="AQ19" s="483"/>
      <c r="AR19" s="483"/>
      <c r="AS19" s="483"/>
      <c r="AT19" s="483"/>
      <c r="AU19" s="483"/>
      <c r="AV19" s="483"/>
      <c r="AW19" s="483"/>
      <c r="AX19" s="483"/>
      <c r="AY19" s="483"/>
      <c r="AZ19" s="483"/>
      <c r="BA19" s="484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85" t="s">
        <v>1612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d_address_2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255</v>
      </c>
      <c r="Y20" s="475"/>
      <c r="Z20" s="476"/>
      <c r="AA20" s="479" t="s">
        <v>493</v>
      </c>
      <c r="AB20" s="769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82"/>
      <c r="AP20" s="483"/>
      <c r="AQ20" s="483"/>
      <c r="AR20" s="483"/>
      <c r="AS20" s="483"/>
      <c r="AT20" s="483"/>
      <c r="AU20" s="483"/>
      <c r="AV20" s="483"/>
      <c r="AW20" s="483"/>
      <c r="AX20" s="483"/>
      <c r="AY20" s="483"/>
      <c r="AZ20" s="483"/>
      <c r="BA20" s="484"/>
      <c r="BB20" s="152"/>
      <c r="BC20" s="153"/>
      <c r="BD20" s="153"/>
      <c r="BG20" s="153"/>
      <c r="BM20" s="153"/>
      <c r="BN20" s="153"/>
      <c r="BO20" s="153"/>
    </row>
    <row r="21" spans="1:67" ht="13.5" customHeight="1" x14ac:dyDescent="0.15">
      <c r="A21" s="149"/>
      <c r="B21" s="538">
        <f t="shared" si="0"/>
        <v>10</v>
      </c>
      <c r="C21" s="538"/>
      <c r="D21" s="485" t="s">
        <v>1513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trading_condition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G21" s="153"/>
      <c r="BM21" s="153"/>
      <c r="BN21" s="153"/>
    </row>
    <row r="22" spans="1:67" ht="13.5" customHeight="1" x14ac:dyDescent="0.15">
      <c r="A22" s="149"/>
      <c r="B22" s="538">
        <f t="shared" si="0"/>
        <v>11</v>
      </c>
      <c r="C22" s="538"/>
      <c r="D22" s="485" t="s">
        <v>1491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summary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1000</v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</row>
    <row r="23" spans="1:67" ht="13.5" customHeight="1" x14ac:dyDescent="0.15">
      <c r="A23" s="149"/>
      <c r="B23" s="538">
        <f t="shared" si="0"/>
        <v>12</v>
      </c>
      <c r="C23" s="538"/>
      <c r="D23" s="485" t="s">
        <v>1514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total_amount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decimal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18,0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</row>
    <row r="24" spans="1:67" ht="13.5" customHeight="1" x14ac:dyDescent="0.15">
      <c r="A24" s="149"/>
      <c r="B24" s="538">
        <f t="shared" si="0"/>
        <v>13</v>
      </c>
      <c r="C24" s="538"/>
      <c r="D24" s="485" t="s">
        <v>1515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tax_amount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decimal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18,0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</row>
    <row r="25" spans="1:67" ht="13.5" customHeight="1" x14ac:dyDescent="0.15">
      <c r="A25" s="149"/>
      <c r="B25" s="701">
        <f t="shared" si="0"/>
        <v>14</v>
      </c>
      <c r="C25" s="701"/>
      <c r="D25" s="702" t="s">
        <v>1516</v>
      </c>
      <c r="E25" s="703"/>
      <c r="F25" s="703"/>
      <c r="G25" s="703"/>
      <c r="H25" s="703"/>
      <c r="I25" s="703"/>
      <c r="J25" s="703"/>
      <c r="K25" s="703"/>
      <c r="L25" s="651" t="str">
        <f>IF(D25="", "",VLOOKUP(D25,項目名一覧!$B$4:$E$1002,2,FALSE))</f>
        <v>reduction_tax_amount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decimal</v>
      </c>
      <c r="U25" s="654"/>
      <c r="V25" s="654"/>
      <c r="W25" s="654"/>
      <c r="X25" s="655" t="str">
        <f>IF(D25="","",IF(VLOOKUP(D25,項目名一覧!$B$4:$E$800,4,FALSE)="","",VLOOKUP(D25,項目名一覧!$B$4:$E$800,4,FALSE)))</f>
        <v>18,0</v>
      </c>
      <c r="Y25" s="656"/>
      <c r="Z25" s="657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5"/>
      <c r="AL25" s="696"/>
      <c r="AM25" s="696"/>
      <c r="AN25" s="697"/>
      <c r="AO25" s="796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700"/>
      <c r="BB25" s="152"/>
      <c r="BC25" s="154"/>
      <c r="BD25" s="154"/>
      <c r="BG25" s="154"/>
      <c r="BM25" s="154"/>
      <c r="BN25" s="154"/>
      <c r="BO25" s="153"/>
    </row>
    <row r="26" spans="1:67" x14ac:dyDescent="0.15">
      <c r="A26" s="149"/>
      <c r="B26" s="538">
        <f t="shared" si="0"/>
        <v>15</v>
      </c>
      <c r="C26" s="538"/>
      <c r="D26" s="485" t="s">
        <v>1517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total_amount_tax_included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decimal</v>
      </c>
      <c r="U26" s="473"/>
      <c r="V26" s="473"/>
      <c r="W26" s="473"/>
      <c r="X26" s="474" t="str">
        <f>IF(D26="","",IF(VLOOKUP(D26,項目名一覧!$B$4:$E$800,4,FALSE)="","",VLOOKUP(D26,項目名一覧!$B$4:$E$800,4,FALSE)))</f>
        <v>18,0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4"/>
      <c r="BD26" s="154"/>
      <c r="BG26" s="154"/>
      <c r="BM26" s="154"/>
      <c r="BN26" s="154"/>
      <c r="BO26" s="153"/>
    </row>
    <row r="27" spans="1:67" ht="14.25" customHeight="1" x14ac:dyDescent="0.15">
      <c r="A27" s="149"/>
      <c r="B27" s="701">
        <f t="shared" si="0"/>
        <v>16</v>
      </c>
      <c r="C27" s="701"/>
      <c r="D27" s="702" t="s">
        <v>1518</v>
      </c>
      <c r="E27" s="703"/>
      <c r="F27" s="703"/>
      <c r="G27" s="703"/>
      <c r="H27" s="703"/>
      <c r="I27" s="703"/>
      <c r="J27" s="703"/>
      <c r="K27" s="703"/>
      <c r="L27" s="651" t="str">
        <f>IF(D27="", "",VLOOKUP(D27,項目名一覧!$B$4:$E$1002,2,FALSE))</f>
        <v>cost_tab_1_amount</v>
      </c>
      <c r="M27" s="652"/>
      <c r="N27" s="652"/>
      <c r="O27" s="652"/>
      <c r="P27" s="652"/>
      <c r="Q27" s="652"/>
      <c r="R27" s="652"/>
      <c r="S27" s="652"/>
      <c r="T27" s="653" t="str">
        <f>IF(D27="", "",VLOOKUP(D27,項目名一覧!$B$4:$E$800,3,FALSE))</f>
        <v>int</v>
      </c>
      <c r="U27" s="654"/>
      <c r="V27" s="654"/>
      <c r="W27" s="654"/>
      <c r="X27" s="655" t="str">
        <f>IF(D27="","",IF(VLOOKUP(D27,項目名一覧!$B$4:$E$800,4,FALSE)="","",VLOOKUP(D27,項目名一覧!$B$4:$E$800,4,FALSE)))</f>
        <v/>
      </c>
      <c r="Y27" s="656"/>
      <c r="Z27" s="657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5"/>
      <c r="AL27" s="696"/>
      <c r="AM27" s="696"/>
      <c r="AN27" s="697"/>
      <c r="AO27" s="796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700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701">
        <f t="shared" si="0"/>
        <v>17</v>
      </c>
      <c r="C28" s="701"/>
      <c r="D28" s="702" t="s">
        <v>1519</v>
      </c>
      <c r="E28" s="703"/>
      <c r="F28" s="703"/>
      <c r="G28" s="703"/>
      <c r="H28" s="703"/>
      <c r="I28" s="703"/>
      <c r="J28" s="703"/>
      <c r="K28" s="703"/>
      <c r="L28" s="651" t="str">
        <f>IF(D28="", "",VLOOKUP(D28,項目名一覧!$B$4:$E$1002,2,FALSE))</f>
        <v>cost_tab_2_amount</v>
      </c>
      <c r="M28" s="652"/>
      <c r="N28" s="652"/>
      <c r="O28" s="652"/>
      <c r="P28" s="652"/>
      <c r="Q28" s="652"/>
      <c r="R28" s="652"/>
      <c r="S28" s="652"/>
      <c r="T28" s="653" t="str">
        <f>IF(D28="", "",VLOOKUP(D28,項目名一覧!$B$4:$E$800,3,FALSE))</f>
        <v>int</v>
      </c>
      <c r="U28" s="654"/>
      <c r="V28" s="654"/>
      <c r="W28" s="654"/>
      <c r="X28" s="655" t="str">
        <f>IF(D28="","",IF(VLOOKUP(D28,項目名一覧!$B$4:$E$800,4,FALSE)="","",VLOOKUP(D28,項目名一覧!$B$4:$E$800,4,FALSE)))</f>
        <v/>
      </c>
      <c r="Y28" s="656"/>
      <c r="Z28" s="657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5"/>
      <c r="AL28" s="696"/>
      <c r="AM28" s="696"/>
      <c r="AN28" s="697"/>
      <c r="AO28" s="796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700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1520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cost_tab_3_amount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int</v>
      </c>
      <c r="U29" s="654"/>
      <c r="V29" s="654"/>
      <c r="W29" s="654"/>
      <c r="X29" s="655" t="str">
        <f>IF(D29="","",IF(VLOOKUP(D29,項目名一覧!$B$4:$E$800,4,FALSE)="","",VLOOKUP(D29,項目名一覧!$B$4:$E$800,4,FALSE)))</f>
        <v/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1521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cost_total_amount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int</v>
      </c>
      <c r="U30" s="654"/>
      <c r="V30" s="654"/>
      <c r="W30" s="654"/>
      <c r="X30" s="655" t="str">
        <f>IF(D30="","",IF(VLOOKUP(D30,項目名一覧!$B$4:$E$800,4,FALSE)="","",VLOOKUP(D30,項目名一覧!$B$4:$E$800,4,FALSE)))</f>
        <v/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1522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discount_amount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3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1523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project_gross_profit_rate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decimal</v>
      </c>
      <c r="U32" s="473"/>
      <c r="V32" s="473"/>
      <c r="W32" s="473"/>
      <c r="X32" s="474" t="str">
        <f>IF(D32="","",IF(VLOOKUP(D32,項目名一覧!$B$4:$E$800,4,FALSE)="","",VLOOKUP(D32,項目名一覧!$B$4:$E$800,4,FALSE)))</f>
        <v>3,0</v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3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1524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project_gross_profit_amount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3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701">
        <f t="shared" si="0"/>
        <v>23</v>
      </c>
      <c r="C34" s="701"/>
      <c r="D34" s="702" t="s">
        <v>1525</v>
      </c>
      <c r="E34" s="703"/>
      <c r="F34" s="703"/>
      <c r="G34" s="703"/>
      <c r="H34" s="703"/>
      <c r="I34" s="703"/>
      <c r="J34" s="703"/>
      <c r="K34" s="703"/>
      <c r="L34" s="651" t="str">
        <f>IF(D34="", "",VLOOKUP(D34,項目名一覧!$B$4:$E$1002,2,FALSE))</f>
        <v>average_labor_cost_amount</v>
      </c>
      <c r="M34" s="652"/>
      <c r="N34" s="652"/>
      <c r="O34" s="652"/>
      <c r="P34" s="652"/>
      <c r="Q34" s="652"/>
      <c r="R34" s="652"/>
      <c r="S34" s="652"/>
      <c r="T34" s="653" t="str">
        <f>IF(D34="", "",VLOOKUP(D34,項目名一覧!$B$4:$E$800,3,FALSE))</f>
        <v>decimal</v>
      </c>
      <c r="U34" s="654"/>
      <c r="V34" s="654"/>
      <c r="W34" s="654"/>
      <c r="X34" s="655" t="str">
        <f>IF(D34="","",IF(VLOOKUP(D34,項目名一覧!$B$4:$E$800,4,FALSE)="","",VLOOKUP(D34,項目名一覧!$B$4:$E$800,4,FALSE)))</f>
        <v>5,2</v>
      </c>
      <c r="Y34" s="656"/>
      <c r="Z34" s="657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5"/>
      <c r="AL34" s="696"/>
      <c r="AM34" s="696"/>
      <c r="AN34" s="697"/>
      <c r="AO34" s="796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700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701">
        <f t="shared" si="0"/>
        <v>24</v>
      </c>
      <c r="C35" s="701"/>
      <c r="D35" s="702" t="s">
        <v>1526</v>
      </c>
      <c r="E35" s="703"/>
      <c r="F35" s="703"/>
      <c r="G35" s="703"/>
      <c r="H35" s="703"/>
      <c r="I35" s="703"/>
      <c r="J35" s="703"/>
      <c r="K35" s="703"/>
      <c r="L35" s="651" t="str">
        <f>IF(D35="", "",VLOOKUP(D35,項目名一覧!$B$4:$E$1002,2,FALSE))</f>
        <v>average_productivity_rate</v>
      </c>
      <c r="M35" s="652"/>
      <c r="N35" s="652"/>
      <c r="O35" s="652"/>
      <c r="P35" s="652"/>
      <c r="Q35" s="652"/>
      <c r="R35" s="652"/>
      <c r="S35" s="652"/>
      <c r="T35" s="653" t="str">
        <f>IF(D35="", "",VLOOKUP(D35,項目名一覧!$B$4:$E$800,3,FALSE))</f>
        <v>decimal</v>
      </c>
      <c r="U35" s="654"/>
      <c r="V35" s="654"/>
      <c r="W35" s="654"/>
      <c r="X35" s="655" t="str">
        <f>IF(D35="","",IF(VLOOKUP(D35,項目名一覧!$B$4:$E$800,4,FALSE)="","",VLOOKUP(D35,項目名一覧!$B$4:$E$800,4,FALSE)))</f>
        <v>5,2</v>
      </c>
      <c r="Y35" s="656"/>
      <c r="Z35" s="657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5"/>
      <c r="AL35" s="696"/>
      <c r="AM35" s="696"/>
      <c r="AN35" s="697"/>
      <c r="AO35" s="796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700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701">
        <f t="shared" si="0"/>
        <v>25</v>
      </c>
      <c r="C36" s="701"/>
      <c r="D36" s="702" t="s">
        <v>1527</v>
      </c>
      <c r="E36" s="703"/>
      <c r="F36" s="703"/>
      <c r="G36" s="703"/>
      <c r="H36" s="703"/>
      <c r="I36" s="703"/>
      <c r="J36" s="703"/>
      <c r="K36" s="703"/>
      <c r="L36" s="651" t="str">
        <f>IF(D36="", "",VLOOKUP(D36,項目名一覧!$B$4:$E$1002,2,FALSE))</f>
        <v>social_insurance_charge_rate</v>
      </c>
      <c r="M36" s="652"/>
      <c r="N36" s="652"/>
      <c r="O36" s="652"/>
      <c r="P36" s="652"/>
      <c r="Q36" s="652"/>
      <c r="R36" s="652"/>
      <c r="S36" s="652"/>
      <c r="T36" s="653" t="str">
        <f>IF(D36="", "",VLOOKUP(D36,項目名一覧!$B$4:$E$800,3,FALSE))</f>
        <v>decimal</v>
      </c>
      <c r="U36" s="654"/>
      <c r="V36" s="654"/>
      <c r="W36" s="654"/>
      <c r="X36" s="655" t="str">
        <f>IF(D36="","",IF(VLOOKUP(D36,項目名一覧!$B$4:$E$800,4,FALSE)="","",VLOOKUP(D36,項目名一覧!$B$4:$E$800,4,FALSE)))</f>
        <v>5,2</v>
      </c>
      <c r="Y36" s="656"/>
      <c r="Z36" s="657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5"/>
      <c r="AL36" s="696"/>
      <c r="AM36" s="696"/>
      <c r="AN36" s="697"/>
      <c r="AO36" s="796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700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701">
        <f t="shared" si="0"/>
        <v>26</v>
      </c>
      <c r="C37" s="701"/>
      <c r="D37" s="702" t="s">
        <v>1528</v>
      </c>
      <c r="E37" s="703"/>
      <c r="F37" s="703"/>
      <c r="G37" s="703"/>
      <c r="H37" s="703"/>
      <c r="I37" s="703"/>
      <c r="J37" s="703"/>
      <c r="K37" s="703"/>
      <c r="L37" s="651" t="str">
        <f>IF(D37="", "",VLOOKUP(D37,項目名一覧!$B$4:$E$1002,2,FALSE))</f>
        <v>legal_welfare_expenses_amount</v>
      </c>
      <c r="M37" s="652"/>
      <c r="N37" s="652"/>
      <c r="O37" s="652"/>
      <c r="P37" s="652"/>
      <c r="Q37" s="652"/>
      <c r="R37" s="652"/>
      <c r="S37" s="652"/>
      <c r="T37" s="653" t="str">
        <f>IF(D37="", "",VLOOKUP(D37,項目名一覧!$B$4:$E$800,3,FALSE))</f>
        <v>decimal</v>
      </c>
      <c r="U37" s="654"/>
      <c r="V37" s="654"/>
      <c r="W37" s="654"/>
      <c r="X37" s="655" t="str">
        <f>IF(D37="","",IF(VLOOKUP(D37,項目名一覧!$B$4:$E$800,4,FALSE)="","",VLOOKUP(D37,項目名一覧!$B$4:$E$800,4,FALSE)))</f>
        <v>18,0</v>
      </c>
      <c r="Y37" s="656"/>
      <c r="Z37" s="657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5"/>
      <c r="AL37" s="696"/>
      <c r="AM37" s="696"/>
      <c r="AN37" s="697"/>
      <c r="AO37" s="796"/>
      <c r="AP37" s="699"/>
      <c r="AQ37" s="699"/>
      <c r="AR37" s="699"/>
      <c r="AS37" s="699"/>
      <c r="AT37" s="699"/>
      <c r="AU37" s="699"/>
      <c r="AV37" s="699"/>
      <c r="AW37" s="699"/>
      <c r="AX37" s="699"/>
      <c r="AY37" s="699"/>
      <c r="AZ37" s="699"/>
      <c r="BA37" s="700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701">
        <f t="shared" si="0"/>
        <v>27</v>
      </c>
      <c r="C38" s="701"/>
      <c r="D38" s="702" t="s">
        <v>1545</v>
      </c>
      <c r="E38" s="703"/>
      <c r="F38" s="703"/>
      <c r="G38" s="703"/>
      <c r="H38" s="703"/>
      <c r="I38" s="703"/>
      <c r="J38" s="703"/>
      <c r="K38" s="703"/>
      <c r="L38" s="651" t="str">
        <f>IF(D38="", "",VLOOKUP(D38,項目名一覧!$B$4:$E$1002,2,FALSE))</f>
        <v>billing_transfer_target_information</v>
      </c>
      <c r="M38" s="652"/>
      <c r="N38" s="652"/>
      <c r="O38" s="652"/>
      <c r="P38" s="652"/>
      <c r="Q38" s="652"/>
      <c r="R38" s="652"/>
      <c r="S38" s="652"/>
      <c r="T38" s="653">
        <f>IF(D38="", "",VLOOKUP(D38,項目名一覧!$B$4:$E$800,3,FALSE))</f>
        <v>0</v>
      </c>
      <c r="U38" s="654"/>
      <c r="V38" s="654"/>
      <c r="W38" s="654"/>
      <c r="X38" s="655" t="str">
        <f>IF(D38="","",IF(VLOOKUP(D38,項目名一覧!$B$4:$E$800,4,FALSE)="","",VLOOKUP(D38,項目名一覧!$B$4:$E$800,4,FALSE)))</f>
        <v/>
      </c>
      <c r="Y38" s="656"/>
      <c r="Z38" s="657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5"/>
      <c r="AL38" s="696"/>
      <c r="AM38" s="696"/>
      <c r="AN38" s="697"/>
      <c r="AO38" s="796"/>
      <c r="AP38" s="699"/>
      <c r="AQ38" s="699"/>
      <c r="AR38" s="699"/>
      <c r="AS38" s="699"/>
      <c r="AT38" s="699"/>
      <c r="AU38" s="699"/>
      <c r="AV38" s="699"/>
      <c r="AW38" s="699"/>
      <c r="AX38" s="699"/>
      <c r="AY38" s="699"/>
      <c r="AZ38" s="699"/>
      <c r="BA38" s="700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ref="B39:B48" si="1">ROW()-11</f>
        <v>28</v>
      </c>
      <c r="C39" s="538"/>
      <c r="D39" s="537" t="s">
        <v>1687</v>
      </c>
      <c r="E39" s="466"/>
      <c r="F39" s="466"/>
      <c r="G39" s="466"/>
      <c r="H39" s="466"/>
      <c r="I39" s="466"/>
      <c r="J39" s="466"/>
      <c r="K39" s="467"/>
      <c r="L39" s="470" t="str">
        <f>IF(D39="", "",VLOOKUP(D39,項目名一覧!$B$4:$E$1002,2,FALSE))</f>
        <v>payment_complete_flag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tinyint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>1</v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79" t="s">
        <v>311</v>
      </c>
      <c r="AL39" s="463"/>
      <c r="AM39" s="463"/>
      <c r="AN39" s="464"/>
      <c r="AO39" s="537" t="s">
        <v>1688</v>
      </c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1"/>
        <v>29</v>
      </c>
      <c r="C40" s="538"/>
      <c r="D40" s="537" t="s">
        <v>1567</v>
      </c>
      <c r="E40" s="466"/>
      <c r="F40" s="466"/>
      <c r="G40" s="466"/>
      <c r="H40" s="466"/>
      <c r="I40" s="466"/>
      <c r="J40" s="466"/>
      <c r="K40" s="467"/>
      <c r="L40" s="470" t="str">
        <f>IF(D40="", "",VLOOKUP(D40,項目名一覧!$B$4:$E$1002,2,FALSE))</f>
        <v>lock_flag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tinyint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>1</v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79" t="s">
        <v>311</v>
      </c>
      <c r="AL40" s="463"/>
      <c r="AM40" s="463"/>
      <c r="AN40" s="464"/>
      <c r="AO40" s="537" t="s">
        <v>1568</v>
      </c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1"/>
        <v>30</v>
      </c>
      <c r="C41" s="538"/>
      <c r="D41" s="799" t="s">
        <v>1561</v>
      </c>
      <c r="E41" s="800"/>
      <c r="F41" s="800"/>
      <c r="G41" s="800"/>
      <c r="H41" s="800"/>
      <c r="I41" s="800"/>
      <c r="J41" s="800"/>
      <c r="K41" s="801"/>
      <c r="L41" s="470" t="str">
        <f>IF(D41="", "",VLOOKUP(D41,項目名一覧!$B$4:$E$1002,2,FALSE))</f>
        <v>billing_closing_target_date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741">
        <f>ROW()-11</f>
        <v>31</v>
      </c>
      <c r="C42" s="741"/>
      <c r="D42" s="802" t="s">
        <v>1652</v>
      </c>
      <c r="E42" s="802"/>
      <c r="F42" s="802"/>
      <c r="G42" s="802"/>
      <c r="H42" s="802"/>
      <c r="I42" s="802"/>
      <c r="J42" s="802"/>
      <c r="K42" s="802"/>
      <c r="L42" s="713" t="str">
        <f>IF(D42="", "",VLOOKUP(D42,項目名一覧!$B$4:$E$1002,2,FALSE))</f>
        <v>billing_issue_flag</v>
      </c>
      <c r="M42" s="714"/>
      <c r="N42" s="714"/>
      <c r="O42" s="714"/>
      <c r="P42" s="714"/>
      <c r="Q42" s="714"/>
      <c r="R42" s="714"/>
      <c r="S42" s="714"/>
      <c r="T42" s="715" t="str">
        <f>IF(D42="", "",VLOOKUP(D42,項目名一覧!$B$4:$E$800,3,FALSE))</f>
        <v>tinyint</v>
      </c>
      <c r="U42" s="716"/>
      <c r="V42" s="716"/>
      <c r="W42" s="716"/>
      <c r="X42" s="717" t="str">
        <f>IF(D42="","",IF(VLOOKUP(D42,項目名一覧!$B$4:$E$800,4,FALSE)="","",VLOOKUP(D42,項目名一覧!$B$4:$E$800,4,FALSE)))</f>
        <v/>
      </c>
      <c r="Y42" s="718"/>
      <c r="Z42" s="719"/>
      <c r="AA42" s="734"/>
      <c r="AB42" s="734"/>
      <c r="AC42" s="734"/>
      <c r="AD42" s="734"/>
      <c r="AE42" s="734"/>
      <c r="AF42" s="734"/>
      <c r="AG42" s="734"/>
      <c r="AH42" s="734"/>
      <c r="AI42" s="734"/>
      <c r="AJ42" s="734"/>
      <c r="AK42" s="735" t="s">
        <v>311</v>
      </c>
      <c r="AL42" s="736"/>
      <c r="AM42" s="736"/>
      <c r="AN42" s="737"/>
      <c r="AO42" s="742" t="s">
        <v>1654</v>
      </c>
      <c r="AP42" s="739"/>
      <c r="AQ42" s="739"/>
      <c r="AR42" s="739"/>
      <c r="AS42" s="739"/>
      <c r="AT42" s="739"/>
      <c r="AU42" s="739"/>
      <c r="AV42" s="739"/>
      <c r="AW42" s="739"/>
      <c r="AX42" s="739"/>
      <c r="AY42" s="739"/>
      <c r="AZ42" s="739"/>
      <c r="BA42" s="740"/>
      <c r="BB42" s="152"/>
      <c r="BC42" s="153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741">
        <f>ROW()-11</f>
        <v>32</v>
      </c>
      <c r="C43" s="741"/>
      <c r="D43" s="728" t="s">
        <v>1653</v>
      </c>
      <c r="E43" s="729"/>
      <c r="F43" s="729"/>
      <c r="G43" s="729"/>
      <c r="H43" s="729"/>
      <c r="I43" s="729"/>
      <c r="J43" s="729"/>
      <c r="K43" s="729"/>
      <c r="L43" s="713" t="str">
        <f>IF(D43="", "",VLOOKUP(D43,項目名一覧!$B$4:$E$1002,2,FALSE))</f>
        <v>billing_issue_date</v>
      </c>
      <c r="M43" s="714"/>
      <c r="N43" s="714"/>
      <c r="O43" s="714"/>
      <c r="P43" s="714"/>
      <c r="Q43" s="714"/>
      <c r="R43" s="714"/>
      <c r="S43" s="714"/>
      <c r="T43" s="715" t="str">
        <f>IF(D43="", "",VLOOKUP(D43,項目名一覧!$B$4:$E$800,3,FALSE))</f>
        <v>date</v>
      </c>
      <c r="U43" s="716"/>
      <c r="V43" s="716"/>
      <c r="W43" s="716"/>
      <c r="X43" s="717" t="str">
        <f>IF(D43="","",IF(VLOOKUP(D43,項目名一覧!$B$4:$E$800,4,FALSE)="","",VLOOKUP(D43,項目名一覧!$B$4:$E$800,4,FALSE)))</f>
        <v/>
      </c>
      <c r="Y43" s="718"/>
      <c r="Z43" s="719"/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794"/>
      <c r="AL43" s="736"/>
      <c r="AM43" s="736"/>
      <c r="AN43" s="737"/>
      <c r="AO43" s="738"/>
      <c r="AP43" s="739"/>
      <c r="AQ43" s="739"/>
      <c r="AR43" s="739"/>
      <c r="AS43" s="739"/>
      <c r="AT43" s="739"/>
      <c r="AU43" s="739"/>
      <c r="AV43" s="739"/>
      <c r="AW43" s="739"/>
      <c r="AX43" s="739"/>
      <c r="AY43" s="739"/>
      <c r="AZ43" s="739"/>
      <c r="BA43" s="740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1"/>
        <v>33</v>
      </c>
      <c r="C44" s="538"/>
      <c r="D44" s="469" t="s">
        <v>114</v>
      </c>
      <c r="E44" s="469"/>
      <c r="F44" s="469"/>
      <c r="G44" s="469"/>
      <c r="H44" s="469"/>
      <c r="I44" s="469"/>
      <c r="J44" s="469"/>
      <c r="K44" s="469"/>
      <c r="L44" s="470" t="str">
        <f>IF(D44="", "",VLOOKUP(D44,項目名一覧!$B$4:$E$1002,2,FALSE))</f>
        <v>created_user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477" t="s">
        <v>493</v>
      </c>
      <c r="AB44" s="478"/>
      <c r="AC44" s="461"/>
      <c r="AD44" s="461"/>
      <c r="AE44" s="461"/>
      <c r="AF44" s="461"/>
      <c r="AG44" s="461"/>
      <c r="AH44" s="461"/>
      <c r="AI44" s="461"/>
      <c r="AJ44" s="461"/>
      <c r="AK44" s="479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5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1"/>
        <v>34</v>
      </c>
      <c r="C45" s="538"/>
      <c r="D45" s="469" t="s">
        <v>94</v>
      </c>
      <c r="E45" s="469"/>
      <c r="F45" s="469"/>
      <c r="G45" s="469"/>
      <c r="H45" s="469"/>
      <c r="I45" s="469"/>
      <c r="J45" s="469"/>
      <c r="K45" s="469"/>
      <c r="L45" s="470" t="str">
        <f>IF(D45="", "",VLOOKUP(D45,項目名一覧!$B$4:$E$1002,2,FALSE))</f>
        <v>created_at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datetime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477" t="s">
        <v>493</v>
      </c>
      <c r="AB45" s="478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5"/>
      <c r="BD45" s="153"/>
      <c r="BG45" s="153"/>
      <c r="BM45" s="153"/>
      <c r="BN45" s="153"/>
      <c r="BO45" s="153"/>
    </row>
    <row r="46" spans="1:67" ht="13.5" customHeight="1" x14ac:dyDescent="0.15">
      <c r="A46" s="149"/>
      <c r="B46" s="538">
        <f t="shared" si="1"/>
        <v>35</v>
      </c>
      <c r="C46" s="538"/>
      <c r="D46" s="469" t="s">
        <v>95</v>
      </c>
      <c r="E46" s="469"/>
      <c r="F46" s="469"/>
      <c r="G46" s="469"/>
      <c r="H46" s="469"/>
      <c r="I46" s="469"/>
      <c r="J46" s="469"/>
      <c r="K46" s="469"/>
      <c r="L46" s="470" t="str">
        <f>IF(D46="", "",VLOOKUP(D46,項目名一覧!$B$4:$E$1002,2,FALSE))</f>
        <v>updated_user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int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477" t="s">
        <v>493</v>
      </c>
      <c r="AB46" s="478"/>
      <c r="AC46" s="461"/>
      <c r="AD46" s="461"/>
      <c r="AE46" s="461"/>
      <c r="AF46" s="461"/>
      <c r="AG46" s="461"/>
      <c r="AH46" s="461"/>
      <c r="AI46" s="461"/>
      <c r="AJ46" s="461"/>
      <c r="AK46" s="462"/>
      <c r="AL46" s="463"/>
      <c r="AM46" s="463"/>
      <c r="AN46" s="464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</row>
    <row r="47" spans="1:67" ht="13.5" customHeight="1" x14ac:dyDescent="0.15">
      <c r="A47" s="149"/>
      <c r="B47" s="538">
        <f t="shared" si="1"/>
        <v>36</v>
      </c>
      <c r="C47" s="538"/>
      <c r="D47" s="469" t="s">
        <v>96</v>
      </c>
      <c r="E47" s="469"/>
      <c r="F47" s="469"/>
      <c r="G47" s="469"/>
      <c r="H47" s="469"/>
      <c r="I47" s="469"/>
      <c r="J47" s="469"/>
      <c r="K47" s="469"/>
      <c r="L47" s="470" t="str">
        <f>IF(D47="", "",VLOOKUP(D47,項目名一覧!$B$4:$E$1002,2,FALSE))</f>
        <v>updated_at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datetime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477" t="s">
        <v>493</v>
      </c>
      <c r="AB47" s="478"/>
      <c r="AC47" s="461"/>
      <c r="AD47" s="461"/>
      <c r="AE47" s="461"/>
      <c r="AF47" s="461"/>
      <c r="AG47" s="461"/>
      <c r="AH47" s="461"/>
      <c r="AI47" s="461"/>
      <c r="AJ47" s="461"/>
      <c r="AK47" s="462"/>
      <c r="AL47" s="463"/>
      <c r="AM47" s="463"/>
      <c r="AN47" s="464"/>
      <c r="AO47" s="465"/>
      <c r="AP47" s="466"/>
      <c r="AQ47" s="466"/>
      <c r="AR47" s="466"/>
      <c r="AS47" s="466"/>
      <c r="AT47" s="466"/>
      <c r="AU47" s="466"/>
      <c r="AV47" s="466"/>
      <c r="AW47" s="466"/>
      <c r="AX47" s="466"/>
      <c r="AY47" s="466"/>
      <c r="AZ47" s="466"/>
      <c r="BA47" s="467"/>
      <c r="BB47" s="152"/>
    </row>
    <row r="48" spans="1:67" ht="14.25" customHeight="1" x14ac:dyDescent="0.15">
      <c r="A48" s="149"/>
      <c r="B48" s="538">
        <f t="shared" si="1"/>
        <v>37</v>
      </c>
      <c r="C48" s="538"/>
      <c r="D48" s="469" t="s">
        <v>1278</v>
      </c>
      <c r="E48" s="469"/>
      <c r="F48" s="469"/>
      <c r="G48" s="469"/>
      <c r="H48" s="469"/>
      <c r="I48" s="469"/>
      <c r="J48" s="469"/>
      <c r="K48" s="469"/>
      <c r="L48" s="470" t="str">
        <f>IF(D48="", "",VLOOKUP(D48,項目名一覧!$B$4:$E$1002,2,FALSE))</f>
        <v>deleted_at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datetime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477" t="s">
        <v>493</v>
      </c>
      <c r="AB48" s="478"/>
      <c r="AC48" s="461"/>
      <c r="AD48" s="461"/>
      <c r="AE48" s="461"/>
      <c r="AF48" s="461"/>
      <c r="AG48" s="461"/>
      <c r="AH48" s="461"/>
      <c r="AI48" s="461"/>
      <c r="AJ48" s="461"/>
      <c r="AK48" s="462"/>
      <c r="AL48" s="463"/>
      <c r="AM48" s="463"/>
      <c r="AN48" s="464"/>
      <c r="AO48" s="465"/>
      <c r="AP48" s="466"/>
      <c r="AQ48" s="466"/>
      <c r="AR48" s="466"/>
      <c r="AS48" s="466"/>
      <c r="AT48" s="466"/>
      <c r="AU48" s="466"/>
      <c r="AV48" s="466"/>
      <c r="AW48" s="466"/>
      <c r="AX48" s="466"/>
      <c r="AY48" s="466"/>
      <c r="AZ48" s="466"/>
      <c r="BA48" s="467"/>
      <c r="BB48" s="152"/>
      <c r="BC48" s="153"/>
      <c r="BD48" s="153"/>
      <c r="BE48" s="153"/>
      <c r="BF48" s="153"/>
      <c r="BG48" s="153"/>
      <c r="BH48" s="153"/>
      <c r="BI48" s="153"/>
      <c r="BJ48" s="153"/>
      <c r="BK48" s="153"/>
      <c r="BL48" s="153"/>
      <c r="BM48" s="153"/>
      <c r="BN48" s="153"/>
      <c r="BO48" s="153"/>
    </row>
    <row r="49" spans="1:67" x14ac:dyDescent="0.15">
      <c r="A49" s="156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7"/>
      <c r="BC49" s="153"/>
      <c r="BD49" s="153"/>
      <c r="BE49" s="153"/>
      <c r="BF49" s="153"/>
      <c r="BG49" s="153"/>
      <c r="BH49" s="153"/>
      <c r="BI49" s="153"/>
      <c r="BJ49" s="153"/>
      <c r="BK49" s="153"/>
      <c r="BL49" s="153"/>
      <c r="BM49" s="153"/>
      <c r="BN49" s="153"/>
      <c r="BO49" s="153"/>
    </row>
    <row r="50" spans="1:67" ht="14.25" x14ac:dyDescent="0.15">
      <c r="A50" s="153"/>
      <c r="B50" s="158"/>
      <c r="C50" s="158"/>
      <c r="D50" s="158"/>
      <c r="E50" s="158"/>
      <c r="F50" s="158"/>
      <c r="G50" s="158"/>
      <c r="H50" s="158"/>
      <c r="I50" s="158"/>
      <c r="V50" s="155"/>
      <c r="W50" s="155"/>
      <c r="X50" s="155"/>
      <c r="AF50" s="454"/>
      <c r="AG50" s="454"/>
      <c r="AH50" s="454"/>
      <c r="AI50" s="454"/>
      <c r="AJ50" s="454"/>
      <c r="AK50" s="454"/>
      <c r="AL50" s="454"/>
      <c r="AM50" s="454"/>
      <c r="AN50" s="454"/>
      <c r="AY50" s="153"/>
      <c r="AZ50" s="153"/>
      <c r="BA50" s="153"/>
      <c r="BB50" s="153"/>
      <c r="BC50" s="153"/>
      <c r="BD50" s="153"/>
      <c r="BE50" s="153"/>
      <c r="BF50" s="153"/>
      <c r="BG50" s="153"/>
      <c r="BH50" s="153"/>
      <c r="BI50" s="153"/>
      <c r="BJ50" s="153"/>
      <c r="BK50" s="153"/>
      <c r="BL50" s="153"/>
      <c r="BM50" s="153"/>
      <c r="BN50" s="153"/>
      <c r="BO50" s="153"/>
    </row>
  </sheetData>
  <mergeCells count="482">
    <mergeCell ref="B43:C43"/>
    <mergeCell ref="D43:K43"/>
    <mergeCell ref="L43:S43"/>
    <mergeCell ref="T43:W43"/>
    <mergeCell ref="X43:Z43"/>
    <mergeCell ref="AA43:AB43"/>
    <mergeCell ref="AC43:AD43"/>
    <mergeCell ref="AE43:AF43"/>
    <mergeCell ref="AG43:AH43"/>
    <mergeCell ref="AI43:AJ43"/>
    <mergeCell ref="AK43:AN43"/>
    <mergeCell ref="AO43:BA43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39:AJ39"/>
    <mergeCell ref="AK39:AN39"/>
    <mergeCell ref="AO39:BA39"/>
    <mergeCell ref="AT1:AW1"/>
    <mergeCell ref="AX1:BB1"/>
    <mergeCell ref="Y2:AB2"/>
    <mergeCell ref="AC2:AL2"/>
    <mergeCell ref="AM2:AO2"/>
    <mergeCell ref="AP2:AS2"/>
    <mergeCell ref="AT2:AW2"/>
    <mergeCell ref="AX2:BB2"/>
    <mergeCell ref="AC13:AD13"/>
    <mergeCell ref="AE13:AF13"/>
    <mergeCell ref="AG13:AH13"/>
    <mergeCell ref="AI13:AJ13"/>
    <mergeCell ref="AK13:AN13"/>
    <mergeCell ref="AO13:BA13"/>
    <mergeCell ref="AI12:AJ12"/>
    <mergeCell ref="AC15:AD15"/>
    <mergeCell ref="AE15:AF15"/>
    <mergeCell ref="AG15:AH15"/>
    <mergeCell ref="AI15:AJ15"/>
    <mergeCell ref="AK15:AN15"/>
    <mergeCell ref="AO15:BA15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2:AD12"/>
    <mergeCell ref="AE12:AF12"/>
    <mergeCell ref="AG12:AH12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B15:C15"/>
    <mergeCell ref="D15:K15"/>
    <mergeCell ref="L15:S15"/>
    <mergeCell ref="T15:W15"/>
    <mergeCell ref="X15:Z15"/>
    <mergeCell ref="AA15:AB15"/>
    <mergeCell ref="AC21:AD21"/>
    <mergeCell ref="AE21:AF21"/>
    <mergeCell ref="AG21:AH21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B18:C18"/>
    <mergeCell ref="D18:K18"/>
    <mergeCell ref="L18:S18"/>
    <mergeCell ref="T18:W18"/>
    <mergeCell ref="X18:Z18"/>
    <mergeCell ref="AA18:AB18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C46:AD46"/>
    <mergeCell ref="AE46:AF46"/>
    <mergeCell ref="AG46:AH46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I47:AJ47"/>
    <mergeCell ref="AK47:AN47"/>
    <mergeCell ref="AO47:BA47"/>
    <mergeCell ref="B47:C47"/>
    <mergeCell ref="D47:K47"/>
    <mergeCell ref="L47:S47"/>
    <mergeCell ref="T47:W47"/>
    <mergeCell ref="X47:Z47"/>
    <mergeCell ref="AA47:AB47"/>
    <mergeCell ref="B48:C48"/>
    <mergeCell ref="D48:K48"/>
    <mergeCell ref="L48:S48"/>
    <mergeCell ref="T48:W48"/>
    <mergeCell ref="X48:Z48"/>
    <mergeCell ref="AA48:AB48"/>
    <mergeCell ref="AC47:AD47"/>
    <mergeCell ref="AE47:AF47"/>
    <mergeCell ref="AG47:AH47"/>
    <mergeCell ref="AF50:AH50"/>
    <mergeCell ref="AI50:AK50"/>
    <mergeCell ref="AL50:AN50"/>
    <mergeCell ref="AC48:AD48"/>
    <mergeCell ref="AE48:AF48"/>
    <mergeCell ref="AG48:AH48"/>
    <mergeCell ref="AI48:AJ48"/>
    <mergeCell ref="AK48:AN48"/>
    <mergeCell ref="AO48:BA48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I16:AJ16"/>
    <mergeCell ref="AK16:AN16"/>
    <mergeCell ref="AO16:BA16"/>
    <mergeCell ref="B17:C17"/>
    <mergeCell ref="D17:K17"/>
    <mergeCell ref="L17:S17"/>
    <mergeCell ref="T17:W17"/>
    <mergeCell ref="X17:Z17"/>
    <mergeCell ref="AA17:AB17"/>
    <mergeCell ref="AC17:AD17"/>
    <mergeCell ref="AE17:AF17"/>
    <mergeCell ref="AG17:AH17"/>
    <mergeCell ref="AI17:AJ17"/>
    <mergeCell ref="AK17:AN17"/>
    <mergeCell ref="AO17:BA17"/>
    <mergeCell ref="AC18:AD18"/>
    <mergeCell ref="AE18:AF18"/>
    <mergeCell ref="AG18:AH18"/>
    <mergeCell ref="AI18:AJ18"/>
    <mergeCell ref="AK18:AN18"/>
    <mergeCell ref="AO18:BA18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19:AJ19"/>
    <mergeCell ref="AK19:AN19"/>
    <mergeCell ref="AO19:BA19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0:AD20"/>
    <mergeCell ref="AE20:AF20"/>
    <mergeCell ref="AG20:AH20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7A00-EF2A-40B1-B07E-678F740DE603}">
  <sheetPr codeName="Sheet71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基本事項!E94</f>
        <v>案件情報伝票（請求明細書明細）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基本事項!R94</f>
        <v>t_project_slip_invoice_details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2217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t_project_slip_invoice_headers_id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2226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>tinyint</v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varchar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"",VLOOKUP(D18,項目名一覧!$B$4:$E$1002,3,FALSE))</f>
        <v>0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>varchar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varchar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int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varchar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decimal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tinyint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decimal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varchar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"",VLOOKUP(D32,項目名一覧!$B$4:$E$1002,3,FALSE))</f>
        <v>0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>decimal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803" t="s">
        <v>1893</v>
      </c>
      <c r="E34" s="804"/>
      <c r="F34" s="804"/>
      <c r="G34" s="804"/>
      <c r="H34" s="804"/>
      <c r="I34" s="804"/>
      <c r="J34" s="804"/>
      <c r="K34" s="804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int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537" t="s">
        <v>1562</v>
      </c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decimal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7DEB-CFE5-4922-9BD8-13FA2249F424}">
  <sheetPr codeName="Sheet72">
    <tabColor theme="6"/>
  </sheetPr>
  <dimension ref="A1:BP49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44029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基本事項!E95</f>
        <v>案件情報伝票（発注書ヘッダ）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基本事項!R95</f>
        <v>t_project_slip_order_headers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7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1551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status_date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4.25" customHeight="1" x14ac:dyDescent="0.15">
      <c r="A16" s="149"/>
      <c r="B16" s="538">
        <f t="shared" si="0"/>
        <v>5</v>
      </c>
      <c r="C16" s="538"/>
      <c r="D16" s="485" t="s">
        <v>1608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d_m_supplier_id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9" t="s">
        <v>493</v>
      </c>
      <c r="AB16" s="769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82" t="s">
        <v>1269</v>
      </c>
      <c r="AP16" s="483"/>
      <c r="AQ16" s="483"/>
      <c r="AR16" s="483"/>
      <c r="AS16" s="483"/>
      <c r="AT16" s="483"/>
      <c r="AU16" s="483"/>
      <c r="AV16" s="483"/>
      <c r="AW16" s="483"/>
      <c r="AX16" s="483"/>
      <c r="AY16" s="483"/>
      <c r="AZ16" s="483"/>
      <c r="BA16" s="484"/>
      <c r="BB16" s="152"/>
      <c r="BC16" s="153"/>
      <c r="BD16" s="153"/>
      <c r="BG16" s="153"/>
      <c r="BM16" s="153"/>
      <c r="BN16" s="153"/>
      <c r="BO16" s="153"/>
    </row>
    <row r="17" spans="1:67" ht="14.25" customHeight="1" x14ac:dyDescent="0.15">
      <c r="A17" s="149"/>
      <c r="B17" s="538">
        <f t="shared" si="0"/>
        <v>6</v>
      </c>
      <c r="C17" s="538"/>
      <c r="D17" s="485" t="s">
        <v>1609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d_postal_code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8</v>
      </c>
      <c r="Y17" s="475"/>
      <c r="Z17" s="476"/>
      <c r="AA17" s="479" t="s">
        <v>493</v>
      </c>
      <c r="AB17" s="769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82"/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  <c r="BC17" s="153"/>
      <c r="BD17" s="153"/>
      <c r="BG17" s="153"/>
      <c r="BM17" s="153"/>
      <c r="BN17" s="153"/>
      <c r="BO17" s="153"/>
    </row>
    <row r="18" spans="1:67" ht="14.25" customHeight="1" x14ac:dyDescent="0.15">
      <c r="A18" s="149"/>
      <c r="B18" s="538">
        <f t="shared" si="0"/>
        <v>7</v>
      </c>
      <c r="C18" s="538"/>
      <c r="D18" s="485" t="s">
        <v>1610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d_m_prefecture_id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tinyint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9" t="s">
        <v>493</v>
      </c>
      <c r="AB18" s="769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82"/>
      <c r="AP18" s="483"/>
      <c r="AQ18" s="483"/>
      <c r="AR18" s="483"/>
      <c r="AS18" s="483"/>
      <c r="AT18" s="483"/>
      <c r="AU18" s="483"/>
      <c r="AV18" s="483"/>
      <c r="AW18" s="483"/>
      <c r="AX18" s="483"/>
      <c r="AY18" s="483"/>
      <c r="AZ18" s="483"/>
      <c r="BA18" s="484"/>
      <c r="BB18" s="152"/>
      <c r="BC18" s="153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85" t="s">
        <v>1611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d_address_1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255</v>
      </c>
      <c r="Y19" s="475"/>
      <c r="Z19" s="476"/>
      <c r="AA19" s="479" t="s">
        <v>493</v>
      </c>
      <c r="AB19" s="769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82"/>
      <c r="AP19" s="483"/>
      <c r="AQ19" s="483"/>
      <c r="AR19" s="483"/>
      <c r="AS19" s="483"/>
      <c r="AT19" s="483"/>
      <c r="AU19" s="483"/>
      <c r="AV19" s="483"/>
      <c r="AW19" s="483"/>
      <c r="AX19" s="483"/>
      <c r="AY19" s="483"/>
      <c r="AZ19" s="483"/>
      <c r="BA19" s="484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85" t="s">
        <v>1612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d_address_2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255</v>
      </c>
      <c r="Y20" s="475"/>
      <c r="Z20" s="476"/>
      <c r="AA20" s="479" t="s">
        <v>493</v>
      </c>
      <c r="AB20" s="769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82"/>
      <c r="AP20" s="483"/>
      <c r="AQ20" s="483"/>
      <c r="AR20" s="483"/>
      <c r="AS20" s="483"/>
      <c r="AT20" s="483"/>
      <c r="AU20" s="483"/>
      <c r="AV20" s="483"/>
      <c r="AW20" s="483"/>
      <c r="AX20" s="483"/>
      <c r="AY20" s="483"/>
      <c r="AZ20" s="483"/>
      <c r="BA20" s="484"/>
      <c r="BB20" s="152"/>
      <c r="BC20" s="153"/>
      <c r="BD20" s="153"/>
      <c r="BG20" s="153"/>
      <c r="BM20" s="153"/>
      <c r="BN20" s="153"/>
      <c r="BO20" s="153"/>
    </row>
    <row r="21" spans="1:67" ht="13.5" customHeight="1" x14ac:dyDescent="0.15">
      <c r="A21" s="149"/>
      <c r="B21" s="538">
        <f t="shared" si="0"/>
        <v>10</v>
      </c>
      <c r="C21" s="538"/>
      <c r="D21" s="485" t="s">
        <v>1513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trading_condition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G21" s="153"/>
      <c r="BM21" s="153"/>
      <c r="BN21" s="153"/>
    </row>
    <row r="22" spans="1:67" ht="13.5" customHeight="1" x14ac:dyDescent="0.15">
      <c r="A22" s="149"/>
      <c r="B22" s="538">
        <f t="shared" si="0"/>
        <v>11</v>
      </c>
      <c r="C22" s="538"/>
      <c r="D22" s="485" t="s">
        <v>1491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summary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1000</v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</row>
    <row r="23" spans="1:67" ht="13.5" customHeight="1" x14ac:dyDescent="0.15">
      <c r="A23" s="149"/>
      <c r="B23" s="538">
        <f t="shared" si="0"/>
        <v>12</v>
      </c>
      <c r="C23" s="538"/>
      <c r="D23" s="485" t="s">
        <v>1514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total_amount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decimal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18,0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</row>
    <row r="24" spans="1:67" ht="13.5" customHeight="1" x14ac:dyDescent="0.15">
      <c r="A24" s="149"/>
      <c r="B24" s="538">
        <f t="shared" si="0"/>
        <v>13</v>
      </c>
      <c r="C24" s="538"/>
      <c r="D24" s="485" t="s">
        <v>1515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tax_amount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decimal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18,0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</row>
    <row r="25" spans="1:67" ht="13.5" customHeight="1" x14ac:dyDescent="0.15">
      <c r="A25" s="149"/>
      <c r="B25" s="701">
        <f t="shared" si="0"/>
        <v>14</v>
      </c>
      <c r="C25" s="701"/>
      <c r="D25" s="702" t="s">
        <v>1516</v>
      </c>
      <c r="E25" s="703"/>
      <c r="F25" s="703"/>
      <c r="G25" s="703"/>
      <c r="H25" s="703"/>
      <c r="I25" s="703"/>
      <c r="J25" s="703"/>
      <c r="K25" s="703"/>
      <c r="L25" s="651" t="str">
        <f>IF(D25="", "",VLOOKUP(D25,項目名一覧!$B$4:$E$1002,2,FALSE))</f>
        <v>reduction_tax_amount</v>
      </c>
      <c r="M25" s="652"/>
      <c r="N25" s="652"/>
      <c r="O25" s="652"/>
      <c r="P25" s="652"/>
      <c r="Q25" s="652"/>
      <c r="R25" s="652"/>
      <c r="S25" s="652"/>
      <c r="T25" s="653" t="str">
        <f>IF(D25="", "",VLOOKUP(D25,項目名一覧!$B$4:$E$800,3,FALSE))</f>
        <v>decimal</v>
      </c>
      <c r="U25" s="654"/>
      <c r="V25" s="654"/>
      <c r="W25" s="654"/>
      <c r="X25" s="655" t="str">
        <f>IF(D25="","",IF(VLOOKUP(D25,項目名一覧!$B$4:$E$800,4,FALSE)="","",VLOOKUP(D25,項目名一覧!$B$4:$E$800,4,FALSE)))</f>
        <v>18,0</v>
      </c>
      <c r="Y25" s="656"/>
      <c r="Z25" s="657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5"/>
      <c r="AL25" s="696"/>
      <c r="AM25" s="696"/>
      <c r="AN25" s="697"/>
      <c r="AO25" s="796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700"/>
      <c r="BB25" s="152"/>
      <c r="BC25" s="154"/>
      <c r="BD25" s="154"/>
      <c r="BG25" s="154"/>
      <c r="BM25" s="154"/>
      <c r="BN25" s="154"/>
      <c r="BO25" s="153"/>
    </row>
    <row r="26" spans="1:67" x14ac:dyDescent="0.15">
      <c r="A26" s="149"/>
      <c r="B26" s="538">
        <f t="shared" si="0"/>
        <v>15</v>
      </c>
      <c r="C26" s="538"/>
      <c r="D26" s="485" t="s">
        <v>1517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total_amount_tax_included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decimal</v>
      </c>
      <c r="U26" s="473"/>
      <c r="V26" s="473"/>
      <c r="W26" s="473"/>
      <c r="X26" s="474" t="str">
        <f>IF(D26="","",IF(VLOOKUP(D26,項目名一覧!$B$4:$E$800,4,FALSE)="","",VLOOKUP(D26,項目名一覧!$B$4:$E$800,4,FALSE)))</f>
        <v>18,0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4"/>
      <c r="BD26" s="154"/>
      <c r="BG26" s="154"/>
      <c r="BM26" s="154"/>
      <c r="BN26" s="154"/>
      <c r="BO26" s="153"/>
    </row>
    <row r="27" spans="1:67" ht="14.25" customHeight="1" x14ac:dyDescent="0.15">
      <c r="A27" s="149"/>
      <c r="B27" s="701">
        <f t="shared" si="0"/>
        <v>16</v>
      </c>
      <c r="C27" s="701"/>
      <c r="D27" s="702" t="s">
        <v>1518</v>
      </c>
      <c r="E27" s="703"/>
      <c r="F27" s="703"/>
      <c r="G27" s="703"/>
      <c r="H27" s="703"/>
      <c r="I27" s="703"/>
      <c r="J27" s="703"/>
      <c r="K27" s="703"/>
      <c r="L27" s="651" t="str">
        <f>IF(D27="", "",VLOOKUP(D27,項目名一覧!$B$4:$E$1002,2,FALSE))</f>
        <v>cost_tab_1_amount</v>
      </c>
      <c r="M27" s="652"/>
      <c r="N27" s="652"/>
      <c r="O27" s="652"/>
      <c r="P27" s="652"/>
      <c r="Q27" s="652"/>
      <c r="R27" s="652"/>
      <c r="S27" s="652"/>
      <c r="T27" s="653" t="str">
        <f>IF(D27="", "",VLOOKUP(D27,項目名一覧!$B$4:$E$800,3,FALSE))</f>
        <v>int</v>
      </c>
      <c r="U27" s="654"/>
      <c r="V27" s="654"/>
      <c r="W27" s="654"/>
      <c r="X27" s="655" t="str">
        <f>IF(D27="","",IF(VLOOKUP(D27,項目名一覧!$B$4:$E$800,4,FALSE)="","",VLOOKUP(D27,項目名一覧!$B$4:$E$800,4,FALSE)))</f>
        <v/>
      </c>
      <c r="Y27" s="656"/>
      <c r="Z27" s="657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5"/>
      <c r="AL27" s="696"/>
      <c r="AM27" s="696"/>
      <c r="AN27" s="697"/>
      <c r="AO27" s="796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700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701">
        <f t="shared" si="0"/>
        <v>17</v>
      </c>
      <c r="C28" s="701"/>
      <c r="D28" s="702" t="s">
        <v>1519</v>
      </c>
      <c r="E28" s="703"/>
      <c r="F28" s="703"/>
      <c r="G28" s="703"/>
      <c r="H28" s="703"/>
      <c r="I28" s="703"/>
      <c r="J28" s="703"/>
      <c r="K28" s="703"/>
      <c r="L28" s="651" t="str">
        <f>IF(D28="", "",VLOOKUP(D28,項目名一覧!$B$4:$E$1002,2,FALSE))</f>
        <v>cost_tab_2_amount</v>
      </c>
      <c r="M28" s="652"/>
      <c r="N28" s="652"/>
      <c r="O28" s="652"/>
      <c r="P28" s="652"/>
      <c r="Q28" s="652"/>
      <c r="R28" s="652"/>
      <c r="S28" s="652"/>
      <c r="T28" s="653" t="str">
        <f>IF(D28="", "",VLOOKUP(D28,項目名一覧!$B$4:$E$800,3,FALSE))</f>
        <v>int</v>
      </c>
      <c r="U28" s="654"/>
      <c r="V28" s="654"/>
      <c r="W28" s="654"/>
      <c r="X28" s="655" t="str">
        <f>IF(D28="","",IF(VLOOKUP(D28,項目名一覧!$B$4:$E$800,4,FALSE)="","",VLOOKUP(D28,項目名一覧!$B$4:$E$800,4,FALSE)))</f>
        <v/>
      </c>
      <c r="Y28" s="656"/>
      <c r="Z28" s="657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5"/>
      <c r="AL28" s="696"/>
      <c r="AM28" s="696"/>
      <c r="AN28" s="697"/>
      <c r="AO28" s="796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700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1520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cost_tab_3_amount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int</v>
      </c>
      <c r="U29" s="654"/>
      <c r="V29" s="654"/>
      <c r="W29" s="654"/>
      <c r="X29" s="655" t="str">
        <f>IF(D29="","",IF(VLOOKUP(D29,項目名一覧!$B$4:$E$800,4,FALSE)="","",VLOOKUP(D29,項目名一覧!$B$4:$E$800,4,FALSE)))</f>
        <v/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1521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cost_total_amount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int</v>
      </c>
      <c r="U30" s="654"/>
      <c r="V30" s="654"/>
      <c r="W30" s="654"/>
      <c r="X30" s="655" t="str">
        <f>IF(D30="","",IF(VLOOKUP(D30,項目名一覧!$B$4:$E$800,4,FALSE)="","",VLOOKUP(D30,項目名一覧!$B$4:$E$800,4,FALSE)))</f>
        <v/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1522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discount_amount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3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1523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project_gross_profit_rate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decimal</v>
      </c>
      <c r="U32" s="473"/>
      <c r="V32" s="473"/>
      <c r="W32" s="473"/>
      <c r="X32" s="474" t="str">
        <f>IF(D32="","",IF(VLOOKUP(D32,項目名一覧!$B$4:$E$800,4,FALSE)="","",VLOOKUP(D32,項目名一覧!$B$4:$E$800,4,FALSE)))</f>
        <v>3,0</v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3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1524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project_gross_profit_amount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3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701">
        <f t="shared" si="0"/>
        <v>23</v>
      </c>
      <c r="C34" s="701"/>
      <c r="D34" s="702" t="s">
        <v>1525</v>
      </c>
      <c r="E34" s="703"/>
      <c r="F34" s="703"/>
      <c r="G34" s="703"/>
      <c r="H34" s="703"/>
      <c r="I34" s="703"/>
      <c r="J34" s="703"/>
      <c r="K34" s="703"/>
      <c r="L34" s="651" t="str">
        <f>IF(D34="", "",VLOOKUP(D34,項目名一覧!$B$4:$E$1002,2,FALSE))</f>
        <v>average_labor_cost_amount</v>
      </c>
      <c r="M34" s="652"/>
      <c r="N34" s="652"/>
      <c r="O34" s="652"/>
      <c r="P34" s="652"/>
      <c r="Q34" s="652"/>
      <c r="R34" s="652"/>
      <c r="S34" s="652"/>
      <c r="T34" s="653" t="str">
        <f>IF(D34="", "",VLOOKUP(D34,項目名一覧!$B$4:$E$800,3,FALSE))</f>
        <v>decimal</v>
      </c>
      <c r="U34" s="654"/>
      <c r="V34" s="654"/>
      <c r="W34" s="654"/>
      <c r="X34" s="655" t="str">
        <f>IF(D34="","",IF(VLOOKUP(D34,項目名一覧!$B$4:$E$800,4,FALSE)="","",VLOOKUP(D34,項目名一覧!$B$4:$E$800,4,FALSE)))</f>
        <v>5,2</v>
      </c>
      <c r="Y34" s="656"/>
      <c r="Z34" s="657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5"/>
      <c r="AL34" s="696"/>
      <c r="AM34" s="696"/>
      <c r="AN34" s="697"/>
      <c r="AO34" s="796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700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701">
        <f t="shared" si="0"/>
        <v>24</v>
      </c>
      <c r="C35" s="701"/>
      <c r="D35" s="702" t="s">
        <v>1526</v>
      </c>
      <c r="E35" s="703"/>
      <c r="F35" s="703"/>
      <c r="G35" s="703"/>
      <c r="H35" s="703"/>
      <c r="I35" s="703"/>
      <c r="J35" s="703"/>
      <c r="K35" s="703"/>
      <c r="L35" s="651" t="str">
        <f>IF(D35="", "",VLOOKUP(D35,項目名一覧!$B$4:$E$1002,2,FALSE))</f>
        <v>average_productivity_rate</v>
      </c>
      <c r="M35" s="652"/>
      <c r="N35" s="652"/>
      <c r="O35" s="652"/>
      <c r="P35" s="652"/>
      <c r="Q35" s="652"/>
      <c r="R35" s="652"/>
      <c r="S35" s="652"/>
      <c r="T35" s="653" t="str">
        <f>IF(D35="", "",VLOOKUP(D35,項目名一覧!$B$4:$E$800,3,FALSE))</f>
        <v>decimal</v>
      </c>
      <c r="U35" s="654"/>
      <c r="V35" s="654"/>
      <c r="W35" s="654"/>
      <c r="X35" s="655" t="str">
        <f>IF(D35="","",IF(VLOOKUP(D35,項目名一覧!$B$4:$E$800,4,FALSE)="","",VLOOKUP(D35,項目名一覧!$B$4:$E$800,4,FALSE)))</f>
        <v>5,2</v>
      </c>
      <c r="Y35" s="656"/>
      <c r="Z35" s="657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5"/>
      <c r="AL35" s="696"/>
      <c r="AM35" s="696"/>
      <c r="AN35" s="697"/>
      <c r="AO35" s="796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700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701">
        <f t="shared" si="0"/>
        <v>25</v>
      </c>
      <c r="C36" s="701"/>
      <c r="D36" s="702" t="s">
        <v>1527</v>
      </c>
      <c r="E36" s="703"/>
      <c r="F36" s="703"/>
      <c r="G36" s="703"/>
      <c r="H36" s="703"/>
      <c r="I36" s="703"/>
      <c r="J36" s="703"/>
      <c r="K36" s="703"/>
      <c r="L36" s="651" t="str">
        <f>IF(D36="", "",VLOOKUP(D36,項目名一覧!$B$4:$E$1002,2,FALSE))</f>
        <v>social_insurance_charge_rate</v>
      </c>
      <c r="M36" s="652"/>
      <c r="N36" s="652"/>
      <c r="O36" s="652"/>
      <c r="P36" s="652"/>
      <c r="Q36" s="652"/>
      <c r="R36" s="652"/>
      <c r="S36" s="652"/>
      <c r="T36" s="653" t="str">
        <f>IF(D36="", "",VLOOKUP(D36,項目名一覧!$B$4:$E$800,3,FALSE))</f>
        <v>decimal</v>
      </c>
      <c r="U36" s="654"/>
      <c r="V36" s="654"/>
      <c r="W36" s="654"/>
      <c r="X36" s="655" t="str">
        <f>IF(D36="","",IF(VLOOKUP(D36,項目名一覧!$B$4:$E$800,4,FALSE)="","",VLOOKUP(D36,項目名一覧!$B$4:$E$800,4,FALSE)))</f>
        <v>5,2</v>
      </c>
      <c r="Y36" s="656"/>
      <c r="Z36" s="657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5"/>
      <c r="AL36" s="696"/>
      <c r="AM36" s="696"/>
      <c r="AN36" s="697"/>
      <c r="AO36" s="796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700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701">
        <f t="shared" si="0"/>
        <v>26</v>
      </c>
      <c r="C37" s="701"/>
      <c r="D37" s="702" t="s">
        <v>1528</v>
      </c>
      <c r="E37" s="703"/>
      <c r="F37" s="703"/>
      <c r="G37" s="703"/>
      <c r="H37" s="703"/>
      <c r="I37" s="703"/>
      <c r="J37" s="703"/>
      <c r="K37" s="703"/>
      <c r="L37" s="651" t="str">
        <f>IF(D37="", "",VLOOKUP(D37,項目名一覧!$B$4:$E$1002,2,FALSE))</f>
        <v>legal_welfare_expenses_amount</v>
      </c>
      <c r="M37" s="652"/>
      <c r="N37" s="652"/>
      <c r="O37" s="652"/>
      <c r="P37" s="652"/>
      <c r="Q37" s="652"/>
      <c r="R37" s="652"/>
      <c r="S37" s="652"/>
      <c r="T37" s="653" t="str">
        <f>IF(D37="", "",VLOOKUP(D37,項目名一覧!$B$4:$E$800,3,FALSE))</f>
        <v>decimal</v>
      </c>
      <c r="U37" s="654"/>
      <c r="V37" s="654"/>
      <c r="W37" s="654"/>
      <c r="X37" s="655" t="str">
        <f>IF(D37="","",IF(VLOOKUP(D37,項目名一覧!$B$4:$E$800,4,FALSE)="","",VLOOKUP(D37,項目名一覧!$B$4:$E$800,4,FALSE)))</f>
        <v>18,0</v>
      </c>
      <c r="Y37" s="656"/>
      <c r="Z37" s="657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5"/>
      <c r="AL37" s="696"/>
      <c r="AM37" s="696"/>
      <c r="AN37" s="697"/>
      <c r="AO37" s="796"/>
      <c r="AP37" s="699"/>
      <c r="AQ37" s="699"/>
      <c r="AR37" s="699"/>
      <c r="AS37" s="699"/>
      <c r="AT37" s="699"/>
      <c r="AU37" s="699"/>
      <c r="AV37" s="699"/>
      <c r="AW37" s="699"/>
      <c r="AX37" s="699"/>
      <c r="AY37" s="699"/>
      <c r="AZ37" s="699"/>
      <c r="BA37" s="700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701">
        <f t="shared" si="0"/>
        <v>27</v>
      </c>
      <c r="C38" s="701"/>
      <c r="D38" s="702" t="s">
        <v>1545</v>
      </c>
      <c r="E38" s="703"/>
      <c r="F38" s="703"/>
      <c r="G38" s="703"/>
      <c r="H38" s="703"/>
      <c r="I38" s="703"/>
      <c r="J38" s="703"/>
      <c r="K38" s="703"/>
      <c r="L38" s="651" t="str">
        <f>IF(D38="", "",VLOOKUP(D38,項目名一覧!$B$4:$E$1002,2,FALSE))</f>
        <v>billing_transfer_target_information</v>
      </c>
      <c r="M38" s="652"/>
      <c r="N38" s="652"/>
      <c r="O38" s="652"/>
      <c r="P38" s="652"/>
      <c r="Q38" s="652"/>
      <c r="R38" s="652"/>
      <c r="S38" s="652"/>
      <c r="T38" s="653">
        <f>IF(D38="", "",VLOOKUP(D38,項目名一覧!$B$4:$E$800,3,FALSE))</f>
        <v>0</v>
      </c>
      <c r="U38" s="654"/>
      <c r="V38" s="654"/>
      <c r="W38" s="654"/>
      <c r="X38" s="655" t="str">
        <f>IF(D38="","",IF(VLOOKUP(D38,項目名一覧!$B$4:$E$800,4,FALSE)="","",VLOOKUP(D38,項目名一覧!$B$4:$E$800,4,FALSE)))</f>
        <v/>
      </c>
      <c r="Y38" s="656"/>
      <c r="Z38" s="657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5"/>
      <c r="AL38" s="696"/>
      <c r="AM38" s="696"/>
      <c r="AN38" s="697"/>
      <c r="AO38" s="796"/>
      <c r="AP38" s="699"/>
      <c r="AQ38" s="699"/>
      <c r="AR38" s="699"/>
      <c r="AS38" s="699"/>
      <c r="AT38" s="699"/>
      <c r="AU38" s="699"/>
      <c r="AV38" s="699"/>
      <c r="AW38" s="699"/>
      <c r="AX38" s="699"/>
      <c r="AY38" s="699"/>
      <c r="AZ38" s="699"/>
      <c r="BA38" s="700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80"/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x14ac:dyDescent="0.15">
      <c r="A40" s="149"/>
      <c r="B40" s="538">
        <f t="shared" si="0"/>
        <v>29</v>
      </c>
      <c r="C40" s="538"/>
      <c r="D40" s="480"/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5"/>
      <c r="BE40" s="155"/>
      <c r="BF40" s="153"/>
      <c r="BG40" s="153"/>
      <c r="BM40" s="153"/>
      <c r="BN40" s="153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65"/>
      <c r="E41" s="466"/>
      <c r="F41" s="466"/>
      <c r="G41" s="466"/>
      <c r="H41" s="466"/>
      <c r="I41" s="466"/>
      <c r="J41" s="466"/>
      <c r="K41" s="467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5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537" t="s">
        <v>1567</v>
      </c>
      <c r="E42" s="466"/>
      <c r="F42" s="466"/>
      <c r="G42" s="466"/>
      <c r="H42" s="466"/>
      <c r="I42" s="466"/>
      <c r="J42" s="466"/>
      <c r="K42" s="467"/>
      <c r="L42" s="470" t="str">
        <f>IF(D42="", "",VLOOKUP(D42,項目名一覧!$B$4:$E$1002,2,FALSE))</f>
        <v>lock_flag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tinyint</v>
      </c>
      <c r="U42" s="473"/>
      <c r="V42" s="473"/>
      <c r="W42" s="473"/>
      <c r="X42" s="474" t="str">
        <f>IF(D42="","",IF(VLOOKUP(D42,項目名一覧!$B$4:$E$800,4,FALSE)="","",VLOOKUP(D42,項目名一覧!$B$4:$E$800,4,FALSE)))</f>
        <v>1</v>
      </c>
      <c r="Y42" s="475"/>
      <c r="Z42" s="476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79" t="s">
        <v>311</v>
      </c>
      <c r="AL42" s="463"/>
      <c r="AM42" s="463"/>
      <c r="AN42" s="464"/>
      <c r="AO42" s="537" t="s">
        <v>1568</v>
      </c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5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69" t="s">
        <v>114</v>
      </c>
      <c r="E43" s="469"/>
      <c r="F43" s="469"/>
      <c r="G43" s="469"/>
      <c r="H43" s="469"/>
      <c r="I43" s="469"/>
      <c r="J43" s="469"/>
      <c r="K43" s="469"/>
      <c r="L43" s="470" t="str">
        <f>IF(D43="", "",VLOOKUP(D43,項目名一覧!$B$4:$E$1002,2,FALSE))</f>
        <v>created_user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77" t="s">
        <v>493</v>
      </c>
      <c r="AB43" s="478"/>
      <c r="AC43" s="461"/>
      <c r="AD43" s="461"/>
      <c r="AE43" s="461"/>
      <c r="AF43" s="461"/>
      <c r="AG43" s="461"/>
      <c r="AH43" s="461"/>
      <c r="AI43" s="461"/>
      <c r="AJ43" s="461"/>
      <c r="AK43" s="479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5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69" t="s">
        <v>94</v>
      </c>
      <c r="E44" s="469"/>
      <c r="F44" s="469"/>
      <c r="G44" s="469"/>
      <c r="H44" s="469"/>
      <c r="I44" s="469"/>
      <c r="J44" s="469"/>
      <c r="K44" s="469"/>
      <c r="L44" s="470" t="str">
        <f>IF(D44="", "",VLOOKUP(D44,項目名一覧!$B$4:$E$1002,2,FALSE))</f>
        <v>created_at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datetime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477" t="s">
        <v>493</v>
      </c>
      <c r="AB44" s="478"/>
      <c r="AC44" s="461"/>
      <c r="AD44" s="461"/>
      <c r="AE44" s="461"/>
      <c r="AF44" s="461"/>
      <c r="AG44" s="461"/>
      <c r="AH44" s="461"/>
      <c r="AI44" s="461"/>
      <c r="AJ44" s="461"/>
      <c r="AK44" s="462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5"/>
      <c r="BD44" s="153"/>
      <c r="BG44" s="153"/>
      <c r="BM44" s="153"/>
      <c r="BN44" s="153"/>
      <c r="BO44" s="153"/>
    </row>
    <row r="45" spans="1:67" ht="13.5" customHeight="1" x14ac:dyDescent="0.15">
      <c r="A45" s="149"/>
      <c r="B45" s="538">
        <f t="shared" si="0"/>
        <v>34</v>
      </c>
      <c r="C45" s="538"/>
      <c r="D45" s="469" t="s">
        <v>95</v>
      </c>
      <c r="E45" s="469"/>
      <c r="F45" s="469"/>
      <c r="G45" s="469"/>
      <c r="H45" s="469"/>
      <c r="I45" s="469"/>
      <c r="J45" s="469"/>
      <c r="K45" s="469"/>
      <c r="L45" s="470" t="str">
        <f>IF(D45="", "",VLOOKUP(D45,項目名一覧!$B$4:$E$1002,2,FALSE))</f>
        <v>updated_user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int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477" t="s">
        <v>493</v>
      </c>
      <c r="AB45" s="478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</row>
    <row r="46" spans="1:67" ht="13.5" customHeight="1" x14ac:dyDescent="0.15">
      <c r="A46" s="149"/>
      <c r="B46" s="538">
        <f t="shared" si="0"/>
        <v>35</v>
      </c>
      <c r="C46" s="538"/>
      <c r="D46" s="469" t="s">
        <v>96</v>
      </c>
      <c r="E46" s="469"/>
      <c r="F46" s="469"/>
      <c r="G46" s="469"/>
      <c r="H46" s="469"/>
      <c r="I46" s="469"/>
      <c r="J46" s="469"/>
      <c r="K46" s="469"/>
      <c r="L46" s="470" t="str">
        <f>IF(D46="", "",VLOOKUP(D46,項目名一覧!$B$4:$E$1002,2,FALSE))</f>
        <v>updated_at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datetime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477" t="s">
        <v>493</v>
      </c>
      <c r="AB46" s="478"/>
      <c r="AC46" s="461"/>
      <c r="AD46" s="461"/>
      <c r="AE46" s="461"/>
      <c r="AF46" s="461"/>
      <c r="AG46" s="461"/>
      <c r="AH46" s="461"/>
      <c r="AI46" s="461"/>
      <c r="AJ46" s="461"/>
      <c r="AK46" s="462"/>
      <c r="AL46" s="463"/>
      <c r="AM46" s="463"/>
      <c r="AN46" s="464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</row>
    <row r="47" spans="1:67" ht="14.25" customHeight="1" x14ac:dyDescent="0.15">
      <c r="A47" s="149"/>
      <c r="B47" s="538">
        <f t="shared" si="0"/>
        <v>36</v>
      </c>
      <c r="C47" s="538"/>
      <c r="D47" s="469" t="s">
        <v>1278</v>
      </c>
      <c r="E47" s="469"/>
      <c r="F47" s="469"/>
      <c r="G47" s="469"/>
      <c r="H47" s="469"/>
      <c r="I47" s="469"/>
      <c r="J47" s="469"/>
      <c r="K47" s="469"/>
      <c r="L47" s="470" t="str">
        <f>IF(D47="", "",VLOOKUP(D47,項目名一覧!$B$4:$E$1002,2,FALSE))</f>
        <v>deleted_at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datetime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477" t="s">
        <v>493</v>
      </c>
      <c r="AB47" s="478"/>
      <c r="AC47" s="461"/>
      <c r="AD47" s="461"/>
      <c r="AE47" s="461"/>
      <c r="AF47" s="461"/>
      <c r="AG47" s="461"/>
      <c r="AH47" s="461"/>
      <c r="AI47" s="461"/>
      <c r="AJ47" s="461"/>
      <c r="AK47" s="462"/>
      <c r="AL47" s="463"/>
      <c r="AM47" s="463"/>
      <c r="AN47" s="464"/>
      <c r="AO47" s="465"/>
      <c r="AP47" s="466"/>
      <c r="AQ47" s="466"/>
      <c r="AR47" s="466"/>
      <c r="AS47" s="466"/>
      <c r="AT47" s="466"/>
      <c r="AU47" s="466"/>
      <c r="AV47" s="466"/>
      <c r="AW47" s="466"/>
      <c r="AX47" s="466"/>
      <c r="AY47" s="466"/>
      <c r="AZ47" s="466"/>
      <c r="BA47" s="467"/>
      <c r="BB47" s="152"/>
      <c r="BC47" s="153"/>
      <c r="BD47" s="153"/>
      <c r="BE47" s="153"/>
      <c r="BF47" s="153"/>
      <c r="BG47" s="153"/>
      <c r="BH47" s="153"/>
      <c r="BI47" s="153"/>
      <c r="BJ47" s="153"/>
      <c r="BK47" s="153"/>
      <c r="BL47" s="153"/>
      <c r="BM47" s="153"/>
      <c r="BN47" s="153"/>
      <c r="BO47" s="153"/>
    </row>
    <row r="48" spans="1:67" x14ac:dyDescent="0.15">
      <c r="A48" s="156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  <c r="AF48" s="151"/>
      <c r="AG48" s="151"/>
      <c r="AH48" s="151"/>
      <c r="AI48" s="151"/>
      <c r="AJ48" s="151"/>
      <c r="AK48" s="151"/>
      <c r="AL48" s="151"/>
      <c r="AM48" s="151"/>
      <c r="AN48" s="151"/>
      <c r="AO48" s="151"/>
      <c r="AP48" s="151"/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7"/>
      <c r="BC48" s="153"/>
      <c r="BD48" s="153"/>
      <c r="BE48" s="153"/>
      <c r="BF48" s="153"/>
      <c r="BG48" s="153"/>
      <c r="BH48" s="153"/>
      <c r="BI48" s="153"/>
      <c r="BJ48" s="153"/>
      <c r="BK48" s="153"/>
      <c r="BL48" s="153"/>
      <c r="BM48" s="153"/>
      <c r="BN48" s="153"/>
      <c r="BO48" s="153"/>
    </row>
    <row r="49" spans="1:67" ht="14.25" x14ac:dyDescent="0.15">
      <c r="A49" s="153"/>
      <c r="B49" s="158"/>
      <c r="C49" s="158"/>
      <c r="D49" s="158"/>
      <c r="E49" s="158"/>
      <c r="F49" s="158"/>
      <c r="G49" s="158"/>
      <c r="H49" s="158"/>
      <c r="I49" s="158"/>
      <c r="V49" s="155"/>
      <c r="W49" s="155"/>
      <c r="X49" s="155"/>
      <c r="AF49" s="454"/>
      <c r="AG49" s="454"/>
      <c r="AH49" s="454"/>
      <c r="AI49" s="454"/>
      <c r="AJ49" s="454"/>
      <c r="AK49" s="454"/>
      <c r="AL49" s="454"/>
      <c r="AM49" s="454"/>
      <c r="AN49" s="454"/>
      <c r="AY49" s="153"/>
      <c r="AZ49" s="153"/>
      <c r="BA49" s="153"/>
      <c r="BB49" s="153"/>
      <c r="BC49" s="153"/>
      <c r="BD49" s="153"/>
      <c r="BE49" s="153"/>
      <c r="BF49" s="153"/>
      <c r="BG49" s="153"/>
      <c r="BH49" s="153"/>
      <c r="BI49" s="153"/>
      <c r="BJ49" s="153"/>
      <c r="BK49" s="153"/>
      <c r="BL49" s="153"/>
      <c r="BM49" s="153"/>
      <c r="BN49" s="153"/>
      <c r="BO49" s="153"/>
    </row>
  </sheetData>
  <mergeCells count="470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4:AD44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5:AD45"/>
    <mergeCell ref="AE45:AF45"/>
    <mergeCell ref="AG45:AH45"/>
    <mergeCell ref="AI45:AJ45"/>
    <mergeCell ref="AK45:AN45"/>
    <mergeCell ref="AO45:BA45"/>
    <mergeCell ref="B45:C45"/>
    <mergeCell ref="D45:K45"/>
    <mergeCell ref="L45:S45"/>
    <mergeCell ref="T45:W45"/>
    <mergeCell ref="X45:Z45"/>
    <mergeCell ref="AA45:AB45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B47:C47"/>
    <mergeCell ref="D47:K47"/>
    <mergeCell ref="L47:S47"/>
    <mergeCell ref="T47:W47"/>
    <mergeCell ref="X47:Z47"/>
    <mergeCell ref="AA47:AB47"/>
    <mergeCell ref="AC46:AD46"/>
    <mergeCell ref="AE46:AF46"/>
    <mergeCell ref="AG46:AH46"/>
    <mergeCell ref="AF49:AH49"/>
    <mergeCell ref="AI49:AK49"/>
    <mergeCell ref="AL49:AN49"/>
    <mergeCell ref="AC47:AD47"/>
    <mergeCell ref="AE47:AF47"/>
    <mergeCell ref="AG47:AH47"/>
    <mergeCell ref="AI47:AJ47"/>
    <mergeCell ref="AK47:AN47"/>
    <mergeCell ref="AO47:BA47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I16:AJ16"/>
    <mergeCell ref="AK16:AN16"/>
    <mergeCell ref="AO16:BA16"/>
    <mergeCell ref="B17:C17"/>
    <mergeCell ref="D17:K17"/>
    <mergeCell ref="L17:S17"/>
    <mergeCell ref="T17:W17"/>
    <mergeCell ref="X17:Z17"/>
    <mergeCell ref="AA17:AB17"/>
    <mergeCell ref="AC17:AD17"/>
    <mergeCell ref="AE17:AF17"/>
    <mergeCell ref="AG17:AH17"/>
    <mergeCell ref="AI17:AJ17"/>
    <mergeCell ref="AK17:AN17"/>
    <mergeCell ref="AO17:BA17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I18:AJ18"/>
    <mergeCell ref="AK18:AN18"/>
    <mergeCell ref="AO18:BA18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19:AJ19"/>
    <mergeCell ref="AK19:AN19"/>
    <mergeCell ref="AO19:BA19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0:AD20"/>
    <mergeCell ref="AE20:AF20"/>
    <mergeCell ref="AG20:AH20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7E88A-A110-422C-BACD-3E2585EDE9E1}">
  <sheetPr codeName="Sheet73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基本事項!E96</f>
        <v>案件情報伝票（発注書明細）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基本事項!R96</f>
        <v>t_project_slip_order_details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2218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t_project_slip_order_headers_id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2227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>tinyint</v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varchar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"",VLOOKUP(D18,項目名一覧!$B$4:$E$1002,3,FALSE))</f>
        <v>0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>varchar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varchar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int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varchar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decimal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tinyint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decimal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varchar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"",VLOOKUP(D32,項目名一覧!$B$4:$E$1002,3,FALSE))</f>
        <v>0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>decimal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int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decimal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D70DB-084B-465B-91C2-8394459CBF95}">
  <sheetPr codeName="Sheet74">
    <tabColor theme="6"/>
  </sheetPr>
  <dimension ref="A1:BP45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44029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基本事項!E95</f>
        <v>案件情報伝票（発注書ヘッダ）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基本事項!R95</f>
        <v>t_project_slip_order_headers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3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1550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tab_id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>2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1551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status_date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1513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trading_condition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50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G17" s="153"/>
      <c r="BM17" s="153"/>
      <c r="BN17" s="153"/>
    </row>
    <row r="18" spans="1:67" ht="13.5" customHeight="1" x14ac:dyDescent="0.15">
      <c r="A18" s="149"/>
      <c r="B18" s="538">
        <f t="shared" si="0"/>
        <v>7</v>
      </c>
      <c r="C18" s="538"/>
      <c r="D18" s="485" t="s">
        <v>1491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summary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1000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1514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total_amount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1515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tax_amount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decimal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18,0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3.5" customHeight="1" x14ac:dyDescent="0.15">
      <c r="A21" s="149"/>
      <c r="B21" s="701">
        <f t="shared" si="0"/>
        <v>10</v>
      </c>
      <c r="C21" s="701"/>
      <c r="D21" s="702" t="s">
        <v>1516</v>
      </c>
      <c r="E21" s="703"/>
      <c r="F21" s="703"/>
      <c r="G21" s="703"/>
      <c r="H21" s="703"/>
      <c r="I21" s="703"/>
      <c r="J21" s="703"/>
      <c r="K21" s="703"/>
      <c r="L21" s="651" t="str">
        <f>IF(D21="", "",VLOOKUP(D21,項目名一覧!$B$4:$E$1002,2,FALSE))</f>
        <v>reduction_tax_amount</v>
      </c>
      <c r="M21" s="652"/>
      <c r="N21" s="652"/>
      <c r="O21" s="652"/>
      <c r="P21" s="652"/>
      <c r="Q21" s="652"/>
      <c r="R21" s="652"/>
      <c r="S21" s="652"/>
      <c r="T21" s="653" t="str">
        <f>IF(D21="", "",VLOOKUP(D21,項目名一覧!$B$4:$E$800,3,FALSE))</f>
        <v>decimal</v>
      </c>
      <c r="U21" s="654"/>
      <c r="V21" s="654"/>
      <c r="W21" s="654"/>
      <c r="X21" s="655" t="str">
        <f>IF(D21="","",IF(VLOOKUP(D21,項目名一覧!$B$4:$E$800,4,FALSE)="","",VLOOKUP(D21,項目名一覧!$B$4:$E$800,4,FALSE)))</f>
        <v>18,0</v>
      </c>
      <c r="Y21" s="656"/>
      <c r="Z21" s="657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5"/>
      <c r="AL21" s="696"/>
      <c r="AM21" s="696"/>
      <c r="AN21" s="697"/>
      <c r="AO21" s="796"/>
      <c r="AP21" s="699"/>
      <c r="AQ21" s="699"/>
      <c r="AR21" s="699"/>
      <c r="AS21" s="699"/>
      <c r="AT21" s="699"/>
      <c r="AU21" s="699"/>
      <c r="AV21" s="699"/>
      <c r="AW21" s="699"/>
      <c r="AX21" s="699"/>
      <c r="AY21" s="699"/>
      <c r="AZ21" s="699"/>
      <c r="BA21" s="700"/>
      <c r="BB21" s="152"/>
      <c r="BC21" s="154"/>
      <c r="BD21" s="154"/>
      <c r="BG21" s="154"/>
      <c r="BM21" s="154"/>
      <c r="BN21" s="154"/>
      <c r="BO21" s="153"/>
    </row>
    <row r="22" spans="1:67" x14ac:dyDescent="0.15">
      <c r="A22" s="149"/>
      <c r="B22" s="538">
        <f t="shared" si="0"/>
        <v>11</v>
      </c>
      <c r="C22" s="538"/>
      <c r="D22" s="485" t="s">
        <v>1517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total_amount_tax_included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decimal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18,0</v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4"/>
      <c r="BD22" s="154"/>
      <c r="BG22" s="154"/>
      <c r="BM22" s="154"/>
      <c r="BN22" s="154"/>
      <c r="BO22" s="153"/>
    </row>
    <row r="23" spans="1:67" ht="14.25" customHeight="1" x14ac:dyDescent="0.15">
      <c r="A23" s="149"/>
      <c r="B23" s="810">
        <f t="shared" si="0"/>
        <v>12</v>
      </c>
      <c r="C23" s="810"/>
      <c r="D23" s="803" t="s">
        <v>1518</v>
      </c>
      <c r="E23" s="804"/>
      <c r="F23" s="804"/>
      <c r="G23" s="804"/>
      <c r="H23" s="804"/>
      <c r="I23" s="804"/>
      <c r="J23" s="804"/>
      <c r="K23" s="804"/>
      <c r="L23" s="470" t="str">
        <f>IF(D23="", "",VLOOKUP(D23,項目名一覧!$B$4:$E$1002,2,FALSE))</f>
        <v>cost_tab_1_amount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805"/>
      <c r="AB23" s="805"/>
      <c r="AC23" s="805"/>
      <c r="AD23" s="805"/>
      <c r="AE23" s="805"/>
      <c r="AF23" s="805"/>
      <c r="AG23" s="805"/>
      <c r="AH23" s="805"/>
      <c r="AI23" s="805"/>
      <c r="AJ23" s="805"/>
      <c r="AK23" s="806"/>
      <c r="AL23" s="807"/>
      <c r="AM23" s="807"/>
      <c r="AN23" s="808"/>
      <c r="AO23" s="809"/>
      <c r="AP23" s="800"/>
      <c r="AQ23" s="800"/>
      <c r="AR23" s="800"/>
      <c r="AS23" s="800"/>
      <c r="AT23" s="800"/>
      <c r="AU23" s="800"/>
      <c r="AV23" s="800"/>
      <c r="AW23" s="800"/>
      <c r="AX23" s="800"/>
      <c r="AY23" s="800"/>
      <c r="AZ23" s="800"/>
      <c r="BA23" s="801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810">
        <f t="shared" si="0"/>
        <v>13</v>
      </c>
      <c r="C24" s="810"/>
      <c r="D24" s="803" t="s">
        <v>1519</v>
      </c>
      <c r="E24" s="804"/>
      <c r="F24" s="804"/>
      <c r="G24" s="804"/>
      <c r="H24" s="804"/>
      <c r="I24" s="804"/>
      <c r="J24" s="804"/>
      <c r="K24" s="804"/>
      <c r="L24" s="470" t="str">
        <f>IF(D24="", "",VLOOKUP(D24,項目名一覧!$B$4:$E$1002,2,FALSE))</f>
        <v>cost_tab_2_amount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805"/>
      <c r="AB24" s="805"/>
      <c r="AC24" s="805"/>
      <c r="AD24" s="805"/>
      <c r="AE24" s="805"/>
      <c r="AF24" s="805"/>
      <c r="AG24" s="805"/>
      <c r="AH24" s="805"/>
      <c r="AI24" s="805"/>
      <c r="AJ24" s="805"/>
      <c r="AK24" s="806"/>
      <c r="AL24" s="807"/>
      <c r="AM24" s="807"/>
      <c r="AN24" s="808"/>
      <c r="AO24" s="809"/>
      <c r="AP24" s="800"/>
      <c r="AQ24" s="800"/>
      <c r="AR24" s="800"/>
      <c r="AS24" s="800"/>
      <c r="AT24" s="800"/>
      <c r="AU24" s="800"/>
      <c r="AV24" s="800"/>
      <c r="AW24" s="800"/>
      <c r="AX24" s="800"/>
      <c r="AY24" s="800"/>
      <c r="AZ24" s="800"/>
      <c r="BA24" s="801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810">
        <f t="shared" si="0"/>
        <v>14</v>
      </c>
      <c r="C25" s="810"/>
      <c r="D25" s="803" t="s">
        <v>1520</v>
      </c>
      <c r="E25" s="804"/>
      <c r="F25" s="804"/>
      <c r="G25" s="804"/>
      <c r="H25" s="804"/>
      <c r="I25" s="804"/>
      <c r="J25" s="804"/>
      <c r="K25" s="804"/>
      <c r="L25" s="470" t="str">
        <f>IF(D25="", "",VLOOKUP(D25,項目名一覧!$B$4:$E$1002,2,FALSE))</f>
        <v>cost_tab_3_amount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805"/>
      <c r="AB25" s="805"/>
      <c r="AC25" s="805"/>
      <c r="AD25" s="805"/>
      <c r="AE25" s="805"/>
      <c r="AF25" s="805"/>
      <c r="AG25" s="805"/>
      <c r="AH25" s="805"/>
      <c r="AI25" s="805"/>
      <c r="AJ25" s="805"/>
      <c r="AK25" s="806"/>
      <c r="AL25" s="807"/>
      <c r="AM25" s="807"/>
      <c r="AN25" s="808"/>
      <c r="AO25" s="809"/>
      <c r="AP25" s="800"/>
      <c r="AQ25" s="800"/>
      <c r="AR25" s="800"/>
      <c r="AS25" s="800"/>
      <c r="AT25" s="800"/>
      <c r="AU25" s="800"/>
      <c r="AV25" s="800"/>
      <c r="AW25" s="800"/>
      <c r="AX25" s="800"/>
      <c r="AY25" s="800"/>
      <c r="AZ25" s="800"/>
      <c r="BA25" s="801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810">
        <f t="shared" si="0"/>
        <v>15</v>
      </c>
      <c r="C26" s="810"/>
      <c r="D26" s="803" t="s">
        <v>1521</v>
      </c>
      <c r="E26" s="804"/>
      <c r="F26" s="804"/>
      <c r="G26" s="804"/>
      <c r="H26" s="804"/>
      <c r="I26" s="804"/>
      <c r="J26" s="804"/>
      <c r="K26" s="804"/>
      <c r="L26" s="470" t="str">
        <f>IF(D26="", "",VLOOKUP(D26,項目名一覧!$B$4:$E$1002,2,FALSE))</f>
        <v>cost_total_amount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805"/>
      <c r="AB26" s="805"/>
      <c r="AC26" s="805"/>
      <c r="AD26" s="805"/>
      <c r="AE26" s="805"/>
      <c r="AF26" s="805"/>
      <c r="AG26" s="805"/>
      <c r="AH26" s="805"/>
      <c r="AI26" s="805"/>
      <c r="AJ26" s="805"/>
      <c r="AK26" s="806"/>
      <c r="AL26" s="807"/>
      <c r="AM26" s="807"/>
      <c r="AN26" s="808"/>
      <c r="AO26" s="809"/>
      <c r="AP26" s="800"/>
      <c r="AQ26" s="800"/>
      <c r="AR26" s="800"/>
      <c r="AS26" s="800"/>
      <c r="AT26" s="800"/>
      <c r="AU26" s="800"/>
      <c r="AV26" s="800"/>
      <c r="AW26" s="800"/>
      <c r="AX26" s="800"/>
      <c r="AY26" s="800"/>
      <c r="AZ26" s="800"/>
      <c r="BA26" s="801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1522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discount_amount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1523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project_gross_profit_rate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decimal</v>
      </c>
      <c r="U28" s="473"/>
      <c r="V28" s="473"/>
      <c r="W28" s="473"/>
      <c r="X28" s="474" t="str">
        <f>IF(D28="","",IF(VLOOKUP(D28,項目名一覧!$B$4:$E$800,4,FALSE)="","",VLOOKUP(D28,項目名一覧!$B$4:$E$800,4,FALSE)))</f>
        <v>3,0</v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1524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project_gross_profit_amount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1525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average_labor_cost_amount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decimal</v>
      </c>
      <c r="U30" s="654"/>
      <c r="V30" s="654"/>
      <c r="W30" s="654"/>
      <c r="X30" s="655" t="str">
        <f>IF(D30="","",IF(VLOOKUP(D30,項目名一覧!$B$4:$E$800,4,FALSE)="","",VLOOKUP(D30,項目名一覧!$B$4:$E$800,4,FALSE)))</f>
        <v>5,2</v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01">
        <f t="shared" si="0"/>
        <v>20</v>
      </c>
      <c r="C31" s="701"/>
      <c r="D31" s="702" t="s">
        <v>1526</v>
      </c>
      <c r="E31" s="703"/>
      <c r="F31" s="703"/>
      <c r="G31" s="703"/>
      <c r="H31" s="703"/>
      <c r="I31" s="703"/>
      <c r="J31" s="703"/>
      <c r="K31" s="703"/>
      <c r="L31" s="651" t="str">
        <f>IF(D31="", "",VLOOKUP(D31,項目名一覧!$B$4:$E$1002,2,FALSE))</f>
        <v>average_productivity_rate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decimal</v>
      </c>
      <c r="U31" s="654"/>
      <c r="V31" s="654"/>
      <c r="W31" s="654"/>
      <c r="X31" s="655" t="str">
        <f>IF(D31="","",IF(VLOOKUP(D31,項目名一覧!$B$4:$E$800,4,FALSE)="","",VLOOKUP(D31,項目名一覧!$B$4:$E$800,4,FALSE)))</f>
        <v>5,2</v>
      </c>
      <c r="Y31" s="656"/>
      <c r="Z31" s="657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5"/>
      <c r="AL31" s="696"/>
      <c r="AM31" s="696"/>
      <c r="AN31" s="697"/>
      <c r="AO31" s="796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700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01">
        <f t="shared" si="0"/>
        <v>21</v>
      </c>
      <c r="C32" s="701"/>
      <c r="D32" s="702" t="s">
        <v>1527</v>
      </c>
      <c r="E32" s="703"/>
      <c r="F32" s="703"/>
      <c r="G32" s="703"/>
      <c r="H32" s="703"/>
      <c r="I32" s="703"/>
      <c r="J32" s="703"/>
      <c r="K32" s="703"/>
      <c r="L32" s="651" t="str">
        <f>IF(D32="", "",VLOOKUP(D32,項目名一覧!$B$4:$E$1002,2,FALSE))</f>
        <v>social_insurance_charge_rate</v>
      </c>
      <c r="M32" s="652"/>
      <c r="N32" s="652"/>
      <c r="O32" s="652"/>
      <c r="P32" s="652"/>
      <c r="Q32" s="652"/>
      <c r="R32" s="652"/>
      <c r="S32" s="652"/>
      <c r="T32" s="653" t="str">
        <f>IF(D32="", "",VLOOKUP(D32,項目名一覧!$B$4:$E$800,3,FALSE))</f>
        <v>decimal</v>
      </c>
      <c r="U32" s="654"/>
      <c r="V32" s="654"/>
      <c r="W32" s="654"/>
      <c r="X32" s="655" t="str">
        <f>IF(D32="","",IF(VLOOKUP(D32,項目名一覧!$B$4:$E$800,4,FALSE)="","",VLOOKUP(D32,項目名一覧!$B$4:$E$800,4,FALSE)))</f>
        <v>5,2</v>
      </c>
      <c r="Y32" s="656"/>
      <c r="Z32" s="657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5"/>
      <c r="AL32" s="696"/>
      <c r="AM32" s="696"/>
      <c r="AN32" s="697"/>
      <c r="AO32" s="796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700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701">
        <f t="shared" si="0"/>
        <v>22</v>
      </c>
      <c r="C33" s="701"/>
      <c r="D33" s="702" t="s">
        <v>1528</v>
      </c>
      <c r="E33" s="703"/>
      <c r="F33" s="703"/>
      <c r="G33" s="703"/>
      <c r="H33" s="703"/>
      <c r="I33" s="703"/>
      <c r="J33" s="703"/>
      <c r="K33" s="703"/>
      <c r="L33" s="651" t="str">
        <f>IF(D33="", "",VLOOKUP(D33,項目名一覧!$B$4:$E$1002,2,FALSE))</f>
        <v>legal_welfare_expenses_amount</v>
      </c>
      <c r="M33" s="652"/>
      <c r="N33" s="652"/>
      <c r="O33" s="652"/>
      <c r="P33" s="652"/>
      <c r="Q33" s="652"/>
      <c r="R33" s="652"/>
      <c r="S33" s="652"/>
      <c r="T33" s="653" t="str">
        <f>IF(D33="", "",VLOOKUP(D33,項目名一覧!$B$4:$E$800,3,FALSE))</f>
        <v>decimal</v>
      </c>
      <c r="U33" s="654"/>
      <c r="V33" s="654"/>
      <c r="W33" s="654"/>
      <c r="X33" s="655" t="str">
        <f>IF(D33="","",IF(VLOOKUP(D33,項目名一覧!$B$4:$E$800,4,FALSE)="","",VLOOKUP(D33,項目名一覧!$B$4:$E$800,4,FALSE)))</f>
        <v>18,0</v>
      </c>
      <c r="Y33" s="656"/>
      <c r="Z33" s="657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5"/>
      <c r="AL33" s="696"/>
      <c r="AM33" s="696"/>
      <c r="AN33" s="697"/>
      <c r="AO33" s="796"/>
      <c r="AP33" s="699"/>
      <c r="AQ33" s="699"/>
      <c r="AR33" s="699"/>
      <c r="AS33" s="699"/>
      <c r="AT33" s="699"/>
      <c r="AU33" s="699"/>
      <c r="AV33" s="699"/>
      <c r="AW33" s="699"/>
      <c r="AX33" s="699"/>
      <c r="AY33" s="699"/>
      <c r="AZ33" s="699"/>
      <c r="BA33" s="700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701">
        <f t="shared" si="0"/>
        <v>23</v>
      </c>
      <c r="C34" s="701"/>
      <c r="D34" s="702" t="s">
        <v>1545</v>
      </c>
      <c r="E34" s="703"/>
      <c r="F34" s="703"/>
      <c r="G34" s="703"/>
      <c r="H34" s="703"/>
      <c r="I34" s="703"/>
      <c r="J34" s="703"/>
      <c r="K34" s="703"/>
      <c r="L34" s="651" t="str">
        <f>IF(D34="", "",VLOOKUP(D34,項目名一覧!$B$4:$E$1002,2,FALSE))</f>
        <v>billing_transfer_target_information</v>
      </c>
      <c r="M34" s="652"/>
      <c r="N34" s="652"/>
      <c r="O34" s="652"/>
      <c r="P34" s="652"/>
      <c r="Q34" s="652"/>
      <c r="R34" s="652"/>
      <c r="S34" s="652"/>
      <c r="T34" s="653">
        <f>IF(D34="", "",VLOOKUP(D34,項目名一覧!$B$4:$E$800,3,FALSE))</f>
        <v>0</v>
      </c>
      <c r="U34" s="654"/>
      <c r="V34" s="654"/>
      <c r="W34" s="654"/>
      <c r="X34" s="655" t="str">
        <f>IF(D34="","",IF(VLOOKUP(D34,項目名一覧!$B$4:$E$800,4,FALSE)="","",VLOOKUP(D34,項目名一覧!$B$4:$E$800,4,FALSE)))</f>
        <v/>
      </c>
      <c r="Y34" s="656"/>
      <c r="Z34" s="657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5"/>
      <c r="AL34" s="696"/>
      <c r="AM34" s="696"/>
      <c r="AN34" s="697"/>
      <c r="AO34" s="796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700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0"/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x14ac:dyDescent="0.15">
      <c r="A36" s="149"/>
      <c r="B36" s="538">
        <f t="shared" si="0"/>
        <v>25</v>
      </c>
      <c r="C36" s="538"/>
      <c r="D36" s="480"/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5"/>
      <c r="BE36" s="155"/>
      <c r="BF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5"/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37" t="s">
        <v>1567</v>
      </c>
      <c r="E38" s="466"/>
      <c r="F38" s="466"/>
      <c r="G38" s="466"/>
      <c r="H38" s="466"/>
      <c r="I38" s="466"/>
      <c r="J38" s="466"/>
      <c r="K38" s="467"/>
      <c r="L38" s="470" t="str">
        <f>IF(D38="", "",VLOOKUP(D38,項目名一覧!$B$4:$E$1002,2,FALSE))</f>
        <v>lock_flag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tinyint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>1</v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79" t="s">
        <v>311</v>
      </c>
      <c r="AL38" s="463"/>
      <c r="AM38" s="463"/>
      <c r="AN38" s="464"/>
      <c r="AO38" s="537" t="s">
        <v>1568</v>
      </c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114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79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69" t="s">
        <v>94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created_at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3.5" customHeight="1" x14ac:dyDescent="0.15">
      <c r="A41" s="149"/>
      <c r="B41" s="538">
        <f t="shared" si="0"/>
        <v>30</v>
      </c>
      <c r="C41" s="538"/>
      <c r="D41" s="469" t="s">
        <v>95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updated_user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3.5" customHeight="1" x14ac:dyDescent="0.15">
      <c r="A42" s="149"/>
      <c r="B42" s="538">
        <f t="shared" si="0"/>
        <v>31</v>
      </c>
      <c r="C42" s="538"/>
      <c r="D42" s="469" t="s">
        <v>96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updated_at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</row>
    <row r="43" spans="1:67" ht="14.25" customHeight="1" x14ac:dyDescent="0.15">
      <c r="A43" s="149"/>
      <c r="B43" s="538">
        <f t="shared" si="0"/>
        <v>32</v>
      </c>
      <c r="C43" s="538"/>
      <c r="D43" s="469" t="s">
        <v>1278</v>
      </c>
      <c r="E43" s="469"/>
      <c r="F43" s="469"/>
      <c r="G43" s="469"/>
      <c r="H43" s="469"/>
      <c r="I43" s="469"/>
      <c r="J43" s="469"/>
      <c r="K43" s="469"/>
      <c r="L43" s="470" t="str">
        <f>IF(D43="", "",VLOOKUP(D43,項目名一覧!$B$4:$E$1002,2,FALSE))</f>
        <v>deleted_at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datetime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77" t="s">
        <v>493</v>
      </c>
      <c r="AB43" s="478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x14ac:dyDescent="0.15">
      <c r="A44" s="156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7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  <row r="45" spans="1:67" ht="14.25" x14ac:dyDescent="0.15">
      <c r="A45" s="153"/>
      <c r="B45" s="158"/>
      <c r="C45" s="158"/>
      <c r="D45" s="158"/>
      <c r="E45" s="158"/>
      <c r="F45" s="158"/>
      <c r="G45" s="158"/>
      <c r="H45" s="158"/>
      <c r="I45" s="158"/>
      <c r="V45" s="155"/>
      <c r="W45" s="155"/>
      <c r="X45" s="155"/>
      <c r="AF45" s="454"/>
      <c r="AG45" s="454"/>
      <c r="AH45" s="454"/>
      <c r="AI45" s="454"/>
      <c r="AJ45" s="454"/>
      <c r="AK45" s="454"/>
      <c r="AL45" s="454"/>
      <c r="AM45" s="454"/>
      <c r="AN45" s="454"/>
      <c r="AY45" s="153"/>
      <c r="AZ45" s="153"/>
      <c r="BA45" s="153"/>
      <c r="BB45" s="153"/>
      <c r="BC45" s="153"/>
      <c r="BD45" s="153"/>
      <c r="BE45" s="153"/>
      <c r="BF45" s="153"/>
      <c r="BG45" s="153"/>
      <c r="BH45" s="153"/>
      <c r="BI45" s="153"/>
      <c r="BJ45" s="153"/>
      <c r="BK45" s="153"/>
      <c r="BL45" s="153"/>
      <c r="BM45" s="153"/>
      <c r="BN45" s="153"/>
      <c r="BO45" s="153"/>
    </row>
  </sheetData>
  <mergeCells count="422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T43:W43"/>
    <mergeCell ref="X43:Z43"/>
    <mergeCell ref="AA43:AB43"/>
    <mergeCell ref="AC42:AD42"/>
    <mergeCell ref="AE42:AF42"/>
    <mergeCell ref="AG42:AH42"/>
    <mergeCell ref="AI42:AJ42"/>
    <mergeCell ref="AK42:AN42"/>
    <mergeCell ref="AO42:BA42"/>
    <mergeCell ref="AE15:AF15"/>
    <mergeCell ref="AG15:AH15"/>
    <mergeCell ref="AI15:AJ15"/>
    <mergeCell ref="AK15:AN15"/>
    <mergeCell ref="AO15:BA15"/>
    <mergeCell ref="AF45:AH45"/>
    <mergeCell ref="AI45:AK45"/>
    <mergeCell ref="AL45:AN45"/>
    <mergeCell ref="B15:C15"/>
    <mergeCell ref="D15:K15"/>
    <mergeCell ref="L15:S15"/>
    <mergeCell ref="T15:W15"/>
    <mergeCell ref="X15:Z15"/>
    <mergeCell ref="AA15:AB15"/>
    <mergeCell ref="AC15:AD15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32E7C-2BEE-4ADA-B7C7-77CC6EA9594C}">
  <sheetPr codeName="Sheet75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207"/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143"/>
    </row>
    <row r="3" spans="1:68" ht="14.25" customHeight="1" x14ac:dyDescent="0.15">
      <c r="A3" s="20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6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基本事項!E98</f>
        <v>案件情報伝票（原価明細）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基本事項!R98</f>
        <v>t_project_slip_cost_details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2219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t_project_slip_order_headers_id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2228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"",VLOOKUP(D16,項目名一覧!$B$4:$E$1002,3,FALSE))</f>
        <v>tinyint</v>
      </c>
      <c r="U16" s="473"/>
      <c r="V16" s="473"/>
      <c r="W16" s="473"/>
      <c r="X16" s="474" t="str">
        <f>IF(D16="","",IF(VLOOKUP(D16,項目名一覧!$B$4:$E$1002,4,FALSE)="","",VLOOKUP(D16,項目名一覧!$B$4:$E$1002,4,FALSE)))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varchar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"",VLOOKUP(D18,項目名一覧!$B$4:$E$1002,3,FALSE))</f>
        <v>0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"",VLOOKUP(D19,項目名一覧!$B$4:$E$1002,3,FALSE))</f>
        <v>varchar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varchar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int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varchar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decimal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tinyint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decimal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varchar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"",VLOOKUP(D32,項目名一覧!$B$4:$E$1002,3,FALSE))</f>
        <v>0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"",VLOOKUP(D33,項目名一覧!$B$4:$E$1002,3,FALSE))</f>
        <v>decimal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int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decimal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5"/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5F49-9056-4F7B-9EBC-C9D79DC265D3}">
  <sheetPr codeName="Sheet76">
    <tabColor theme="6"/>
  </sheetPr>
  <dimension ref="A1:BP40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1254</v>
      </c>
      <c r="AQ2" s="370"/>
      <c r="AR2" s="370"/>
      <c r="AS2" s="371"/>
      <c r="AT2" s="516" t="s">
        <v>3</v>
      </c>
      <c r="AU2" s="517"/>
      <c r="AV2" s="517"/>
      <c r="AW2" s="521"/>
      <c r="AX2" s="522">
        <v>44076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基本事項!E99</f>
        <v>案件情報伝票（送付状）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基本事項!R99</f>
        <v>t_project_slip_letters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38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1582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t_project_base_id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1491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summary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1000</v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/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/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/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0"/>
        <v>6</v>
      </c>
      <c r="C17" s="538"/>
      <c r="D17" s="485"/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/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/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/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/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/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/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/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/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810">
        <f t="shared" si="0"/>
        <v>9</v>
      </c>
      <c r="C20" s="810"/>
      <c r="D20" s="803"/>
      <c r="E20" s="804"/>
      <c r="F20" s="804"/>
      <c r="G20" s="804"/>
      <c r="H20" s="804"/>
      <c r="I20" s="804"/>
      <c r="J20" s="804"/>
      <c r="K20" s="804"/>
      <c r="L20" s="470" t="str">
        <f>IF(D20="", "",VLOOKUP(D20,項目名一覧!$B$4:$E$1002,2,FALSE))</f>
        <v/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/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805"/>
      <c r="AB20" s="805"/>
      <c r="AC20" s="805"/>
      <c r="AD20" s="805"/>
      <c r="AE20" s="805"/>
      <c r="AF20" s="805"/>
      <c r="AG20" s="805"/>
      <c r="AH20" s="805"/>
      <c r="AI20" s="805"/>
      <c r="AJ20" s="805"/>
      <c r="AK20" s="806"/>
      <c r="AL20" s="807"/>
      <c r="AM20" s="807"/>
      <c r="AN20" s="808"/>
      <c r="AO20" s="809"/>
      <c r="AP20" s="800"/>
      <c r="AQ20" s="800"/>
      <c r="AR20" s="800"/>
      <c r="AS20" s="800"/>
      <c r="AT20" s="800"/>
      <c r="AU20" s="800"/>
      <c r="AV20" s="800"/>
      <c r="AW20" s="800"/>
      <c r="AX20" s="800"/>
      <c r="AY20" s="800"/>
      <c r="AZ20" s="800"/>
      <c r="BA20" s="801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810">
        <f t="shared" si="0"/>
        <v>10</v>
      </c>
      <c r="C21" s="810"/>
      <c r="D21" s="803"/>
      <c r="E21" s="804"/>
      <c r="F21" s="804"/>
      <c r="G21" s="804"/>
      <c r="H21" s="804"/>
      <c r="I21" s="804"/>
      <c r="J21" s="804"/>
      <c r="K21" s="804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805"/>
      <c r="AB21" s="805"/>
      <c r="AC21" s="805"/>
      <c r="AD21" s="805"/>
      <c r="AE21" s="805"/>
      <c r="AF21" s="805"/>
      <c r="AG21" s="805"/>
      <c r="AH21" s="805"/>
      <c r="AI21" s="805"/>
      <c r="AJ21" s="805"/>
      <c r="AK21" s="806"/>
      <c r="AL21" s="807"/>
      <c r="AM21" s="807"/>
      <c r="AN21" s="808"/>
      <c r="AO21" s="809"/>
      <c r="AP21" s="800"/>
      <c r="AQ21" s="800"/>
      <c r="AR21" s="800"/>
      <c r="AS21" s="800"/>
      <c r="AT21" s="800"/>
      <c r="AU21" s="800"/>
      <c r="AV21" s="800"/>
      <c r="AW21" s="800"/>
      <c r="AX21" s="800"/>
      <c r="AY21" s="800"/>
      <c r="AZ21" s="800"/>
      <c r="BA21" s="801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810">
        <f t="shared" si="0"/>
        <v>11</v>
      </c>
      <c r="C22" s="810"/>
      <c r="D22" s="803"/>
      <c r="E22" s="804"/>
      <c r="F22" s="804"/>
      <c r="G22" s="804"/>
      <c r="H22" s="804"/>
      <c r="I22" s="804"/>
      <c r="J22" s="804"/>
      <c r="K22" s="804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805"/>
      <c r="AB22" s="805"/>
      <c r="AC22" s="805"/>
      <c r="AD22" s="805"/>
      <c r="AE22" s="805"/>
      <c r="AF22" s="805"/>
      <c r="AG22" s="805"/>
      <c r="AH22" s="805"/>
      <c r="AI22" s="805"/>
      <c r="AJ22" s="805"/>
      <c r="AK22" s="806"/>
      <c r="AL22" s="807"/>
      <c r="AM22" s="807"/>
      <c r="AN22" s="808"/>
      <c r="AO22" s="809"/>
      <c r="AP22" s="800"/>
      <c r="AQ22" s="800"/>
      <c r="AR22" s="800"/>
      <c r="AS22" s="800"/>
      <c r="AT22" s="800"/>
      <c r="AU22" s="800"/>
      <c r="AV22" s="800"/>
      <c r="AW22" s="800"/>
      <c r="AX22" s="800"/>
      <c r="AY22" s="800"/>
      <c r="AZ22" s="800"/>
      <c r="BA22" s="801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810">
        <f t="shared" si="0"/>
        <v>12</v>
      </c>
      <c r="C23" s="810"/>
      <c r="D23" s="803"/>
      <c r="E23" s="804"/>
      <c r="F23" s="804"/>
      <c r="G23" s="804"/>
      <c r="H23" s="804"/>
      <c r="I23" s="804"/>
      <c r="J23" s="804"/>
      <c r="K23" s="804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805"/>
      <c r="AB23" s="805"/>
      <c r="AC23" s="805"/>
      <c r="AD23" s="805"/>
      <c r="AE23" s="805"/>
      <c r="AF23" s="805"/>
      <c r="AG23" s="805"/>
      <c r="AH23" s="805"/>
      <c r="AI23" s="805"/>
      <c r="AJ23" s="805"/>
      <c r="AK23" s="806"/>
      <c r="AL23" s="807"/>
      <c r="AM23" s="807"/>
      <c r="AN23" s="808"/>
      <c r="AO23" s="809"/>
      <c r="AP23" s="800"/>
      <c r="AQ23" s="800"/>
      <c r="AR23" s="800"/>
      <c r="AS23" s="800"/>
      <c r="AT23" s="800"/>
      <c r="AU23" s="800"/>
      <c r="AV23" s="800"/>
      <c r="AW23" s="800"/>
      <c r="AX23" s="800"/>
      <c r="AY23" s="800"/>
      <c r="AZ23" s="800"/>
      <c r="BA23" s="801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810">
        <f t="shared" si="0"/>
        <v>13</v>
      </c>
      <c r="C24" s="810"/>
      <c r="D24" s="803"/>
      <c r="E24" s="804"/>
      <c r="F24" s="804"/>
      <c r="G24" s="804"/>
      <c r="H24" s="804"/>
      <c r="I24" s="804"/>
      <c r="J24" s="804"/>
      <c r="K24" s="804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805"/>
      <c r="AB24" s="805"/>
      <c r="AC24" s="805"/>
      <c r="AD24" s="805"/>
      <c r="AE24" s="805"/>
      <c r="AF24" s="805"/>
      <c r="AG24" s="805"/>
      <c r="AH24" s="805"/>
      <c r="AI24" s="805"/>
      <c r="AJ24" s="805"/>
      <c r="AK24" s="806"/>
      <c r="AL24" s="807"/>
      <c r="AM24" s="807"/>
      <c r="AN24" s="808"/>
      <c r="AO24" s="809"/>
      <c r="AP24" s="800"/>
      <c r="AQ24" s="800"/>
      <c r="AR24" s="800"/>
      <c r="AS24" s="800"/>
      <c r="AT24" s="800"/>
      <c r="AU24" s="800"/>
      <c r="AV24" s="800"/>
      <c r="AW24" s="800"/>
      <c r="AX24" s="800"/>
      <c r="AY24" s="800"/>
      <c r="AZ24" s="800"/>
      <c r="BA24" s="801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810">
        <f t="shared" si="0"/>
        <v>14</v>
      </c>
      <c r="C25" s="810"/>
      <c r="D25" s="803"/>
      <c r="E25" s="804"/>
      <c r="F25" s="804"/>
      <c r="G25" s="804"/>
      <c r="H25" s="804"/>
      <c r="I25" s="804"/>
      <c r="J25" s="804"/>
      <c r="K25" s="804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805"/>
      <c r="AB25" s="805"/>
      <c r="AC25" s="805"/>
      <c r="AD25" s="805"/>
      <c r="AE25" s="805"/>
      <c r="AF25" s="805"/>
      <c r="AG25" s="805"/>
      <c r="AH25" s="805"/>
      <c r="AI25" s="805"/>
      <c r="AJ25" s="805"/>
      <c r="AK25" s="806"/>
      <c r="AL25" s="807"/>
      <c r="AM25" s="807"/>
      <c r="AN25" s="808"/>
      <c r="AO25" s="809"/>
      <c r="AP25" s="800"/>
      <c r="AQ25" s="800"/>
      <c r="AR25" s="800"/>
      <c r="AS25" s="800"/>
      <c r="AT25" s="800"/>
      <c r="AU25" s="800"/>
      <c r="AV25" s="800"/>
      <c r="AW25" s="800"/>
      <c r="AX25" s="800"/>
      <c r="AY25" s="800"/>
      <c r="AZ25" s="800"/>
      <c r="BA25" s="801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810">
        <f t="shared" si="0"/>
        <v>15</v>
      </c>
      <c r="C26" s="810"/>
      <c r="D26" s="803"/>
      <c r="E26" s="804"/>
      <c r="F26" s="804"/>
      <c r="G26" s="804"/>
      <c r="H26" s="804"/>
      <c r="I26" s="804"/>
      <c r="J26" s="804"/>
      <c r="K26" s="804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805"/>
      <c r="AB26" s="805"/>
      <c r="AC26" s="805"/>
      <c r="AD26" s="805"/>
      <c r="AE26" s="805"/>
      <c r="AF26" s="805"/>
      <c r="AG26" s="805"/>
      <c r="AH26" s="805"/>
      <c r="AI26" s="805"/>
      <c r="AJ26" s="805"/>
      <c r="AK26" s="806"/>
      <c r="AL26" s="807"/>
      <c r="AM26" s="807"/>
      <c r="AN26" s="808"/>
      <c r="AO26" s="809"/>
      <c r="AP26" s="800"/>
      <c r="AQ26" s="800"/>
      <c r="AR26" s="800"/>
      <c r="AS26" s="800"/>
      <c r="AT26" s="800"/>
      <c r="AU26" s="800"/>
      <c r="AV26" s="800"/>
      <c r="AW26" s="800"/>
      <c r="AX26" s="800"/>
      <c r="AY26" s="800"/>
      <c r="AZ26" s="800"/>
      <c r="BA26" s="801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810">
        <f t="shared" si="0"/>
        <v>16</v>
      </c>
      <c r="C27" s="810"/>
      <c r="D27" s="803"/>
      <c r="E27" s="804"/>
      <c r="F27" s="804"/>
      <c r="G27" s="804"/>
      <c r="H27" s="804"/>
      <c r="I27" s="804"/>
      <c r="J27" s="804"/>
      <c r="K27" s="804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805"/>
      <c r="AB27" s="805"/>
      <c r="AC27" s="805"/>
      <c r="AD27" s="805"/>
      <c r="AE27" s="805"/>
      <c r="AF27" s="805"/>
      <c r="AG27" s="805"/>
      <c r="AH27" s="805"/>
      <c r="AI27" s="805"/>
      <c r="AJ27" s="805"/>
      <c r="AK27" s="806"/>
      <c r="AL27" s="807"/>
      <c r="AM27" s="807"/>
      <c r="AN27" s="808"/>
      <c r="AO27" s="809"/>
      <c r="AP27" s="800"/>
      <c r="AQ27" s="800"/>
      <c r="AR27" s="800"/>
      <c r="AS27" s="800"/>
      <c r="AT27" s="800"/>
      <c r="AU27" s="800"/>
      <c r="AV27" s="800"/>
      <c r="AW27" s="800"/>
      <c r="AX27" s="800"/>
      <c r="AY27" s="800"/>
      <c r="AZ27" s="800"/>
      <c r="BA27" s="801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810">
        <f t="shared" si="0"/>
        <v>17</v>
      </c>
      <c r="C28" s="810"/>
      <c r="D28" s="803"/>
      <c r="E28" s="804"/>
      <c r="F28" s="804"/>
      <c r="G28" s="804"/>
      <c r="H28" s="804"/>
      <c r="I28" s="804"/>
      <c r="J28" s="804"/>
      <c r="K28" s="804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805"/>
      <c r="AB28" s="805"/>
      <c r="AC28" s="805"/>
      <c r="AD28" s="805"/>
      <c r="AE28" s="805"/>
      <c r="AF28" s="805"/>
      <c r="AG28" s="805"/>
      <c r="AH28" s="805"/>
      <c r="AI28" s="805"/>
      <c r="AJ28" s="805"/>
      <c r="AK28" s="806"/>
      <c r="AL28" s="807"/>
      <c r="AM28" s="807"/>
      <c r="AN28" s="808"/>
      <c r="AO28" s="809"/>
      <c r="AP28" s="800"/>
      <c r="AQ28" s="800"/>
      <c r="AR28" s="800"/>
      <c r="AS28" s="800"/>
      <c r="AT28" s="800"/>
      <c r="AU28" s="800"/>
      <c r="AV28" s="800"/>
      <c r="AW28" s="800"/>
      <c r="AX28" s="800"/>
      <c r="AY28" s="800"/>
      <c r="AZ28" s="800"/>
      <c r="BA28" s="801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810">
        <f t="shared" si="0"/>
        <v>18</v>
      </c>
      <c r="C29" s="810"/>
      <c r="D29" s="803"/>
      <c r="E29" s="804"/>
      <c r="F29" s="804"/>
      <c r="G29" s="804"/>
      <c r="H29" s="804"/>
      <c r="I29" s="804"/>
      <c r="J29" s="804"/>
      <c r="K29" s="804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805"/>
      <c r="AB29" s="805"/>
      <c r="AC29" s="805"/>
      <c r="AD29" s="805"/>
      <c r="AE29" s="805"/>
      <c r="AF29" s="805"/>
      <c r="AG29" s="805"/>
      <c r="AH29" s="805"/>
      <c r="AI29" s="805"/>
      <c r="AJ29" s="805"/>
      <c r="AK29" s="806"/>
      <c r="AL29" s="807"/>
      <c r="AM29" s="807"/>
      <c r="AN29" s="808"/>
      <c r="AO29" s="809"/>
      <c r="AP29" s="800"/>
      <c r="AQ29" s="800"/>
      <c r="AR29" s="800"/>
      <c r="AS29" s="800"/>
      <c r="AT29" s="800"/>
      <c r="AU29" s="800"/>
      <c r="AV29" s="800"/>
      <c r="AW29" s="800"/>
      <c r="AX29" s="800"/>
      <c r="AY29" s="800"/>
      <c r="AZ29" s="800"/>
      <c r="BA29" s="801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810">
        <f t="shared" si="0"/>
        <v>19</v>
      </c>
      <c r="C30" s="810"/>
      <c r="D30" s="803"/>
      <c r="E30" s="804"/>
      <c r="F30" s="804"/>
      <c r="G30" s="804"/>
      <c r="H30" s="804"/>
      <c r="I30" s="804"/>
      <c r="J30" s="804"/>
      <c r="K30" s="804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805"/>
      <c r="AB30" s="805"/>
      <c r="AC30" s="805"/>
      <c r="AD30" s="805"/>
      <c r="AE30" s="805"/>
      <c r="AF30" s="805"/>
      <c r="AG30" s="805"/>
      <c r="AH30" s="805"/>
      <c r="AI30" s="805"/>
      <c r="AJ30" s="805"/>
      <c r="AK30" s="806"/>
      <c r="AL30" s="807"/>
      <c r="AM30" s="807"/>
      <c r="AN30" s="808"/>
      <c r="AO30" s="809"/>
      <c r="AP30" s="800"/>
      <c r="AQ30" s="800"/>
      <c r="AR30" s="800"/>
      <c r="AS30" s="800"/>
      <c r="AT30" s="800"/>
      <c r="AU30" s="800"/>
      <c r="AV30" s="800"/>
      <c r="AW30" s="800"/>
      <c r="AX30" s="800"/>
      <c r="AY30" s="800"/>
      <c r="AZ30" s="800"/>
      <c r="BA30" s="801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810">
        <f t="shared" si="0"/>
        <v>20</v>
      </c>
      <c r="C31" s="810"/>
      <c r="D31" s="803"/>
      <c r="E31" s="804"/>
      <c r="F31" s="804"/>
      <c r="G31" s="804"/>
      <c r="H31" s="804"/>
      <c r="I31" s="804"/>
      <c r="J31" s="804"/>
      <c r="K31" s="804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805"/>
      <c r="AB31" s="805"/>
      <c r="AC31" s="805"/>
      <c r="AD31" s="805"/>
      <c r="AE31" s="805"/>
      <c r="AF31" s="805"/>
      <c r="AG31" s="805"/>
      <c r="AH31" s="805"/>
      <c r="AI31" s="805"/>
      <c r="AJ31" s="805"/>
      <c r="AK31" s="806"/>
      <c r="AL31" s="807"/>
      <c r="AM31" s="807"/>
      <c r="AN31" s="808"/>
      <c r="AO31" s="809"/>
      <c r="AP31" s="800"/>
      <c r="AQ31" s="800"/>
      <c r="AR31" s="800"/>
      <c r="AS31" s="800"/>
      <c r="AT31" s="800"/>
      <c r="AU31" s="800"/>
      <c r="AV31" s="800"/>
      <c r="AW31" s="800"/>
      <c r="AX31" s="800"/>
      <c r="AY31" s="800"/>
      <c r="AZ31" s="800"/>
      <c r="BA31" s="801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810">
        <f t="shared" si="0"/>
        <v>21</v>
      </c>
      <c r="C32" s="810"/>
      <c r="D32" s="803"/>
      <c r="E32" s="804"/>
      <c r="F32" s="804"/>
      <c r="G32" s="804"/>
      <c r="H32" s="804"/>
      <c r="I32" s="804"/>
      <c r="J32" s="804"/>
      <c r="K32" s="804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805"/>
      <c r="AB32" s="805"/>
      <c r="AC32" s="805"/>
      <c r="AD32" s="805"/>
      <c r="AE32" s="805"/>
      <c r="AF32" s="805"/>
      <c r="AG32" s="805"/>
      <c r="AH32" s="805"/>
      <c r="AI32" s="805"/>
      <c r="AJ32" s="805"/>
      <c r="AK32" s="806"/>
      <c r="AL32" s="807"/>
      <c r="AM32" s="807"/>
      <c r="AN32" s="808"/>
      <c r="AO32" s="809"/>
      <c r="AP32" s="800"/>
      <c r="AQ32" s="800"/>
      <c r="AR32" s="800"/>
      <c r="AS32" s="800"/>
      <c r="AT32" s="800"/>
      <c r="AU32" s="800"/>
      <c r="AV32" s="800"/>
      <c r="AW32" s="800"/>
      <c r="AX32" s="800"/>
      <c r="AY32" s="800"/>
      <c r="AZ32" s="800"/>
      <c r="BA32" s="801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810">
        <f t="shared" si="0"/>
        <v>22</v>
      </c>
      <c r="C33" s="810"/>
      <c r="D33" s="803"/>
      <c r="E33" s="804"/>
      <c r="F33" s="804"/>
      <c r="G33" s="804"/>
      <c r="H33" s="804"/>
      <c r="I33" s="804"/>
      <c r="J33" s="804"/>
      <c r="K33" s="804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805"/>
      <c r="AB33" s="805"/>
      <c r="AC33" s="805"/>
      <c r="AD33" s="805"/>
      <c r="AE33" s="805"/>
      <c r="AF33" s="805"/>
      <c r="AG33" s="805"/>
      <c r="AH33" s="805"/>
      <c r="AI33" s="805"/>
      <c r="AJ33" s="805"/>
      <c r="AK33" s="806"/>
      <c r="AL33" s="807"/>
      <c r="AM33" s="807"/>
      <c r="AN33" s="808"/>
      <c r="AO33" s="809"/>
      <c r="AP33" s="800"/>
      <c r="AQ33" s="800"/>
      <c r="AR33" s="800"/>
      <c r="AS33" s="800"/>
      <c r="AT33" s="800"/>
      <c r="AU33" s="800"/>
      <c r="AV33" s="800"/>
      <c r="AW33" s="800"/>
      <c r="AX33" s="800"/>
      <c r="AY33" s="800"/>
      <c r="AZ33" s="800"/>
      <c r="BA33" s="801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69" t="s">
        <v>114</v>
      </c>
      <c r="E34" s="469"/>
      <c r="F34" s="469"/>
      <c r="G34" s="469"/>
      <c r="H34" s="469"/>
      <c r="I34" s="469"/>
      <c r="J34" s="469"/>
      <c r="K34" s="469"/>
      <c r="L34" s="470" t="str">
        <f>IF(D34="", "",VLOOKUP(D34,項目名一覧!$B$4:$E$1002,2,FALSE))</f>
        <v>created_user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7" t="s">
        <v>493</v>
      </c>
      <c r="AB34" s="478"/>
      <c r="AC34" s="461"/>
      <c r="AD34" s="461"/>
      <c r="AE34" s="461"/>
      <c r="AF34" s="461"/>
      <c r="AG34" s="461"/>
      <c r="AH34" s="461"/>
      <c r="AI34" s="461"/>
      <c r="AJ34" s="461"/>
      <c r="AK34" s="479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9" t="s">
        <v>94</v>
      </c>
      <c r="E35" s="469"/>
      <c r="F35" s="469"/>
      <c r="G35" s="469"/>
      <c r="H35" s="469"/>
      <c r="I35" s="469"/>
      <c r="J35" s="469"/>
      <c r="K35" s="469"/>
      <c r="L35" s="470" t="str">
        <f>IF(D35="", "",VLOOKUP(D35,項目名一覧!$B$4:$E$1002,2,FALSE))</f>
        <v>created_at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datetime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7" t="s">
        <v>493</v>
      </c>
      <c r="AB35" s="478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3.5" customHeight="1" x14ac:dyDescent="0.15">
      <c r="A36" s="149"/>
      <c r="B36" s="538">
        <f t="shared" si="0"/>
        <v>25</v>
      </c>
      <c r="C36" s="538"/>
      <c r="D36" s="469" t="s">
        <v>95</v>
      </c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>updated_user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7" t="s">
        <v>493</v>
      </c>
      <c r="AB36" s="478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</row>
    <row r="37" spans="1:67" ht="13.5" customHeight="1" x14ac:dyDescent="0.15">
      <c r="A37" s="149"/>
      <c r="B37" s="538">
        <f t="shared" si="0"/>
        <v>26</v>
      </c>
      <c r="C37" s="538"/>
      <c r="D37" s="469" t="s">
        <v>96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updated_at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datetime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1278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deleted_at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</row>
    <row r="39" spans="1:67" x14ac:dyDescent="0.15">
      <c r="A39" s="156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  <c r="AF39" s="151"/>
      <c r="AG39" s="151"/>
      <c r="AH39" s="151"/>
      <c r="AI39" s="151"/>
      <c r="AJ39" s="151"/>
      <c r="AK39" s="151"/>
      <c r="AL39" s="151"/>
      <c r="AM39" s="151"/>
      <c r="AN39" s="151"/>
      <c r="AO39" s="151"/>
      <c r="AP39" s="151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7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</row>
    <row r="40" spans="1:67" ht="14.25" x14ac:dyDescent="0.15">
      <c r="A40" s="153"/>
      <c r="B40" s="158"/>
      <c r="C40" s="158"/>
      <c r="D40" s="158"/>
      <c r="E40" s="158"/>
      <c r="F40" s="158"/>
      <c r="G40" s="158"/>
      <c r="H40" s="158"/>
      <c r="I40" s="158"/>
      <c r="V40" s="155"/>
      <c r="W40" s="155"/>
      <c r="X40" s="155"/>
      <c r="AF40" s="454"/>
      <c r="AG40" s="454"/>
      <c r="AH40" s="454"/>
      <c r="AI40" s="454"/>
      <c r="AJ40" s="454"/>
      <c r="AK40" s="454"/>
      <c r="AL40" s="454"/>
      <c r="AM40" s="454"/>
      <c r="AN40" s="454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</sheetData>
  <mergeCells count="362">
    <mergeCell ref="AF40:AH40"/>
    <mergeCell ref="AI40:AK40"/>
    <mergeCell ref="AL40:AN40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0A8D-D6FF-4D7A-B7AB-EB0DD799D894}">
  <sheetPr codeName="Sheet77">
    <tabColor theme="6"/>
  </sheetPr>
  <dimension ref="A1:BP4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44033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基本事項!E100</f>
        <v>案件情報伝票（テンプレートヘッダ）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基本事項!R100</f>
        <v>t_project_slip_template_headers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0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741">
        <f t="shared" si="0"/>
        <v>3</v>
      </c>
      <c r="C14" s="741"/>
      <c r="D14" s="728" t="s">
        <v>2282</v>
      </c>
      <c r="E14" s="729"/>
      <c r="F14" s="729"/>
      <c r="G14" s="729"/>
      <c r="H14" s="729"/>
      <c r="I14" s="729"/>
      <c r="J14" s="729"/>
      <c r="K14" s="729"/>
      <c r="L14" s="713" t="str">
        <f>IF(D14="", "",VLOOKUP(D14,項目名一覧!$B$4:$E$1002,2,FALSE))</f>
        <v>template_code</v>
      </c>
      <c r="M14" s="714"/>
      <c r="N14" s="714"/>
      <c r="O14" s="714"/>
      <c r="P14" s="714"/>
      <c r="Q14" s="714"/>
      <c r="R14" s="714"/>
      <c r="S14" s="714"/>
      <c r="T14" s="715" t="str">
        <f>IF(D14="", "",VLOOKUP(D14,項目名一覧!$B$4:$E$800,3,FALSE))</f>
        <v>varchar</v>
      </c>
      <c r="U14" s="716"/>
      <c r="V14" s="716"/>
      <c r="W14" s="716"/>
      <c r="X14" s="717" t="str">
        <f>IF(D14="","",IF(VLOOKUP(D14,項目名一覧!$B$4:$E$800,4,FALSE)="","",VLOOKUP(D14,項目名一覧!$B$4:$E$800,4,FALSE)))</f>
        <v>3</v>
      </c>
      <c r="Y14" s="718"/>
      <c r="Z14" s="719"/>
      <c r="AA14" s="734"/>
      <c r="AB14" s="734"/>
      <c r="AC14" s="734"/>
      <c r="AD14" s="734"/>
      <c r="AE14" s="734"/>
      <c r="AF14" s="734"/>
      <c r="AG14" s="734"/>
      <c r="AH14" s="734"/>
      <c r="AI14" s="734"/>
      <c r="AJ14" s="734"/>
      <c r="AK14" s="794"/>
      <c r="AL14" s="736"/>
      <c r="AM14" s="736"/>
      <c r="AN14" s="737"/>
      <c r="AO14" s="738"/>
      <c r="AP14" s="739"/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40"/>
      <c r="BB14" s="152"/>
    </row>
    <row r="15" spans="1:68" ht="13.5" customHeight="1" x14ac:dyDescent="0.15">
      <c r="A15" s="149"/>
      <c r="B15" s="741">
        <f t="shared" si="0"/>
        <v>4</v>
      </c>
      <c r="C15" s="741"/>
      <c r="D15" s="728" t="s">
        <v>1325</v>
      </c>
      <c r="E15" s="729"/>
      <c r="F15" s="729"/>
      <c r="G15" s="729"/>
      <c r="H15" s="729"/>
      <c r="I15" s="729"/>
      <c r="J15" s="729"/>
      <c r="K15" s="729"/>
      <c r="L15" s="713" t="str">
        <f>IF(D15="", "",VLOOKUP(D15,項目名一覧!$B$4:$E$1002,2,FALSE))</f>
        <v>template_name</v>
      </c>
      <c r="M15" s="714"/>
      <c r="N15" s="714"/>
      <c r="O15" s="714"/>
      <c r="P15" s="714"/>
      <c r="Q15" s="714"/>
      <c r="R15" s="714"/>
      <c r="S15" s="714"/>
      <c r="T15" s="715" t="str">
        <f>IF(D15="", "",VLOOKUP(D15,項目名一覧!$B$4:$E$800,3,FALSE))</f>
        <v>varchar</v>
      </c>
      <c r="U15" s="716"/>
      <c r="V15" s="716"/>
      <c r="W15" s="716"/>
      <c r="X15" s="717" t="str">
        <f>IF(D15="","",IF(VLOOKUP(D15,項目名一覧!$B$4:$E$800,4,FALSE)="","",VLOOKUP(D15,項目名一覧!$B$4:$E$800,4,FALSE)))</f>
        <v>20</v>
      </c>
      <c r="Y15" s="718"/>
      <c r="Z15" s="719"/>
      <c r="AA15" s="734"/>
      <c r="AB15" s="734"/>
      <c r="AC15" s="734"/>
      <c r="AD15" s="734"/>
      <c r="AE15" s="734"/>
      <c r="AF15" s="734"/>
      <c r="AG15" s="734"/>
      <c r="AH15" s="734"/>
      <c r="AI15" s="734"/>
      <c r="AJ15" s="734"/>
      <c r="AK15" s="794"/>
      <c r="AL15" s="736"/>
      <c r="AM15" s="736"/>
      <c r="AN15" s="737"/>
      <c r="AO15" s="738"/>
      <c r="AP15" s="739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40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1550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tab_id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1551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status_date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trading_condition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50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G18" s="153"/>
      <c r="BM18" s="153"/>
      <c r="BN18" s="153"/>
    </row>
    <row r="19" spans="1:67" ht="13.5" customHeight="1" x14ac:dyDescent="0.15">
      <c r="A19" s="149"/>
      <c r="B19" s="538">
        <f t="shared" si="0"/>
        <v>8</v>
      </c>
      <c r="C19" s="538"/>
      <c r="D19" s="485" t="s">
        <v>1491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summary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1000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1514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total_amount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decimal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18,0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3.5" customHeight="1" x14ac:dyDescent="0.15">
      <c r="A21" s="149"/>
      <c r="B21" s="538">
        <f t="shared" si="0"/>
        <v>10</v>
      </c>
      <c r="C21" s="538"/>
      <c r="D21" s="485" t="s">
        <v>1515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tax_amount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</row>
    <row r="22" spans="1:67" ht="13.5" customHeight="1" x14ac:dyDescent="0.15">
      <c r="A22" s="149"/>
      <c r="B22" s="810">
        <f t="shared" si="0"/>
        <v>11</v>
      </c>
      <c r="C22" s="810"/>
      <c r="D22" s="803" t="s">
        <v>1516</v>
      </c>
      <c r="E22" s="804"/>
      <c r="F22" s="804"/>
      <c r="G22" s="804"/>
      <c r="H22" s="804"/>
      <c r="I22" s="804"/>
      <c r="J22" s="804"/>
      <c r="K22" s="804"/>
      <c r="L22" s="470" t="str">
        <f>IF(D22="", "",VLOOKUP(D22,項目名一覧!$B$4:$E$1002,2,FALSE))</f>
        <v>reduction_tax_amount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decimal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18,0</v>
      </c>
      <c r="Y22" s="475"/>
      <c r="Z22" s="476"/>
      <c r="AA22" s="805"/>
      <c r="AB22" s="805"/>
      <c r="AC22" s="805"/>
      <c r="AD22" s="805"/>
      <c r="AE22" s="805"/>
      <c r="AF22" s="805"/>
      <c r="AG22" s="805"/>
      <c r="AH22" s="805"/>
      <c r="AI22" s="805"/>
      <c r="AJ22" s="805"/>
      <c r="AK22" s="806"/>
      <c r="AL22" s="807"/>
      <c r="AM22" s="807"/>
      <c r="AN22" s="808"/>
      <c r="AO22" s="809"/>
      <c r="AP22" s="800"/>
      <c r="AQ22" s="800"/>
      <c r="AR22" s="800"/>
      <c r="AS22" s="800"/>
      <c r="AT22" s="800"/>
      <c r="AU22" s="800"/>
      <c r="AV22" s="800"/>
      <c r="AW22" s="800"/>
      <c r="AX22" s="800"/>
      <c r="AY22" s="800"/>
      <c r="AZ22" s="800"/>
      <c r="BA22" s="801"/>
      <c r="BB22" s="152"/>
      <c r="BC22" s="154"/>
      <c r="BD22" s="154"/>
      <c r="BG22" s="154"/>
      <c r="BM22" s="154"/>
      <c r="BN22" s="154"/>
      <c r="BO22" s="153"/>
    </row>
    <row r="23" spans="1:67" x14ac:dyDescent="0.15">
      <c r="A23" s="149"/>
      <c r="B23" s="810">
        <f t="shared" si="0"/>
        <v>12</v>
      </c>
      <c r="C23" s="810"/>
      <c r="D23" s="803" t="s">
        <v>1517</v>
      </c>
      <c r="E23" s="804"/>
      <c r="F23" s="804"/>
      <c r="G23" s="804"/>
      <c r="H23" s="804"/>
      <c r="I23" s="804"/>
      <c r="J23" s="804"/>
      <c r="K23" s="804"/>
      <c r="L23" s="470" t="str">
        <f>IF(D23="", "",VLOOKUP(D23,項目名一覧!$B$4:$E$1002,2,FALSE))</f>
        <v>total_amount_tax_included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decimal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18,0</v>
      </c>
      <c r="Y23" s="475"/>
      <c r="Z23" s="476"/>
      <c r="AA23" s="805"/>
      <c r="AB23" s="805"/>
      <c r="AC23" s="805"/>
      <c r="AD23" s="805"/>
      <c r="AE23" s="805"/>
      <c r="AF23" s="805"/>
      <c r="AG23" s="805"/>
      <c r="AH23" s="805"/>
      <c r="AI23" s="805"/>
      <c r="AJ23" s="805"/>
      <c r="AK23" s="806"/>
      <c r="AL23" s="807"/>
      <c r="AM23" s="807"/>
      <c r="AN23" s="808"/>
      <c r="AO23" s="809"/>
      <c r="AP23" s="800"/>
      <c r="AQ23" s="800"/>
      <c r="AR23" s="800"/>
      <c r="AS23" s="800"/>
      <c r="AT23" s="800"/>
      <c r="AU23" s="800"/>
      <c r="AV23" s="800"/>
      <c r="AW23" s="800"/>
      <c r="AX23" s="800"/>
      <c r="AY23" s="800"/>
      <c r="AZ23" s="800"/>
      <c r="BA23" s="801"/>
      <c r="BB23" s="152"/>
      <c r="BC23" s="154"/>
      <c r="BD23" s="154"/>
      <c r="BG23" s="154"/>
      <c r="BM23" s="154"/>
      <c r="BN23" s="154"/>
      <c r="BO23" s="153"/>
    </row>
    <row r="24" spans="1:67" ht="14.25" customHeight="1" x14ac:dyDescent="0.15">
      <c r="A24" s="149"/>
      <c r="B24" s="810">
        <f t="shared" si="0"/>
        <v>13</v>
      </c>
      <c r="C24" s="810"/>
      <c r="D24" s="803" t="s">
        <v>1518</v>
      </c>
      <c r="E24" s="804"/>
      <c r="F24" s="804"/>
      <c r="G24" s="804"/>
      <c r="H24" s="804"/>
      <c r="I24" s="804"/>
      <c r="J24" s="804"/>
      <c r="K24" s="804"/>
      <c r="L24" s="470" t="str">
        <f>IF(D24="", "",VLOOKUP(D24,項目名一覧!$B$4:$E$1002,2,FALSE))</f>
        <v>cost_tab_1_amount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805"/>
      <c r="AB24" s="805"/>
      <c r="AC24" s="805"/>
      <c r="AD24" s="805"/>
      <c r="AE24" s="805"/>
      <c r="AF24" s="805"/>
      <c r="AG24" s="805"/>
      <c r="AH24" s="805"/>
      <c r="AI24" s="805"/>
      <c r="AJ24" s="805"/>
      <c r="AK24" s="806"/>
      <c r="AL24" s="807"/>
      <c r="AM24" s="807"/>
      <c r="AN24" s="808"/>
      <c r="AO24" s="809"/>
      <c r="AP24" s="800"/>
      <c r="AQ24" s="800"/>
      <c r="AR24" s="800"/>
      <c r="AS24" s="800"/>
      <c r="AT24" s="800"/>
      <c r="AU24" s="800"/>
      <c r="AV24" s="800"/>
      <c r="AW24" s="800"/>
      <c r="AX24" s="800"/>
      <c r="AY24" s="800"/>
      <c r="AZ24" s="800"/>
      <c r="BA24" s="801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810">
        <f t="shared" si="0"/>
        <v>14</v>
      </c>
      <c r="C25" s="810"/>
      <c r="D25" s="803" t="s">
        <v>1519</v>
      </c>
      <c r="E25" s="804"/>
      <c r="F25" s="804"/>
      <c r="G25" s="804"/>
      <c r="H25" s="804"/>
      <c r="I25" s="804"/>
      <c r="J25" s="804"/>
      <c r="K25" s="804"/>
      <c r="L25" s="470" t="str">
        <f>IF(D25="", "",VLOOKUP(D25,項目名一覧!$B$4:$E$1002,2,FALSE))</f>
        <v>cost_tab_2_amount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805"/>
      <c r="AB25" s="805"/>
      <c r="AC25" s="805"/>
      <c r="AD25" s="805"/>
      <c r="AE25" s="805"/>
      <c r="AF25" s="805"/>
      <c r="AG25" s="805"/>
      <c r="AH25" s="805"/>
      <c r="AI25" s="805"/>
      <c r="AJ25" s="805"/>
      <c r="AK25" s="806"/>
      <c r="AL25" s="807"/>
      <c r="AM25" s="807"/>
      <c r="AN25" s="808"/>
      <c r="AO25" s="809"/>
      <c r="AP25" s="800"/>
      <c r="AQ25" s="800"/>
      <c r="AR25" s="800"/>
      <c r="AS25" s="800"/>
      <c r="AT25" s="800"/>
      <c r="AU25" s="800"/>
      <c r="AV25" s="800"/>
      <c r="AW25" s="800"/>
      <c r="AX25" s="800"/>
      <c r="AY25" s="800"/>
      <c r="AZ25" s="800"/>
      <c r="BA25" s="801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810">
        <f t="shared" si="0"/>
        <v>15</v>
      </c>
      <c r="C26" s="810"/>
      <c r="D26" s="803" t="s">
        <v>1520</v>
      </c>
      <c r="E26" s="804"/>
      <c r="F26" s="804"/>
      <c r="G26" s="804"/>
      <c r="H26" s="804"/>
      <c r="I26" s="804"/>
      <c r="J26" s="804"/>
      <c r="K26" s="804"/>
      <c r="L26" s="470" t="str">
        <f>IF(D26="", "",VLOOKUP(D26,項目名一覧!$B$4:$E$1002,2,FALSE))</f>
        <v>cost_tab_3_amount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805"/>
      <c r="AB26" s="805"/>
      <c r="AC26" s="805"/>
      <c r="AD26" s="805"/>
      <c r="AE26" s="805"/>
      <c r="AF26" s="805"/>
      <c r="AG26" s="805"/>
      <c r="AH26" s="805"/>
      <c r="AI26" s="805"/>
      <c r="AJ26" s="805"/>
      <c r="AK26" s="806"/>
      <c r="AL26" s="807"/>
      <c r="AM26" s="807"/>
      <c r="AN26" s="808"/>
      <c r="AO26" s="809"/>
      <c r="AP26" s="800"/>
      <c r="AQ26" s="800"/>
      <c r="AR26" s="800"/>
      <c r="AS26" s="800"/>
      <c r="AT26" s="800"/>
      <c r="AU26" s="800"/>
      <c r="AV26" s="800"/>
      <c r="AW26" s="800"/>
      <c r="AX26" s="800"/>
      <c r="AY26" s="800"/>
      <c r="AZ26" s="800"/>
      <c r="BA26" s="801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810">
        <f t="shared" si="0"/>
        <v>16</v>
      </c>
      <c r="C27" s="810"/>
      <c r="D27" s="803" t="s">
        <v>1521</v>
      </c>
      <c r="E27" s="804"/>
      <c r="F27" s="804"/>
      <c r="G27" s="804"/>
      <c r="H27" s="804"/>
      <c r="I27" s="804"/>
      <c r="J27" s="804"/>
      <c r="K27" s="804"/>
      <c r="L27" s="470" t="str">
        <f>IF(D27="", "",VLOOKUP(D27,項目名一覧!$B$4:$E$1002,2,FALSE))</f>
        <v>cost_total_amount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805"/>
      <c r="AB27" s="805"/>
      <c r="AC27" s="805"/>
      <c r="AD27" s="805"/>
      <c r="AE27" s="805"/>
      <c r="AF27" s="805"/>
      <c r="AG27" s="805"/>
      <c r="AH27" s="805"/>
      <c r="AI27" s="805"/>
      <c r="AJ27" s="805"/>
      <c r="AK27" s="806"/>
      <c r="AL27" s="807"/>
      <c r="AM27" s="807"/>
      <c r="AN27" s="808"/>
      <c r="AO27" s="809"/>
      <c r="AP27" s="800"/>
      <c r="AQ27" s="800"/>
      <c r="AR27" s="800"/>
      <c r="AS27" s="800"/>
      <c r="AT27" s="800"/>
      <c r="AU27" s="800"/>
      <c r="AV27" s="800"/>
      <c r="AW27" s="800"/>
      <c r="AX27" s="800"/>
      <c r="AY27" s="800"/>
      <c r="AZ27" s="800"/>
      <c r="BA27" s="801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810">
        <f t="shared" si="0"/>
        <v>17</v>
      </c>
      <c r="C28" s="810"/>
      <c r="D28" s="803" t="s">
        <v>1522</v>
      </c>
      <c r="E28" s="804"/>
      <c r="F28" s="804"/>
      <c r="G28" s="804"/>
      <c r="H28" s="804"/>
      <c r="I28" s="804"/>
      <c r="J28" s="804"/>
      <c r="K28" s="804"/>
      <c r="L28" s="470" t="str">
        <f>IF(D28="", "",VLOOKUP(D28,項目名一覧!$B$4:$E$1002,2,FALSE))</f>
        <v>discount_amount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805"/>
      <c r="AB28" s="805"/>
      <c r="AC28" s="805"/>
      <c r="AD28" s="805"/>
      <c r="AE28" s="805"/>
      <c r="AF28" s="805"/>
      <c r="AG28" s="805"/>
      <c r="AH28" s="805"/>
      <c r="AI28" s="805"/>
      <c r="AJ28" s="805"/>
      <c r="AK28" s="806"/>
      <c r="AL28" s="807"/>
      <c r="AM28" s="807"/>
      <c r="AN28" s="808"/>
      <c r="AO28" s="809"/>
      <c r="AP28" s="800"/>
      <c r="AQ28" s="800"/>
      <c r="AR28" s="800"/>
      <c r="AS28" s="800"/>
      <c r="AT28" s="800"/>
      <c r="AU28" s="800"/>
      <c r="AV28" s="800"/>
      <c r="AW28" s="800"/>
      <c r="AX28" s="800"/>
      <c r="AY28" s="800"/>
      <c r="AZ28" s="800"/>
      <c r="BA28" s="801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810">
        <f t="shared" si="0"/>
        <v>18</v>
      </c>
      <c r="C29" s="810"/>
      <c r="D29" s="803" t="s">
        <v>1523</v>
      </c>
      <c r="E29" s="804"/>
      <c r="F29" s="804"/>
      <c r="G29" s="804"/>
      <c r="H29" s="804"/>
      <c r="I29" s="804"/>
      <c r="J29" s="804"/>
      <c r="K29" s="804"/>
      <c r="L29" s="470" t="str">
        <f>IF(D29="", "",VLOOKUP(D29,項目名一覧!$B$4:$E$1002,2,FALSE))</f>
        <v>project_gross_profit_rate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decimal</v>
      </c>
      <c r="U29" s="473"/>
      <c r="V29" s="473"/>
      <c r="W29" s="473"/>
      <c r="X29" s="474" t="str">
        <f>IF(D29="","",IF(VLOOKUP(D29,項目名一覧!$B$4:$E$800,4,FALSE)="","",VLOOKUP(D29,項目名一覧!$B$4:$E$800,4,FALSE)))</f>
        <v>3,0</v>
      </c>
      <c r="Y29" s="475"/>
      <c r="Z29" s="476"/>
      <c r="AA29" s="805"/>
      <c r="AB29" s="805"/>
      <c r="AC29" s="805"/>
      <c r="AD29" s="805"/>
      <c r="AE29" s="805"/>
      <c r="AF29" s="805"/>
      <c r="AG29" s="805"/>
      <c r="AH29" s="805"/>
      <c r="AI29" s="805"/>
      <c r="AJ29" s="805"/>
      <c r="AK29" s="806"/>
      <c r="AL29" s="807"/>
      <c r="AM29" s="807"/>
      <c r="AN29" s="808"/>
      <c r="AO29" s="809"/>
      <c r="AP29" s="800"/>
      <c r="AQ29" s="800"/>
      <c r="AR29" s="800"/>
      <c r="AS29" s="800"/>
      <c r="AT29" s="800"/>
      <c r="AU29" s="800"/>
      <c r="AV29" s="800"/>
      <c r="AW29" s="800"/>
      <c r="AX29" s="800"/>
      <c r="AY29" s="800"/>
      <c r="AZ29" s="800"/>
      <c r="BA29" s="801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810">
        <f t="shared" si="0"/>
        <v>19</v>
      </c>
      <c r="C30" s="810"/>
      <c r="D30" s="803" t="s">
        <v>1524</v>
      </c>
      <c r="E30" s="804"/>
      <c r="F30" s="804"/>
      <c r="G30" s="804"/>
      <c r="H30" s="804"/>
      <c r="I30" s="804"/>
      <c r="J30" s="804"/>
      <c r="K30" s="804"/>
      <c r="L30" s="470" t="str">
        <f>IF(D30="", "",VLOOKUP(D30,項目名一覧!$B$4:$E$1002,2,FALSE))</f>
        <v>project_gross_profit_amount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805"/>
      <c r="AB30" s="805"/>
      <c r="AC30" s="805"/>
      <c r="AD30" s="805"/>
      <c r="AE30" s="805"/>
      <c r="AF30" s="805"/>
      <c r="AG30" s="805"/>
      <c r="AH30" s="805"/>
      <c r="AI30" s="805"/>
      <c r="AJ30" s="805"/>
      <c r="AK30" s="806"/>
      <c r="AL30" s="807"/>
      <c r="AM30" s="807"/>
      <c r="AN30" s="808"/>
      <c r="AO30" s="809"/>
      <c r="AP30" s="800"/>
      <c r="AQ30" s="800"/>
      <c r="AR30" s="800"/>
      <c r="AS30" s="800"/>
      <c r="AT30" s="800"/>
      <c r="AU30" s="800"/>
      <c r="AV30" s="800"/>
      <c r="AW30" s="800"/>
      <c r="AX30" s="800"/>
      <c r="AY30" s="800"/>
      <c r="AZ30" s="800"/>
      <c r="BA30" s="801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810">
        <f t="shared" si="0"/>
        <v>20</v>
      </c>
      <c r="C31" s="810"/>
      <c r="D31" s="803" t="s">
        <v>1525</v>
      </c>
      <c r="E31" s="804"/>
      <c r="F31" s="804"/>
      <c r="G31" s="804"/>
      <c r="H31" s="804"/>
      <c r="I31" s="804"/>
      <c r="J31" s="804"/>
      <c r="K31" s="804"/>
      <c r="L31" s="470" t="str">
        <f>IF(D31="", "",VLOOKUP(D31,項目名一覧!$B$4:$E$1002,2,FALSE))</f>
        <v>average_labor_cost_amount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decimal</v>
      </c>
      <c r="U31" s="473"/>
      <c r="V31" s="473"/>
      <c r="W31" s="473"/>
      <c r="X31" s="474" t="str">
        <f>IF(D31="","",IF(VLOOKUP(D31,項目名一覧!$B$4:$E$800,4,FALSE)="","",VLOOKUP(D31,項目名一覧!$B$4:$E$800,4,FALSE)))</f>
        <v>5,2</v>
      </c>
      <c r="Y31" s="475"/>
      <c r="Z31" s="476"/>
      <c r="AA31" s="805"/>
      <c r="AB31" s="805"/>
      <c r="AC31" s="805"/>
      <c r="AD31" s="805"/>
      <c r="AE31" s="805"/>
      <c r="AF31" s="805"/>
      <c r="AG31" s="805"/>
      <c r="AH31" s="805"/>
      <c r="AI31" s="805"/>
      <c r="AJ31" s="805"/>
      <c r="AK31" s="806"/>
      <c r="AL31" s="807"/>
      <c r="AM31" s="807"/>
      <c r="AN31" s="808"/>
      <c r="AO31" s="809"/>
      <c r="AP31" s="800"/>
      <c r="AQ31" s="800"/>
      <c r="AR31" s="800"/>
      <c r="AS31" s="800"/>
      <c r="AT31" s="800"/>
      <c r="AU31" s="800"/>
      <c r="AV31" s="800"/>
      <c r="AW31" s="800"/>
      <c r="AX31" s="800"/>
      <c r="AY31" s="800"/>
      <c r="AZ31" s="800"/>
      <c r="BA31" s="801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810">
        <f t="shared" si="0"/>
        <v>21</v>
      </c>
      <c r="C32" s="810"/>
      <c r="D32" s="803" t="s">
        <v>1526</v>
      </c>
      <c r="E32" s="804"/>
      <c r="F32" s="804"/>
      <c r="G32" s="804"/>
      <c r="H32" s="804"/>
      <c r="I32" s="804"/>
      <c r="J32" s="804"/>
      <c r="K32" s="804"/>
      <c r="L32" s="470" t="str">
        <f>IF(D32="", "",VLOOKUP(D32,項目名一覧!$B$4:$E$1002,2,FALSE))</f>
        <v>average_productivity_rate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decimal</v>
      </c>
      <c r="U32" s="473"/>
      <c r="V32" s="473"/>
      <c r="W32" s="473"/>
      <c r="X32" s="474" t="str">
        <f>IF(D32="","",IF(VLOOKUP(D32,項目名一覧!$B$4:$E$800,4,FALSE)="","",VLOOKUP(D32,項目名一覧!$B$4:$E$800,4,FALSE)))</f>
        <v>5,2</v>
      </c>
      <c r="Y32" s="475"/>
      <c r="Z32" s="476"/>
      <c r="AA32" s="805"/>
      <c r="AB32" s="805"/>
      <c r="AC32" s="805"/>
      <c r="AD32" s="805"/>
      <c r="AE32" s="805"/>
      <c r="AF32" s="805"/>
      <c r="AG32" s="805"/>
      <c r="AH32" s="805"/>
      <c r="AI32" s="805"/>
      <c r="AJ32" s="805"/>
      <c r="AK32" s="806"/>
      <c r="AL32" s="807"/>
      <c r="AM32" s="807"/>
      <c r="AN32" s="808"/>
      <c r="AO32" s="809"/>
      <c r="AP32" s="800"/>
      <c r="AQ32" s="800"/>
      <c r="AR32" s="800"/>
      <c r="AS32" s="800"/>
      <c r="AT32" s="800"/>
      <c r="AU32" s="800"/>
      <c r="AV32" s="800"/>
      <c r="AW32" s="800"/>
      <c r="AX32" s="800"/>
      <c r="AY32" s="800"/>
      <c r="AZ32" s="800"/>
      <c r="BA32" s="801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810">
        <f t="shared" si="0"/>
        <v>22</v>
      </c>
      <c r="C33" s="810"/>
      <c r="D33" s="803" t="s">
        <v>1527</v>
      </c>
      <c r="E33" s="804"/>
      <c r="F33" s="804"/>
      <c r="G33" s="804"/>
      <c r="H33" s="804"/>
      <c r="I33" s="804"/>
      <c r="J33" s="804"/>
      <c r="K33" s="804"/>
      <c r="L33" s="470" t="str">
        <f>IF(D33="", "",VLOOKUP(D33,項目名一覧!$B$4:$E$1002,2,FALSE))</f>
        <v>social_insurance_charge_rate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decimal</v>
      </c>
      <c r="U33" s="473"/>
      <c r="V33" s="473"/>
      <c r="W33" s="473"/>
      <c r="X33" s="474" t="str">
        <f>IF(D33="","",IF(VLOOKUP(D33,項目名一覧!$B$4:$E$800,4,FALSE)="","",VLOOKUP(D33,項目名一覧!$B$4:$E$800,4,FALSE)))</f>
        <v>5,2</v>
      </c>
      <c r="Y33" s="475"/>
      <c r="Z33" s="476"/>
      <c r="AA33" s="805"/>
      <c r="AB33" s="805"/>
      <c r="AC33" s="805"/>
      <c r="AD33" s="805"/>
      <c r="AE33" s="805"/>
      <c r="AF33" s="805"/>
      <c r="AG33" s="805"/>
      <c r="AH33" s="805"/>
      <c r="AI33" s="805"/>
      <c r="AJ33" s="805"/>
      <c r="AK33" s="806"/>
      <c r="AL33" s="807"/>
      <c r="AM33" s="807"/>
      <c r="AN33" s="808"/>
      <c r="AO33" s="809"/>
      <c r="AP33" s="800"/>
      <c r="AQ33" s="800"/>
      <c r="AR33" s="800"/>
      <c r="AS33" s="800"/>
      <c r="AT33" s="800"/>
      <c r="AU33" s="800"/>
      <c r="AV33" s="800"/>
      <c r="AW33" s="800"/>
      <c r="AX33" s="800"/>
      <c r="AY33" s="800"/>
      <c r="AZ33" s="800"/>
      <c r="BA33" s="801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810">
        <f t="shared" si="0"/>
        <v>23</v>
      </c>
      <c r="C34" s="810"/>
      <c r="D34" s="803" t="s">
        <v>1528</v>
      </c>
      <c r="E34" s="804"/>
      <c r="F34" s="804"/>
      <c r="G34" s="804"/>
      <c r="H34" s="804"/>
      <c r="I34" s="804"/>
      <c r="J34" s="804"/>
      <c r="K34" s="804"/>
      <c r="L34" s="470" t="str">
        <f>IF(D34="", "",VLOOKUP(D34,項目名一覧!$B$4:$E$1002,2,FALSE))</f>
        <v>legal_welfare_expenses_amount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decimal</v>
      </c>
      <c r="U34" s="473"/>
      <c r="V34" s="473"/>
      <c r="W34" s="473"/>
      <c r="X34" s="474" t="str">
        <f>IF(D34="","",IF(VLOOKUP(D34,項目名一覧!$B$4:$E$800,4,FALSE)="","",VLOOKUP(D34,項目名一覧!$B$4:$E$800,4,FALSE)))</f>
        <v>18,0</v>
      </c>
      <c r="Y34" s="475"/>
      <c r="Z34" s="476"/>
      <c r="AA34" s="805"/>
      <c r="AB34" s="805"/>
      <c r="AC34" s="805"/>
      <c r="AD34" s="805"/>
      <c r="AE34" s="805"/>
      <c r="AF34" s="805"/>
      <c r="AG34" s="805"/>
      <c r="AH34" s="805"/>
      <c r="AI34" s="805"/>
      <c r="AJ34" s="805"/>
      <c r="AK34" s="806"/>
      <c r="AL34" s="807"/>
      <c r="AM34" s="807"/>
      <c r="AN34" s="808"/>
      <c r="AO34" s="809"/>
      <c r="AP34" s="800"/>
      <c r="AQ34" s="800"/>
      <c r="AR34" s="800"/>
      <c r="AS34" s="800"/>
      <c r="AT34" s="800"/>
      <c r="AU34" s="800"/>
      <c r="AV34" s="800"/>
      <c r="AW34" s="800"/>
      <c r="AX34" s="800"/>
      <c r="AY34" s="800"/>
      <c r="AZ34" s="800"/>
      <c r="BA34" s="801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810">
        <f t="shared" si="0"/>
        <v>24</v>
      </c>
      <c r="C35" s="810"/>
      <c r="D35" s="803" t="s">
        <v>1545</v>
      </c>
      <c r="E35" s="804"/>
      <c r="F35" s="804"/>
      <c r="G35" s="804"/>
      <c r="H35" s="804"/>
      <c r="I35" s="804"/>
      <c r="J35" s="804"/>
      <c r="K35" s="804"/>
      <c r="L35" s="470" t="str">
        <f>IF(D35="", "",VLOOKUP(D35,項目名一覧!$B$4:$E$1002,2,FALSE))</f>
        <v>billing_transfer_target_information</v>
      </c>
      <c r="M35" s="471"/>
      <c r="N35" s="471"/>
      <c r="O35" s="471"/>
      <c r="P35" s="471"/>
      <c r="Q35" s="471"/>
      <c r="R35" s="471"/>
      <c r="S35" s="471"/>
      <c r="T35" s="472">
        <f>IF(D35="", "",VLOOKUP(D35,項目名一覧!$B$4:$E$800,3,FALSE))</f>
        <v>0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805"/>
      <c r="AB35" s="805"/>
      <c r="AC35" s="805"/>
      <c r="AD35" s="805"/>
      <c r="AE35" s="805"/>
      <c r="AF35" s="805"/>
      <c r="AG35" s="805"/>
      <c r="AH35" s="805"/>
      <c r="AI35" s="805"/>
      <c r="AJ35" s="805"/>
      <c r="AK35" s="806"/>
      <c r="AL35" s="807"/>
      <c r="AM35" s="807"/>
      <c r="AN35" s="808"/>
      <c r="AO35" s="809"/>
      <c r="AP35" s="800"/>
      <c r="AQ35" s="800"/>
      <c r="AR35" s="800"/>
      <c r="AS35" s="800"/>
      <c r="AT35" s="800"/>
      <c r="AU35" s="800"/>
      <c r="AV35" s="800"/>
      <c r="AW35" s="800"/>
      <c r="AX35" s="800"/>
      <c r="AY35" s="800"/>
      <c r="AZ35" s="800"/>
      <c r="BA35" s="801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9" t="s">
        <v>114</v>
      </c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>created_user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7" t="s">
        <v>493</v>
      </c>
      <c r="AB36" s="478"/>
      <c r="AC36" s="461"/>
      <c r="AD36" s="461"/>
      <c r="AE36" s="461"/>
      <c r="AF36" s="461"/>
      <c r="AG36" s="461"/>
      <c r="AH36" s="461"/>
      <c r="AI36" s="461"/>
      <c r="AJ36" s="461"/>
      <c r="AK36" s="479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94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created_at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datetime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3.5" customHeight="1" x14ac:dyDescent="0.15">
      <c r="A38" s="149"/>
      <c r="B38" s="538">
        <f t="shared" si="0"/>
        <v>27</v>
      </c>
      <c r="C38" s="538"/>
      <c r="D38" s="469" t="s">
        <v>95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updated_user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3.5" customHeight="1" x14ac:dyDescent="0.15">
      <c r="A39" s="149"/>
      <c r="B39" s="538">
        <f t="shared" si="0"/>
        <v>28</v>
      </c>
      <c r="C39" s="538"/>
      <c r="D39" s="469" t="s">
        <v>96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4.25" customHeight="1" x14ac:dyDescent="0.15">
      <c r="A40" s="149"/>
      <c r="B40" s="538">
        <f t="shared" si="0"/>
        <v>29</v>
      </c>
      <c r="C40" s="538"/>
      <c r="D40" s="469" t="s">
        <v>1278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deleted_at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  <row r="41" spans="1:67" x14ac:dyDescent="0.15">
      <c r="A41" s="156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7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ht="14.25" x14ac:dyDescent="0.15">
      <c r="A42" s="153"/>
      <c r="B42" s="158"/>
      <c r="C42" s="158"/>
      <c r="D42" s="158"/>
      <c r="E42" s="158"/>
      <c r="F42" s="158"/>
      <c r="G42" s="158"/>
      <c r="H42" s="158"/>
      <c r="I42" s="158"/>
      <c r="V42" s="155"/>
      <c r="W42" s="155"/>
      <c r="X42" s="155"/>
      <c r="AF42" s="454"/>
      <c r="AG42" s="454"/>
      <c r="AH42" s="454"/>
      <c r="AI42" s="454"/>
      <c r="AJ42" s="454"/>
      <c r="AK42" s="454"/>
      <c r="AL42" s="454"/>
      <c r="AM42" s="454"/>
      <c r="AN42" s="454"/>
      <c r="AY42" s="153"/>
      <c r="AZ42" s="153"/>
      <c r="BA42" s="153"/>
      <c r="BB42" s="153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</sheetData>
  <mergeCells count="386"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E15:AF15"/>
    <mergeCell ref="AG15:AH15"/>
    <mergeCell ref="AI15:AJ15"/>
    <mergeCell ref="AK15:AN15"/>
    <mergeCell ref="AO15:BA15"/>
    <mergeCell ref="AF42:AH42"/>
    <mergeCell ref="AI42:AK42"/>
    <mergeCell ref="AL42:AN42"/>
    <mergeCell ref="B15:C15"/>
    <mergeCell ref="D15:K15"/>
    <mergeCell ref="L15:S15"/>
    <mergeCell ref="T15:W15"/>
    <mergeCell ref="X15:Z15"/>
    <mergeCell ref="AA15:AB15"/>
    <mergeCell ref="AC15:AD15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0B4DD-C3F8-445C-AB52-D7B315CC7EFA}">
  <sheetPr codeName="Sheet78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基本事項!E101</f>
        <v>案件情報伝票（テンプレート明細）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基本事項!R101</f>
        <v>t_project_slip_template_details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741">
        <f t="shared" si="0"/>
        <v>3</v>
      </c>
      <c r="C14" s="741"/>
      <c r="D14" s="728" t="s">
        <v>1663</v>
      </c>
      <c r="E14" s="729"/>
      <c r="F14" s="729"/>
      <c r="G14" s="729"/>
      <c r="H14" s="729"/>
      <c r="I14" s="729"/>
      <c r="J14" s="729"/>
      <c r="K14" s="729"/>
      <c r="L14" s="713" t="str">
        <f>IF(D14="", "",VLOOKUP(D14,項目名一覧!$B$4:$E$1002,2,FALSE))</f>
        <v>template_header_id</v>
      </c>
      <c r="M14" s="714"/>
      <c r="N14" s="714"/>
      <c r="O14" s="714"/>
      <c r="P14" s="714"/>
      <c r="Q14" s="714"/>
      <c r="R14" s="714"/>
      <c r="S14" s="714"/>
      <c r="T14" s="715" t="str">
        <f>IF(D14="", "",VLOOKUP(D14,項目名一覧!$B$4:$E$800,3,FALSE))</f>
        <v>int</v>
      </c>
      <c r="U14" s="716"/>
      <c r="V14" s="716"/>
      <c r="W14" s="716"/>
      <c r="X14" s="717" t="str">
        <f>IF(D14="","",IF(VLOOKUP(D14,項目名一覧!$B$4:$E$800,4,FALSE)="","",VLOOKUP(D14,項目名一覧!$B$4:$E$800,4,FALSE)))</f>
        <v/>
      </c>
      <c r="Y14" s="718"/>
      <c r="Z14" s="719"/>
      <c r="AA14" s="734"/>
      <c r="AB14" s="734"/>
      <c r="AC14" s="734"/>
      <c r="AD14" s="734"/>
      <c r="AE14" s="734"/>
      <c r="AF14" s="734"/>
      <c r="AG14" s="734"/>
      <c r="AH14" s="734"/>
      <c r="AI14" s="734"/>
      <c r="AJ14" s="734"/>
      <c r="AK14" s="794"/>
      <c r="AL14" s="736"/>
      <c r="AM14" s="736"/>
      <c r="AN14" s="737"/>
      <c r="AO14" s="742" t="s">
        <v>2229</v>
      </c>
      <c r="AP14" s="739"/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40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"",VLOOKUP(D18,項目名一覧!$B$4:$E$800,3,FALSE))</f>
        <v>0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decimal</v>
      </c>
      <c r="U29" s="473"/>
      <c r="V29" s="473"/>
      <c r="W29" s="473"/>
      <c r="X29" s="474" t="str">
        <f>IF(D29="","",IF(VLOOKUP(D29,項目名一覧!$B$4:$E$800,4,FALSE)="","",VLOOKUP(D29,項目名一覧!$B$4:$E$800,4,FALSE)))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decimal</v>
      </c>
      <c r="U30" s="473"/>
      <c r="V30" s="473"/>
      <c r="W30" s="473"/>
      <c r="X30" s="474" t="str">
        <f>IF(D30="","",IF(VLOOKUP(D30,項目名一覧!$B$4:$E$800,4,FALSE)="","",VLOOKUP(D30,項目名一覧!$B$4:$E$800,4,FALSE)))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"",VLOOKUP(D32,項目名一覧!$B$4:$E$800,3,FALSE))</f>
        <v>0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decimal</v>
      </c>
      <c r="U33" s="473"/>
      <c r="V33" s="473"/>
      <c r="W33" s="473"/>
      <c r="X33" s="474" t="str">
        <f>IF(D33="","",IF(VLOOKUP(D33,項目名一覧!$B$4:$E$800,4,FALSE)="","",VLOOKUP(D33,項目名一覧!$B$4:$E$800,4,FALSE)))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decimal</v>
      </c>
      <c r="U35" s="473"/>
      <c r="V35" s="473"/>
      <c r="W35" s="473"/>
      <c r="X35" s="474" t="str">
        <f>IF(D35="","",IF(VLOOKUP(D35,項目名一覧!$B$4:$E$800,4,FALSE)="","",VLOOKUP(D35,項目名一覧!$B$4:$E$800,4,FALSE)))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decimal</v>
      </c>
      <c r="U36" s="473"/>
      <c r="V36" s="473"/>
      <c r="W36" s="473"/>
      <c r="X36" s="474" t="str">
        <f>IF(D36="","",IF(VLOOKUP(D36,項目名一覧!$B$4:$E$800,4,FALSE)="","",VLOOKUP(D36,項目名一覧!$B$4:$E$800,4,FALSE)))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37" t="s">
        <v>1627</v>
      </c>
      <c r="E37" s="466"/>
      <c r="F37" s="466"/>
      <c r="G37" s="466"/>
      <c r="H37" s="466"/>
      <c r="I37" s="466"/>
      <c r="J37" s="466"/>
      <c r="K37" s="467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0CF0-D0DC-48EA-B2F0-2095B17B3586}">
  <sheetPr codeName="Sheet79">
    <tabColor theme="6"/>
  </sheetPr>
  <dimension ref="A1:BP41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1250</v>
      </c>
      <c r="AQ2" s="519"/>
      <c r="AR2" s="519"/>
      <c r="AS2" s="520"/>
      <c r="AT2" s="516" t="s">
        <v>3</v>
      </c>
      <c r="AU2" s="517"/>
      <c r="AV2" s="517"/>
      <c r="AW2" s="521"/>
      <c r="AX2" s="522">
        <v>44061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基本事項!E103</f>
        <v>購買情報基本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基本事項!R103</f>
        <v>t_purchase_bases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39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0" t="s">
        <v>1587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purchase_code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0" t="s">
        <v>1588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purchase_manage_code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79" t="s">
        <v>493</v>
      </c>
      <c r="AB15" s="769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0" t="s">
        <v>1589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purchase_name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255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4.25" customHeight="1" x14ac:dyDescent="0.15">
      <c r="A17" s="149"/>
      <c r="B17" s="538">
        <f t="shared" si="0"/>
        <v>6</v>
      </c>
      <c r="C17" s="538"/>
      <c r="D17" s="537" t="s">
        <v>1891</v>
      </c>
      <c r="E17" s="772"/>
      <c r="F17" s="772"/>
      <c r="G17" s="772"/>
      <c r="H17" s="772"/>
      <c r="I17" s="772"/>
      <c r="J17" s="772"/>
      <c r="K17" s="773"/>
      <c r="L17" s="470" t="str">
        <f>IF(D17="", "",VLOOKUP(D17,項目名一覧!$B$4:$E$1002,2,FALSE))</f>
        <v>desired_delivery_date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9" t="s">
        <v>493</v>
      </c>
      <c r="AB17" s="769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C17" s="153"/>
      <c r="BD17" s="153"/>
      <c r="BG17" s="153"/>
      <c r="BM17" s="153"/>
      <c r="BN17" s="153"/>
      <c r="BO17" s="153"/>
    </row>
    <row r="18" spans="1:67" ht="13.5" customHeight="1" x14ac:dyDescent="0.15">
      <c r="A18" s="149"/>
      <c r="B18" s="538">
        <f t="shared" si="0"/>
        <v>7</v>
      </c>
      <c r="C18" s="538"/>
      <c r="D18" s="539" t="s">
        <v>1266</v>
      </c>
      <c r="E18" s="540"/>
      <c r="F18" s="540"/>
      <c r="G18" s="540"/>
      <c r="H18" s="540"/>
      <c r="I18" s="540"/>
      <c r="J18" s="540"/>
      <c r="K18" s="540"/>
      <c r="L18" s="470" t="str">
        <f>IF(D18="", "",VLOOKUP(D18,項目名一覧!$B$4:$E$1002,2,FALSE))</f>
        <v>m_property_id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9" t="s">
        <v>493</v>
      </c>
      <c r="AB18" s="769"/>
      <c r="AC18" s="461"/>
      <c r="AD18" s="461"/>
      <c r="AE18" s="461"/>
      <c r="AF18" s="461"/>
      <c r="AG18" s="461"/>
      <c r="AH18" s="461"/>
      <c r="AI18" s="461"/>
      <c r="AJ18" s="461"/>
      <c r="AK18" s="479" t="s">
        <v>311</v>
      </c>
      <c r="AL18" s="768"/>
      <c r="AM18" s="768"/>
      <c r="AN18" s="769"/>
      <c r="AO18" s="482" t="s">
        <v>1267</v>
      </c>
      <c r="AP18" s="483"/>
      <c r="AQ18" s="483"/>
      <c r="AR18" s="483"/>
      <c r="AS18" s="483"/>
      <c r="AT18" s="483"/>
      <c r="AU18" s="483"/>
      <c r="AV18" s="483"/>
      <c r="AW18" s="483"/>
      <c r="AX18" s="483"/>
      <c r="AY18" s="483"/>
      <c r="AZ18" s="483"/>
      <c r="BA18" s="484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290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m_supplier_id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9" t="s">
        <v>493</v>
      </c>
      <c r="AB19" s="769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82" t="s">
        <v>1590</v>
      </c>
      <c r="AP19" s="483"/>
      <c r="AQ19" s="483"/>
      <c r="AR19" s="483"/>
      <c r="AS19" s="483"/>
      <c r="AT19" s="483"/>
      <c r="AU19" s="483"/>
      <c r="AV19" s="483"/>
      <c r="AW19" s="483"/>
      <c r="AX19" s="483"/>
      <c r="AY19" s="483"/>
      <c r="AZ19" s="483"/>
      <c r="BA19" s="484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2016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m_supplier_staff_id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9" t="s">
        <v>493</v>
      </c>
      <c r="AB20" s="769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82" t="s">
        <v>2258</v>
      </c>
      <c r="AP20" s="483"/>
      <c r="AQ20" s="483"/>
      <c r="AR20" s="483"/>
      <c r="AS20" s="483"/>
      <c r="AT20" s="483"/>
      <c r="AU20" s="483"/>
      <c r="AV20" s="483"/>
      <c r="AW20" s="483"/>
      <c r="AX20" s="483"/>
      <c r="AY20" s="483"/>
      <c r="AZ20" s="483"/>
      <c r="BA20" s="484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2247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d_m_supplier_id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9" t="s">
        <v>493</v>
      </c>
      <c r="AB21" s="769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82" t="s">
        <v>1269</v>
      </c>
      <c r="AP21" s="483"/>
      <c r="AQ21" s="483"/>
      <c r="AR21" s="483"/>
      <c r="AS21" s="483"/>
      <c r="AT21" s="483"/>
      <c r="AU21" s="483"/>
      <c r="AV21" s="483"/>
      <c r="AW21" s="483"/>
      <c r="AX21" s="483"/>
      <c r="AY21" s="483"/>
      <c r="AZ21" s="483"/>
      <c r="BA21" s="484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1609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d_postal_code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8</v>
      </c>
      <c r="Y22" s="475"/>
      <c r="Z22" s="476"/>
      <c r="AA22" s="541" t="s">
        <v>493</v>
      </c>
      <c r="AB22" s="533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82" t="s">
        <v>1659</v>
      </c>
      <c r="AP22" s="483"/>
      <c r="AQ22" s="483"/>
      <c r="AR22" s="483"/>
      <c r="AS22" s="483"/>
      <c r="AT22" s="483"/>
      <c r="AU22" s="483"/>
      <c r="AV22" s="483"/>
      <c r="AW22" s="483"/>
      <c r="AX22" s="483"/>
      <c r="AY22" s="483"/>
      <c r="AZ22" s="483"/>
      <c r="BA22" s="484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1610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d_m_prefecture_id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541" t="s">
        <v>493</v>
      </c>
      <c r="AB23" s="533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82"/>
      <c r="AP23" s="483"/>
      <c r="AQ23" s="483"/>
      <c r="AR23" s="483"/>
      <c r="AS23" s="483"/>
      <c r="AT23" s="483"/>
      <c r="AU23" s="483"/>
      <c r="AV23" s="483"/>
      <c r="AW23" s="483"/>
      <c r="AX23" s="483"/>
      <c r="AY23" s="483"/>
      <c r="AZ23" s="483"/>
      <c r="BA23" s="484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1611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d_address_1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255</v>
      </c>
      <c r="Y24" s="475"/>
      <c r="Z24" s="476"/>
      <c r="AA24" s="541" t="s">
        <v>493</v>
      </c>
      <c r="AB24" s="533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82"/>
      <c r="AP24" s="483"/>
      <c r="AQ24" s="483"/>
      <c r="AR24" s="483"/>
      <c r="AS24" s="483"/>
      <c r="AT24" s="483"/>
      <c r="AU24" s="483"/>
      <c r="AV24" s="483"/>
      <c r="AW24" s="483"/>
      <c r="AX24" s="483"/>
      <c r="AY24" s="483"/>
      <c r="AZ24" s="483"/>
      <c r="BA24" s="484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1612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d_address_2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255</v>
      </c>
      <c r="Y25" s="475"/>
      <c r="Z25" s="476"/>
      <c r="AA25" s="541" t="s">
        <v>493</v>
      </c>
      <c r="AB25" s="533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82"/>
      <c r="AP25" s="483"/>
      <c r="AQ25" s="483"/>
      <c r="AR25" s="483"/>
      <c r="AS25" s="483"/>
      <c r="AT25" s="483"/>
      <c r="AU25" s="483"/>
      <c r="AV25" s="483"/>
      <c r="AW25" s="483"/>
      <c r="AX25" s="483"/>
      <c r="AY25" s="483"/>
      <c r="AZ25" s="483"/>
      <c r="BA25" s="484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1613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d_search_address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255</v>
      </c>
      <c r="Y26" s="475"/>
      <c r="Z26" s="476"/>
      <c r="AA26" s="479" t="s">
        <v>493</v>
      </c>
      <c r="AB26" s="769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82" t="s">
        <v>1660</v>
      </c>
      <c r="AP26" s="483"/>
      <c r="AQ26" s="483"/>
      <c r="AR26" s="483"/>
      <c r="AS26" s="483"/>
      <c r="AT26" s="483"/>
      <c r="AU26" s="483"/>
      <c r="AV26" s="483"/>
      <c r="AW26" s="483"/>
      <c r="AX26" s="483"/>
      <c r="AY26" s="483"/>
      <c r="AZ26" s="483"/>
      <c r="BA26" s="484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348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m_department_id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9" t="s">
        <v>493</v>
      </c>
      <c r="AB27" s="769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82" t="s">
        <v>354</v>
      </c>
      <c r="AP27" s="483"/>
      <c r="AQ27" s="483"/>
      <c r="AR27" s="483"/>
      <c r="AS27" s="483"/>
      <c r="AT27" s="483"/>
      <c r="AU27" s="483"/>
      <c r="AV27" s="483"/>
      <c r="AW27" s="483"/>
      <c r="AX27" s="483"/>
      <c r="AY27" s="483"/>
      <c r="AZ27" s="483"/>
      <c r="BA27" s="484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1657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h_m_own_company_staff_id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9" t="s">
        <v>493</v>
      </c>
      <c r="AB28" s="769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82" t="s">
        <v>355</v>
      </c>
      <c r="AP28" s="483"/>
      <c r="AQ28" s="483"/>
      <c r="AR28" s="483"/>
      <c r="AS28" s="483"/>
      <c r="AT28" s="483"/>
      <c r="AU28" s="483"/>
      <c r="AV28" s="483"/>
      <c r="AW28" s="483"/>
      <c r="AX28" s="483"/>
      <c r="AY28" s="483"/>
      <c r="AZ28" s="483"/>
      <c r="BA28" s="484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537" t="s">
        <v>1658</v>
      </c>
      <c r="E29" s="772"/>
      <c r="F29" s="772"/>
      <c r="G29" s="772"/>
      <c r="H29" s="772"/>
      <c r="I29" s="772"/>
      <c r="J29" s="772"/>
      <c r="K29" s="773"/>
      <c r="L29" s="470" t="str">
        <f>IF(D29="", "",VLOOKUP(D29,項目名一覧!$B$4:$E$1002,2,FALSE))</f>
        <v>delivery_slip_code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9" t="s">
        <v>493</v>
      </c>
      <c r="AB29" s="769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37" t="s">
        <v>1591</v>
      </c>
      <c r="E30" s="772"/>
      <c r="F30" s="772"/>
      <c r="G30" s="772"/>
      <c r="H30" s="772"/>
      <c r="I30" s="772"/>
      <c r="J30" s="772"/>
      <c r="K30" s="773"/>
      <c r="L30" s="470" t="str">
        <f>IF(D30="", "",VLOOKUP(D30,項目名一覧!$B$4:$E$1002,2,FALSE))</f>
        <v>payment_expected_date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9" t="s">
        <v>493</v>
      </c>
      <c r="AB30" s="769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679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memo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4000</v>
      </c>
      <c r="Y31" s="475"/>
      <c r="Z31" s="476"/>
      <c r="AA31" s="479" t="s">
        <v>493</v>
      </c>
      <c r="AB31" s="769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3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1491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summary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varchar</v>
      </c>
      <c r="U32" s="473"/>
      <c r="V32" s="473"/>
      <c r="W32" s="473"/>
      <c r="X32" s="474" t="str">
        <f>IF(D32="","",IF(VLOOKUP(D32,項目名一覧!$B$4:$E$800,4,FALSE)="","",VLOOKUP(D32,項目名一覧!$B$4:$E$800,4,FALSE)))</f>
        <v>1000</v>
      </c>
      <c r="Y32" s="475"/>
      <c r="Z32" s="476"/>
      <c r="AA32" s="479" t="s">
        <v>493</v>
      </c>
      <c r="AB32" s="769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3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1731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confirmed_date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date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79" t="s">
        <v>493</v>
      </c>
      <c r="AB33" s="769"/>
      <c r="AC33" s="461"/>
      <c r="AD33" s="461"/>
      <c r="AE33" s="461"/>
      <c r="AF33" s="461"/>
      <c r="AG33" s="461"/>
      <c r="AH33" s="461"/>
      <c r="AI33" s="461"/>
      <c r="AJ33" s="461"/>
      <c r="AK33" s="479"/>
      <c r="AL33" s="463"/>
      <c r="AM33" s="463"/>
      <c r="AN33" s="464"/>
      <c r="AO33" s="626" t="s">
        <v>1730</v>
      </c>
      <c r="AP33" s="592"/>
      <c r="AQ33" s="592"/>
      <c r="AR33" s="592"/>
      <c r="AS33" s="592"/>
      <c r="AT33" s="592"/>
      <c r="AU33" s="592"/>
      <c r="AV33" s="592"/>
      <c r="AW33" s="592"/>
      <c r="AX33" s="592"/>
      <c r="AY33" s="592"/>
      <c r="AZ33" s="592"/>
      <c r="BA33" s="593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908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status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tinyint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9" t="s">
        <v>493</v>
      </c>
      <c r="AB34" s="769"/>
      <c r="AC34" s="461"/>
      <c r="AD34" s="461"/>
      <c r="AE34" s="461"/>
      <c r="AF34" s="461"/>
      <c r="AG34" s="461"/>
      <c r="AH34" s="461"/>
      <c r="AI34" s="461"/>
      <c r="AJ34" s="461"/>
      <c r="AK34" s="479" t="s">
        <v>311</v>
      </c>
      <c r="AL34" s="463"/>
      <c r="AM34" s="463"/>
      <c r="AN34" s="464"/>
      <c r="AO34" s="626" t="s">
        <v>1933</v>
      </c>
      <c r="AP34" s="592"/>
      <c r="AQ34" s="592"/>
      <c r="AR34" s="592"/>
      <c r="AS34" s="592"/>
      <c r="AT34" s="592"/>
      <c r="AU34" s="592"/>
      <c r="AV34" s="592"/>
      <c r="AW34" s="592"/>
      <c r="AX34" s="592"/>
      <c r="AY34" s="592"/>
      <c r="AZ34" s="592"/>
      <c r="BA34" s="593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9" t="s">
        <v>114</v>
      </c>
      <c r="E35" s="469"/>
      <c r="F35" s="469"/>
      <c r="G35" s="469"/>
      <c r="H35" s="469"/>
      <c r="I35" s="469"/>
      <c r="J35" s="469"/>
      <c r="K35" s="469"/>
      <c r="L35" s="470" t="str">
        <f>IF(D35="", "",VLOOKUP(D35,項目名一覧!$B$4:$E$1002,2,FALSE))</f>
        <v>created_user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7" t="s">
        <v>493</v>
      </c>
      <c r="AB35" s="478"/>
      <c r="AC35" s="461"/>
      <c r="AD35" s="461"/>
      <c r="AE35" s="461"/>
      <c r="AF35" s="461"/>
      <c r="AG35" s="461"/>
      <c r="AH35" s="461"/>
      <c r="AI35" s="461"/>
      <c r="AJ35" s="461"/>
      <c r="AK35" s="479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9" t="s">
        <v>94</v>
      </c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>created_at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datetime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7" t="s">
        <v>493</v>
      </c>
      <c r="AB36" s="478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3.5" customHeight="1" x14ac:dyDescent="0.15">
      <c r="A37" s="149"/>
      <c r="B37" s="538">
        <f t="shared" si="0"/>
        <v>26</v>
      </c>
      <c r="C37" s="538"/>
      <c r="D37" s="469" t="s">
        <v>95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updated_user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</row>
    <row r="38" spans="1:67" ht="13.5" customHeight="1" x14ac:dyDescent="0.15">
      <c r="A38" s="149"/>
      <c r="B38" s="538">
        <f t="shared" si="0"/>
        <v>27</v>
      </c>
      <c r="C38" s="538"/>
      <c r="D38" s="469" t="s">
        <v>96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updated_at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4.25" customHeight="1" x14ac:dyDescent="0.15">
      <c r="A39" s="149"/>
      <c r="B39" s="538">
        <f t="shared" si="0"/>
        <v>28</v>
      </c>
      <c r="C39" s="538"/>
      <c r="D39" s="469" t="s">
        <v>1278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deleted_at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</row>
    <row r="40" spans="1:67" x14ac:dyDescent="0.15">
      <c r="A40" s="156"/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51"/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7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  <row r="41" spans="1:67" ht="14.25" x14ac:dyDescent="0.15">
      <c r="A41" s="153"/>
      <c r="B41" s="158"/>
      <c r="C41" s="158"/>
      <c r="D41" s="158"/>
      <c r="E41" s="158"/>
      <c r="F41" s="158"/>
      <c r="G41" s="158"/>
      <c r="H41" s="158"/>
      <c r="I41" s="158"/>
      <c r="V41" s="155"/>
      <c r="W41" s="155"/>
      <c r="X41" s="155"/>
      <c r="AF41" s="454"/>
      <c r="AG41" s="454"/>
      <c r="AH41" s="454"/>
      <c r="AI41" s="454"/>
      <c r="AJ41" s="454"/>
      <c r="AK41" s="454"/>
      <c r="AL41" s="454"/>
      <c r="AM41" s="454"/>
      <c r="AN41" s="454"/>
      <c r="AY41" s="153"/>
      <c r="AZ41" s="153"/>
      <c r="BA41" s="153"/>
      <c r="BB41" s="153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</sheetData>
  <mergeCells count="374"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7:AD17"/>
    <mergeCell ref="AE17:AF17"/>
    <mergeCell ref="AG17:AH17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I25:AJ25"/>
    <mergeCell ref="AK25:AN25"/>
    <mergeCell ref="AO25:BA25"/>
    <mergeCell ref="B26:C26"/>
    <mergeCell ref="D26:K26"/>
    <mergeCell ref="L26:S26"/>
    <mergeCell ref="T26:W26"/>
    <mergeCell ref="X26:Z26"/>
    <mergeCell ref="AA26:AB26"/>
    <mergeCell ref="AC26:AD26"/>
    <mergeCell ref="AE26:AF26"/>
    <mergeCell ref="AG26:AH26"/>
    <mergeCell ref="AI26:AJ26"/>
    <mergeCell ref="AK26:AN26"/>
    <mergeCell ref="AO26:BA26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I23:AJ23"/>
    <mergeCell ref="AK23:AN23"/>
    <mergeCell ref="AO23:BA23"/>
    <mergeCell ref="B24:C24"/>
    <mergeCell ref="D24:K24"/>
    <mergeCell ref="L24:S24"/>
    <mergeCell ref="T24:W24"/>
    <mergeCell ref="X24:Z24"/>
    <mergeCell ref="AA24:AB24"/>
    <mergeCell ref="AC24:AD24"/>
    <mergeCell ref="AE24:AF24"/>
    <mergeCell ref="AG24:AH24"/>
    <mergeCell ref="AI24:AJ24"/>
    <mergeCell ref="AK24:AN24"/>
    <mergeCell ref="AO24:BA24"/>
    <mergeCell ref="AI29:AJ29"/>
    <mergeCell ref="AK29:AN29"/>
    <mergeCell ref="AO29:BA29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I22:AJ22"/>
    <mergeCell ref="AK22:AN22"/>
    <mergeCell ref="AO22:BA22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B29:C29"/>
    <mergeCell ref="D29:K29"/>
    <mergeCell ref="L29:S29"/>
    <mergeCell ref="T29:W29"/>
    <mergeCell ref="X29:Z29"/>
    <mergeCell ref="AA29:AB29"/>
    <mergeCell ref="AC29:AD29"/>
    <mergeCell ref="AE29:AF29"/>
    <mergeCell ref="AG29:AH2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F41:AH41"/>
    <mergeCell ref="AI41:AK41"/>
    <mergeCell ref="AL41:AN41"/>
    <mergeCell ref="AC39:AD39"/>
    <mergeCell ref="AE39:AF39"/>
    <mergeCell ref="AG39:AH39"/>
    <mergeCell ref="AI39:AJ39"/>
    <mergeCell ref="AK39:AN39"/>
    <mergeCell ref="AO39:BA39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5CB3-5C1B-446E-A003-4C0CC5558A28}">
  <sheetPr codeName="Sheet80">
    <tabColor theme="6"/>
  </sheetPr>
  <dimension ref="A1:BP40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44033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基本事項!E105</f>
        <v>購買情報伝票（発注書ヘッダ）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基本事項!R105</f>
        <v>t_purchase_slip_order_headers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38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1661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t_purchase_base_id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979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1551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status_date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1491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summary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1000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1514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total_amount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decimal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18,0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1515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tax_amount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18,0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810">
        <f t="shared" si="0"/>
        <v>8</v>
      </c>
      <c r="C19" s="810"/>
      <c r="D19" s="803" t="s">
        <v>1516</v>
      </c>
      <c r="E19" s="804"/>
      <c r="F19" s="804"/>
      <c r="G19" s="804"/>
      <c r="H19" s="804"/>
      <c r="I19" s="804"/>
      <c r="J19" s="804"/>
      <c r="K19" s="804"/>
      <c r="L19" s="470" t="str">
        <f>IF(D19="", "",VLOOKUP(D19,項目名一覧!$B$4:$E$1002,2,FALSE))</f>
        <v>reduction_tax_amount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805"/>
      <c r="AB19" s="805"/>
      <c r="AC19" s="805"/>
      <c r="AD19" s="805"/>
      <c r="AE19" s="805"/>
      <c r="AF19" s="805"/>
      <c r="AG19" s="805"/>
      <c r="AH19" s="805"/>
      <c r="AI19" s="805"/>
      <c r="AJ19" s="805"/>
      <c r="AK19" s="806"/>
      <c r="AL19" s="807"/>
      <c r="AM19" s="807"/>
      <c r="AN19" s="808"/>
      <c r="AO19" s="809"/>
      <c r="AP19" s="800"/>
      <c r="AQ19" s="800"/>
      <c r="AR19" s="800"/>
      <c r="AS19" s="800"/>
      <c r="AT19" s="800"/>
      <c r="AU19" s="800"/>
      <c r="AV19" s="800"/>
      <c r="AW19" s="800"/>
      <c r="AX19" s="800"/>
      <c r="AY19" s="800"/>
      <c r="AZ19" s="800"/>
      <c r="BA19" s="801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1517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total_amount_tax_included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decimal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18,0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701">
        <f t="shared" si="0"/>
        <v>10</v>
      </c>
      <c r="C21" s="701"/>
      <c r="D21" s="702" t="s">
        <v>1518</v>
      </c>
      <c r="E21" s="703"/>
      <c r="F21" s="703"/>
      <c r="G21" s="703"/>
      <c r="H21" s="703"/>
      <c r="I21" s="703"/>
      <c r="J21" s="703"/>
      <c r="K21" s="703"/>
      <c r="L21" s="651" t="str">
        <f>IF(D21="", "",VLOOKUP(D21,項目名一覧!$B$4:$E$1002,2,FALSE))</f>
        <v>cost_tab_1_amount</v>
      </c>
      <c r="M21" s="652"/>
      <c r="N21" s="652"/>
      <c r="O21" s="652"/>
      <c r="P21" s="652"/>
      <c r="Q21" s="652"/>
      <c r="R21" s="652"/>
      <c r="S21" s="652"/>
      <c r="T21" s="653" t="str">
        <f>IF(D21="", "",VLOOKUP(D21,項目名一覧!$B$4:$E$800,3,FALSE))</f>
        <v>int</v>
      </c>
      <c r="U21" s="654"/>
      <c r="V21" s="654"/>
      <c r="W21" s="654"/>
      <c r="X21" s="655" t="str">
        <f>IF(D21="","",IF(VLOOKUP(D21,項目名一覧!$B$4:$E$800,4,FALSE)="","",VLOOKUP(D21,項目名一覧!$B$4:$E$800,4,FALSE)))</f>
        <v/>
      </c>
      <c r="Y21" s="656"/>
      <c r="Z21" s="657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5"/>
      <c r="AL21" s="696"/>
      <c r="AM21" s="696"/>
      <c r="AN21" s="697"/>
      <c r="AO21" s="796"/>
      <c r="AP21" s="699"/>
      <c r="AQ21" s="699"/>
      <c r="AR21" s="699"/>
      <c r="AS21" s="699"/>
      <c r="AT21" s="699"/>
      <c r="AU21" s="699"/>
      <c r="AV21" s="699"/>
      <c r="AW21" s="699"/>
      <c r="AX21" s="699"/>
      <c r="AY21" s="699"/>
      <c r="AZ21" s="699"/>
      <c r="BA21" s="700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701">
        <f t="shared" si="0"/>
        <v>11</v>
      </c>
      <c r="C22" s="701"/>
      <c r="D22" s="702" t="s">
        <v>1519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cost_tab_2_amount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796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0"/>
        <v>12</v>
      </c>
      <c r="C23" s="701"/>
      <c r="D23" s="702" t="s">
        <v>1520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cost_tab_3_amount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5"/>
      <c r="AL23" s="696"/>
      <c r="AM23" s="696"/>
      <c r="AN23" s="697"/>
      <c r="AO23" s="796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01">
        <f t="shared" si="0"/>
        <v>13</v>
      </c>
      <c r="C24" s="701"/>
      <c r="D24" s="702" t="s">
        <v>1521</v>
      </c>
      <c r="E24" s="703"/>
      <c r="F24" s="703"/>
      <c r="G24" s="703"/>
      <c r="H24" s="703"/>
      <c r="I24" s="703"/>
      <c r="J24" s="703"/>
      <c r="K24" s="703"/>
      <c r="L24" s="651" t="str">
        <f>IF(D24="", "",VLOOKUP(D24,項目名一覧!$B$4:$E$1002,2,FALSE))</f>
        <v>cost_total_amount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int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5"/>
      <c r="AL24" s="696"/>
      <c r="AM24" s="696"/>
      <c r="AN24" s="697"/>
      <c r="AO24" s="796"/>
      <c r="AP24" s="699"/>
      <c r="AQ24" s="699"/>
      <c r="AR24" s="699"/>
      <c r="AS24" s="699"/>
      <c r="AT24" s="699"/>
      <c r="AU24" s="699"/>
      <c r="AV24" s="699"/>
      <c r="AW24" s="699"/>
      <c r="AX24" s="699"/>
      <c r="AY24" s="699"/>
      <c r="AZ24" s="699"/>
      <c r="BA24" s="700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1522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discount_amount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701">
        <f t="shared" si="0"/>
        <v>15</v>
      </c>
      <c r="C26" s="701"/>
      <c r="D26" s="702" t="s">
        <v>1523</v>
      </c>
      <c r="E26" s="703"/>
      <c r="F26" s="703"/>
      <c r="G26" s="703"/>
      <c r="H26" s="703"/>
      <c r="I26" s="703"/>
      <c r="J26" s="703"/>
      <c r="K26" s="703"/>
      <c r="L26" s="651" t="str">
        <f>IF(D26="", "",VLOOKUP(D26,項目名一覧!$B$4:$E$1002,2,FALSE))</f>
        <v>project_gross_profit_rate</v>
      </c>
      <c r="M26" s="652"/>
      <c r="N26" s="652"/>
      <c r="O26" s="652"/>
      <c r="P26" s="652"/>
      <c r="Q26" s="652"/>
      <c r="R26" s="652"/>
      <c r="S26" s="652"/>
      <c r="T26" s="653" t="str">
        <f>IF(D26="", "",VLOOKUP(D26,項目名一覧!$B$4:$E$800,3,FALSE))</f>
        <v>decimal</v>
      </c>
      <c r="U26" s="654"/>
      <c r="V26" s="654"/>
      <c r="W26" s="654"/>
      <c r="X26" s="655" t="str">
        <f>IF(D26="","",IF(VLOOKUP(D26,項目名一覧!$B$4:$E$800,4,FALSE)="","",VLOOKUP(D26,項目名一覧!$B$4:$E$800,4,FALSE)))</f>
        <v>3,0</v>
      </c>
      <c r="Y26" s="656"/>
      <c r="Z26" s="657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5"/>
      <c r="AL26" s="696"/>
      <c r="AM26" s="696"/>
      <c r="AN26" s="697"/>
      <c r="AO26" s="796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700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701">
        <f t="shared" si="0"/>
        <v>16</v>
      </c>
      <c r="C27" s="701"/>
      <c r="D27" s="702" t="s">
        <v>1524</v>
      </c>
      <c r="E27" s="703"/>
      <c r="F27" s="703"/>
      <c r="G27" s="703"/>
      <c r="H27" s="703"/>
      <c r="I27" s="703"/>
      <c r="J27" s="703"/>
      <c r="K27" s="703"/>
      <c r="L27" s="651" t="str">
        <f>IF(D27="", "",VLOOKUP(D27,項目名一覧!$B$4:$E$1002,2,FALSE))</f>
        <v>project_gross_profit_amount</v>
      </c>
      <c r="M27" s="652"/>
      <c r="N27" s="652"/>
      <c r="O27" s="652"/>
      <c r="P27" s="652"/>
      <c r="Q27" s="652"/>
      <c r="R27" s="652"/>
      <c r="S27" s="652"/>
      <c r="T27" s="653" t="str">
        <f>IF(D27="", "",VLOOKUP(D27,項目名一覧!$B$4:$E$800,3,FALSE))</f>
        <v>int</v>
      </c>
      <c r="U27" s="654"/>
      <c r="V27" s="654"/>
      <c r="W27" s="654"/>
      <c r="X27" s="655" t="str">
        <f>IF(D27="","",IF(VLOOKUP(D27,項目名一覧!$B$4:$E$800,4,FALSE)="","",VLOOKUP(D27,項目名一覧!$B$4:$E$800,4,FALSE)))</f>
        <v/>
      </c>
      <c r="Y27" s="656"/>
      <c r="Z27" s="657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5"/>
      <c r="AL27" s="696"/>
      <c r="AM27" s="696"/>
      <c r="AN27" s="697"/>
      <c r="AO27" s="796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700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701">
        <f t="shared" si="0"/>
        <v>17</v>
      </c>
      <c r="C28" s="701"/>
      <c r="D28" s="702" t="s">
        <v>1525</v>
      </c>
      <c r="E28" s="703"/>
      <c r="F28" s="703"/>
      <c r="G28" s="703"/>
      <c r="H28" s="703"/>
      <c r="I28" s="703"/>
      <c r="J28" s="703"/>
      <c r="K28" s="703"/>
      <c r="L28" s="651" t="str">
        <f>IF(D28="", "",VLOOKUP(D28,項目名一覧!$B$4:$E$1002,2,FALSE))</f>
        <v>average_labor_cost_amount</v>
      </c>
      <c r="M28" s="652"/>
      <c r="N28" s="652"/>
      <c r="O28" s="652"/>
      <c r="P28" s="652"/>
      <c r="Q28" s="652"/>
      <c r="R28" s="652"/>
      <c r="S28" s="652"/>
      <c r="T28" s="653" t="str">
        <f>IF(D28="", "",VLOOKUP(D28,項目名一覧!$B$4:$E$800,3,FALSE))</f>
        <v>decimal</v>
      </c>
      <c r="U28" s="654"/>
      <c r="V28" s="654"/>
      <c r="W28" s="654"/>
      <c r="X28" s="655" t="str">
        <f>IF(D28="","",IF(VLOOKUP(D28,項目名一覧!$B$4:$E$800,4,FALSE)="","",VLOOKUP(D28,項目名一覧!$B$4:$E$800,4,FALSE)))</f>
        <v>5,2</v>
      </c>
      <c r="Y28" s="656"/>
      <c r="Z28" s="657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5"/>
      <c r="AL28" s="696"/>
      <c r="AM28" s="696"/>
      <c r="AN28" s="697"/>
      <c r="AO28" s="796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700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1526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average_productivity_rate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decimal</v>
      </c>
      <c r="U29" s="654"/>
      <c r="V29" s="654"/>
      <c r="W29" s="654"/>
      <c r="X29" s="655" t="str">
        <f>IF(D29="","",IF(VLOOKUP(D29,項目名一覧!$B$4:$E$800,4,FALSE)="","",VLOOKUP(D29,項目名一覧!$B$4:$E$800,4,FALSE)))</f>
        <v>5,2</v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1527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social_insurance_charge_rate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decimal</v>
      </c>
      <c r="U30" s="654"/>
      <c r="V30" s="654"/>
      <c r="W30" s="654"/>
      <c r="X30" s="655" t="str">
        <f>IF(D30="","",IF(VLOOKUP(D30,項目名一覧!$B$4:$E$800,4,FALSE)="","",VLOOKUP(D30,項目名一覧!$B$4:$E$800,4,FALSE)))</f>
        <v>5,2</v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01">
        <f t="shared" si="0"/>
        <v>20</v>
      </c>
      <c r="C31" s="701"/>
      <c r="D31" s="702" t="s">
        <v>1528</v>
      </c>
      <c r="E31" s="703"/>
      <c r="F31" s="703"/>
      <c r="G31" s="703"/>
      <c r="H31" s="703"/>
      <c r="I31" s="703"/>
      <c r="J31" s="703"/>
      <c r="K31" s="703"/>
      <c r="L31" s="651" t="str">
        <f>IF(D31="", "",VLOOKUP(D31,項目名一覧!$B$4:$E$1002,2,FALSE))</f>
        <v>legal_welfare_expenses_amount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decimal</v>
      </c>
      <c r="U31" s="654"/>
      <c r="V31" s="654"/>
      <c r="W31" s="654"/>
      <c r="X31" s="655" t="str">
        <f>IF(D31="","",IF(VLOOKUP(D31,項目名一覧!$B$4:$E$800,4,FALSE)="","",VLOOKUP(D31,項目名一覧!$B$4:$E$800,4,FALSE)))</f>
        <v>18,0</v>
      </c>
      <c r="Y31" s="656"/>
      <c r="Z31" s="657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5"/>
      <c r="AL31" s="696"/>
      <c r="AM31" s="696"/>
      <c r="AN31" s="697"/>
      <c r="AO31" s="796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700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01">
        <f t="shared" si="0"/>
        <v>21</v>
      </c>
      <c r="C32" s="701"/>
      <c r="D32" s="702" t="s">
        <v>1545</v>
      </c>
      <c r="E32" s="703"/>
      <c r="F32" s="703"/>
      <c r="G32" s="703"/>
      <c r="H32" s="703"/>
      <c r="I32" s="703"/>
      <c r="J32" s="703"/>
      <c r="K32" s="703"/>
      <c r="L32" s="651" t="str">
        <f>IF(D32="", "",VLOOKUP(D32,項目名一覧!$B$4:$E$1002,2,FALSE))</f>
        <v>billing_transfer_target_information</v>
      </c>
      <c r="M32" s="652"/>
      <c r="N32" s="652"/>
      <c r="O32" s="652"/>
      <c r="P32" s="652"/>
      <c r="Q32" s="652"/>
      <c r="R32" s="652"/>
      <c r="S32" s="652"/>
      <c r="T32" s="653">
        <f>IF(D32="", "",VLOOKUP(D32,項目名一覧!$B$4:$E$800,3,FALSE))</f>
        <v>0</v>
      </c>
      <c r="U32" s="654"/>
      <c r="V32" s="654"/>
      <c r="W32" s="654"/>
      <c r="X32" s="655" t="str">
        <f>IF(D32="","",IF(VLOOKUP(D32,項目名一覧!$B$4:$E$800,4,FALSE)="","",VLOOKUP(D32,項目名一覧!$B$4:$E$800,4,FALSE)))</f>
        <v/>
      </c>
      <c r="Y32" s="656"/>
      <c r="Z32" s="657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5"/>
      <c r="AL32" s="696"/>
      <c r="AM32" s="696"/>
      <c r="AN32" s="697"/>
      <c r="AO32" s="796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700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37" t="s">
        <v>1567</v>
      </c>
      <c r="E33" s="466"/>
      <c r="F33" s="466"/>
      <c r="G33" s="466"/>
      <c r="H33" s="466"/>
      <c r="I33" s="466"/>
      <c r="J33" s="466"/>
      <c r="K33" s="467"/>
      <c r="L33" s="470" t="str">
        <f>IF(D33="", "",VLOOKUP(D33,項目名一覧!$B$4:$E$1002,2,FALSE))</f>
        <v>lock_flag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tinyint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>1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79" t="s">
        <v>311</v>
      </c>
      <c r="AL33" s="463"/>
      <c r="AM33" s="463"/>
      <c r="AN33" s="464"/>
      <c r="AO33" s="537" t="s">
        <v>1568</v>
      </c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69" t="s">
        <v>114</v>
      </c>
      <c r="E34" s="469"/>
      <c r="F34" s="469"/>
      <c r="G34" s="469"/>
      <c r="H34" s="469"/>
      <c r="I34" s="469"/>
      <c r="J34" s="469"/>
      <c r="K34" s="469"/>
      <c r="L34" s="470" t="str">
        <f>IF(D34="", "",VLOOKUP(D34,項目名一覧!$B$4:$E$1002,2,FALSE))</f>
        <v>created_user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77" t="s">
        <v>493</v>
      </c>
      <c r="AB34" s="478"/>
      <c r="AC34" s="461"/>
      <c r="AD34" s="461"/>
      <c r="AE34" s="461"/>
      <c r="AF34" s="461"/>
      <c r="AG34" s="461"/>
      <c r="AH34" s="461"/>
      <c r="AI34" s="461"/>
      <c r="AJ34" s="461"/>
      <c r="AK34" s="479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9" t="s">
        <v>94</v>
      </c>
      <c r="E35" s="469"/>
      <c r="F35" s="469"/>
      <c r="G35" s="469"/>
      <c r="H35" s="469"/>
      <c r="I35" s="469"/>
      <c r="J35" s="469"/>
      <c r="K35" s="469"/>
      <c r="L35" s="470" t="str">
        <f>IF(D35="", "",VLOOKUP(D35,項目名一覧!$B$4:$E$1002,2,FALSE))</f>
        <v>created_at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datetime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77" t="s">
        <v>493</v>
      </c>
      <c r="AB35" s="478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3.5" customHeight="1" x14ac:dyDescent="0.15">
      <c r="A36" s="149"/>
      <c r="B36" s="538">
        <f t="shared" si="0"/>
        <v>25</v>
      </c>
      <c r="C36" s="538"/>
      <c r="D36" s="469" t="s">
        <v>95</v>
      </c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>updated_user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7" t="s">
        <v>493</v>
      </c>
      <c r="AB36" s="478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</row>
    <row r="37" spans="1:67" ht="13.5" customHeight="1" x14ac:dyDescent="0.15">
      <c r="A37" s="149"/>
      <c r="B37" s="538">
        <f t="shared" si="0"/>
        <v>26</v>
      </c>
      <c r="C37" s="538"/>
      <c r="D37" s="469" t="s">
        <v>96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updated_at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datetime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1278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deleted_at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</row>
    <row r="39" spans="1:67" x14ac:dyDescent="0.15">
      <c r="A39" s="156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  <c r="AF39" s="151"/>
      <c r="AG39" s="151"/>
      <c r="AH39" s="151"/>
      <c r="AI39" s="151"/>
      <c r="AJ39" s="151"/>
      <c r="AK39" s="151"/>
      <c r="AL39" s="151"/>
      <c r="AM39" s="151"/>
      <c r="AN39" s="151"/>
      <c r="AO39" s="151"/>
      <c r="AP39" s="151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7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</row>
    <row r="40" spans="1:67" ht="14.25" x14ac:dyDescent="0.15">
      <c r="A40" s="153"/>
      <c r="B40" s="158"/>
      <c r="C40" s="158"/>
      <c r="D40" s="158"/>
      <c r="E40" s="158"/>
      <c r="F40" s="158"/>
      <c r="G40" s="158"/>
      <c r="H40" s="158"/>
      <c r="I40" s="158"/>
      <c r="V40" s="155"/>
      <c r="W40" s="155"/>
      <c r="X40" s="155"/>
      <c r="AF40" s="454"/>
      <c r="AG40" s="454"/>
      <c r="AH40" s="454"/>
      <c r="AI40" s="454"/>
      <c r="AJ40" s="454"/>
      <c r="AK40" s="454"/>
      <c r="AL40" s="454"/>
      <c r="AM40" s="454"/>
      <c r="AN40" s="454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</sheetData>
  <mergeCells count="362">
    <mergeCell ref="AF40:AH40"/>
    <mergeCell ref="AI40:AK40"/>
    <mergeCell ref="AL40:AN40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89AC-788D-4ED8-995C-363173D342A3}">
  <sheetPr codeName="Sheet81">
    <tabColor theme="6"/>
  </sheetPr>
  <dimension ref="A1:BP45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基本事項!E106</f>
        <v>購買情報伝票（発注書明細）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基本事項!R106</f>
        <v>t_purchase_slip_order_details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3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2220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t_purchase_slip_order_headers_id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1939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907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t_project_base_id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int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82" t="s">
        <v>1709</v>
      </c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1532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event_place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"",VLOOKUP(D18,項目名一覧!$B$4:$E$1002,3,FALSE))</f>
        <v>varchar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>255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1533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place</v>
      </c>
      <c r="M19" s="471"/>
      <c r="N19" s="471"/>
      <c r="O19" s="471"/>
      <c r="P19" s="471"/>
      <c r="Q19" s="471"/>
      <c r="R19" s="471"/>
      <c r="S19" s="471"/>
      <c r="T19" s="472">
        <f>IF(D19="", "",VLOOKUP(D19,項目名一覧!$B$4:$E$1002,3,FALSE))</f>
        <v>0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1534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product_cd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1535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maker_cd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40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1536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maker_name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varchar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>50</v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373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m_product_id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int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671" t="s">
        <v>374</v>
      </c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1537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product_name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1538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standard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varchar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>255</v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378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m_varietie_id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int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381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variety_name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varchar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50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1539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quantity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decimal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>18,2</v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1083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unit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tinyint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/>
      </c>
      <c r="Y29" s="475"/>
      <c r="Z29" s="476"/>
      <c r="AA29" s="541" t="s">
        <v>493</v>
      </c>
      <c r="AB29" s="533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671" t="s">
        <v>1115</v>
      </c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1540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price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1541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amount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decimal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18,0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30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remark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"",VLOOKUP(D32,項目名一覧!$B$4:$E$1002,3,FALSE))</f>
        <v>varchar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>4000</v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1662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purchase_retail_price_tax_excluded</v>
      </c>
      <c r="M33" s="471"/>
      <c r="N33" s="471"/>
      <c r="O33" s="471"/>
      <c r="P33" s="471"/>
      <c r="Q33" s="471"/>
      <c r="R33" s="471"/>
      <c r="S33" s="471"/>
      <c r="T33" s="472">
        <f>IF(D33="", "",VLOOKUP(D33,項目名一覧!$B$4:$E$1002,3,FALSE))</f>
        <v>0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1543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rate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decimal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>5,2</v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1893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m_tax_id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int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x14ac:dyDescent="0.15">
      <c r="A36" s="149"/>
      <c r="B36" s="538">
        <f t="shared" si="0"/>
        <v>25</v>
      </c>
      <c r="C36" s="538"/>
      <c r="D36" s="485" t="s">
        <v>304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tax_rate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5,2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5"/>
      <c r="BE36" s="155"/>
      <c r="BF36" s="153"/>
      <c r="BG36" s="153"/>
      <c r="BM36" s="153"/>
      <c r="BN36" s="153"/>
      <c r="BO36" s="153"/>
    </row>
    <row r="37" spans="1:67" ht="14.25" customHeight="1" x14ac:dyDescent="0.15">
      <c r="A37" s="149"/>
      <c r="B37" s="701">
        <f t="shared" si="0"/>
        <v>26</v>
      </c>
      <c r="C37" s="701"/>
      <c r="D37" s="698" t="s">
        <v>1544</v>
      </c>
      <c r="E37" s="699"/>
      <c r="F37" s="699"/>
      <c r="G37" s="699"/>
      <c r="H37" s="699"/>
      <c r="I37" s="699"/>
      <c r="J37" s="699"/>
      <c r="K37" s="700"/>
      <c r="L37" s="651" t="str">
        <f>IF(D37="", "",VLOOKUP(D37,項目名一覧!$B$4:$E$1002,2,FALSE))</f>
        <v>court_productivity_rate</v>
      </c>
      <c r="M37" s="652"/>
      <c r="N37" s="652"/>
      <c r="O37" s="652"/>
      <c r="P37" s="652"/>
      <c r="Q37" s="652"/>
      <c r="R37" s="652"/>
      <c r="S37" s="652"/>
      <c r="T37" s="653" t="str">
        <f>IF(D37="", "",VLOOKUP(D37,項目名一覧!$B$4:$E$800,3,FALSE))</f>
        <v>decimal</v>
      </c>
      <c r="U37" s="654"/>
      <c r="V37" s="654"/>
      <c r="W37" s="654"/>
      <c r="X37" s="655" t="str">
        <f>IF(D37="","",IF(VLOOKUP(D37,項目名一覧!$B$4:$E$800,4,FALSE)="","",VLOOKUP(D37,項目名一覧!$B$4:$E$800,4,FALSE)))</f>
        <v>3,0</v>
      </c>
      <c r="Y37" s="656"/>
      <c r="Z37" s="657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5"/>
      <c r="AL37" s="696"/>
      <c r="AM37" s="696"/>
      <c r="AN37" s="697"/>
      <c r="AO37" s="796"/>
      <c r="AP37" s="699"/>
      <c r="AQ37" s="699"/>
      <c r="AR37" s="699"/>
      <c r="AS37" s="699"/>
      <c r="AT37" s="699"/>
      <c r="AU37" s="699"/>
      <c r="AV37" s="699"/>
      <c r="AW37" s="699"/>
      <c r="AX37" s="699"/>
      <c r="AY37" s="699"/>
      <c r="AZ37" s="699"/>
      <c r="BA37" s="700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1627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tax_amount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114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79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69" t="s">
        <v>94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created_at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3.5" customHeight="1" x14ac:dyDescent="0.15">
      <c r="A41" s="149"/>
      <c r="B41" s="538">
        <f t="shared" si="0"/>
        <v>30</v>
      </c>
      <c r="C41" s="538"/>
      <c r="D41" s="469" t="s">
        <v>95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updated_user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3.5" customHeight="1" x14ac:dyDescent="0.15">
      <c r="A42" s="149"/>
      <c r="B42" s="538">
        <f t="shared" si="0"/>
        <v>31</v>
      </c>
      <c r="C42" s="538"/>
      <c r="D42" s="469" t="s">
        <v>96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updated_at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</row>
    <row r="43" spans="1:67" ht="14.25" customHeight="1" x14ac:dyDescent="0.15">
      <c r="A43" s="149"/>
      <c r="B43" s="538">
        <f t="shared" si="0"/>
        <v>32</v>
      </c>
      <c r="C43" s="538"/>
      <c r="D43" s="469" t="s">
        <v>1278</v>
      </c>
      <c r="E43" s="469"/>
      <c r="F43" s="469"/>
      <c r="G43" s="469"/>
      <c r="H43" s="469"/>
      <c r="I43" s="469"/>
      <c r="J43" s="469"/>
      <c r="K43" s="469"/>
      <c r="L43" s="470" t="str">
        <f>IF(D43="", "",VLOOKUP(D43,項目名一覧!$B$4:$E$1002,2,FALSE))</f>
        <v>deleted_at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datetime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77" t="s">
        <v>493</v>
      </c>
      <c r="AB43" s="478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x14ac:dyDescent="0.15">
      <c r="A44" s="156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7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  <row r="45" spans="1:67" ht="14.25" x14ac:dyDescent="0.15">
      <c r="A45" s="153"/>
      <c r="B45" s="158"/>
      <c r="C45" s="158"/>
      <c r="D45" s="158"/>
      <c r="E45" s="158"/>
      <c r="F45" s="158"/>
      <c r="G45" s="158"/>
      <c r="H45" s="158"/>
      <c r="I45" s="158"/>
      <c r="V45" s="155"/>
      <c r="W45" s="155"/>
      <c r="X45" s="155"/>
      <c r="AF45" s="454"/>
      <c r="AG45" s="454"/>
      <c r="AH45" s="454"/>
      <c r="AI45" s="454"/>
      <c r="AJ45" s="454"/>
      <c r="AK45" s="454"/>
      <c r="AL45" s="454"/>
      <c r="AM45" s="454"/>
      <c r="AN45" s="454"/>
      <c r="AY45" s="153"/>
      <c r="AZ45" s="153"/>
      <c r="BA45" s="153"/>
      <c r="BB45" s="153"/>
      <c r="BC45" s="153"/>
      <c r="BD45" s="153"/>
      <c r="BE45" s="153"/>
      <c r="BF45" s="153"/>
      <c r="BG45" s="153"/>
      <c r="BH45" s="153"/>
      <c r="BI45" s="153"/>
      <c r="BJ45" s="153"/>
      <c r="BK45" s="153"/>
      <c r="BL45" s="153"/>
      <c r="BM45" s="153"/>
      <c r="BN45" s="153"/>
      <c r="BO45" s="153"/>
    </row>
  </sheetData>
  <mergeCells count="422"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F45:AH45"/>
    <mergeCell ref="AI45:AK45"/>
    <mergeCell ref="AL45:AN45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84DF2-4AC6-436C-A481-0112A76CE107}">
  <sheetPr codeName="Sheet82">
    <tabColor theme="6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1254</v>
      </c>
      <c r="AQ2" s="370"/>
      <c r="AR2" s="370"/>
      <c r="AS2" s="371"/>
      <c r="AT2" s="516" t="s">
        <v>3</v>
      </c>
      <c r="AU2" s="517"/>
      <c r="AV2" s="517"/>
      <c r="AW2" s="521"/>
      <c r="AX2" s="522">
        <v>44076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基本事項!E107</f>
        <v>購買情報伝票（仕入書ヘッダ）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基本事項!R107</f>
        <v>t_purchase_slip_purchase_headers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1661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t_purchase_base_id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979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1551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status_date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1491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summary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1000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1514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total_amount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decimal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18,0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1515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tax_amount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decimal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18,0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810">
        <f t="shared" si="0"/>
        <v>8</v>
      </c>
      <c r="C19" s="810"/>
      <c r="D19" s="803" t="s">
        <v>1516</v>
      </c>
      <c r="E19" s="804"/>
      <c r="F19" s="804"/>
      <c r="G19" s="804"/>
      <c r="H19" s="804"/>
      <c r="I19" s="804"/>
      <c r="J19" s="804"/>
      <c r="K19" s="804"/>
      <c r="L19" s="470" t="str">
        <f>IF(D19="", "",VLOOKUP(D19,項目名一覧!$B$4:$E$1002,2,FALSE))</f>
        <v>reduction_tax_amount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805"/>
      <c r="AB19" s="805"/>
      <c r="AC19" s="805"/>
      <c r="AD19" s="805"/>
      <c r="AE19" s="805"/>
      <c r="AF19" s="805"/>
      <c r="AG19" s="805"/>
      <c r="AH19" s="805"/>
      <c r="AI19" s="805"/>
      <c r="AJ19" s="805"/>
      <c r="AK19" s="806"/>
      <c r="AL19" s="807"/>
      <c r="AM19" s="807"/>
      <c r="AN19" s="808"/>
      <c r="AO19" s="809"/>
      <c r="AP19" s="800"/>
      <c r="AQ19" s="800"/>
      <c r="AR19" s="800"/>
      <c r="AS19" s="800"/>
      <c r="AT19" s="800"/>
      <c r="AU19" s="800"/>
      <c r="AV19" s="800"/>
      <c r="AW19" s="800"/>
      <c r="AX19" s="800"/>
      <c r="AY19" s="800"/>
      <c r="AZ19" s="800"/>
      <c r="BA19" s="801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1517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total_amount_tax_included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decimal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18,0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701">
        <f t="shared" si="0"/>
        <v>10</v>
      </c>
      <c r="C21" s="701"/>
      <c r="D21" s="702" t="s">
        <v>1518</v>
      </c>
      <c r="E21" s="703"/>
      <c r="F21" s="703"/>
      <c r="G21" s="703"/>
      <c r="H21" s="703"/>
      <c r="I21" s="703"/>
      <c r="J21" s="703"/>
      <c r="K21" s="703"/>
      <c r="L21" s="651" t="str">
        <f>IF(D21="", "",VLOOKUP(D21,項目名一覧!$B$4:$E$1002,2,FALSE))</f>
        <v>cost_tab_1_amount</v>
      </c>
      <c r="M21" s="652"/>
      <c r="N21" s="652"/>
      <c r="O21" s="652"/>
      <c r="P21" s="652"/>
      <c r="Q21" s="652"/>
      <c r="R21" s="652"/>
      <c r="S21" s="652"/>
      <c r="T21" s="653" t="str">
        <f>IF(D21="", "",VLOOKUP(D21,項目名一覧!$B$4:$E$800,3,FALSE))</f>
        <v>int</v>
      </c>
      <c r="U21" s="654"/>
      <c r="V21" s="654"/>
      <c r="W21" s="654"/>
      <c r="X21" s="655" t="str">
        <f>IF(D21="","",IF(VLOOKUP(D21,項目名一覧!$B$4:$E$800,4,FALSE)="","",VLOOKUP(D21,項目名一覧!$B$4:$E$800,4,FALSE)))</f>
        <v/>
      </c>
      <c r="Y21" s="656"/>
      <c r="Z21" s="657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5"/>
      <c r="AL21" s="696"/>
      <c r="AM21" s="696"/>
      <c r="AN21" s="697"/>
      <c r="AO21" s="796"/>
      <c r="AP21" s="699"/>
      <c r="AQ21" s="699"/>
      <c r="AR21" s="699"/>
      <c r="AS21" s="699"/>
      <c r="AT21" s="699"/>
      <c r="AU21" s="699"/>
      <c r="AV21" s="699"/>
      <c r="AW21" s="699"/>
      <c r="AX21" s="699"/>
      <c r="AY21" s="699"/>
      <c r="AZ21" s="699"/>
      <c r="BA21" s="700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701">
        <f t="shared" si="0"/>
        <v>11</v>
      </c>
      <c r="C22" s="701"/>
      <c r="D22" s="702" t="s">
        <v>1519</v>
      </c>
      <c r="E22" s="703"/>
      <c r="F22" s="703"/>
      <c r="G22" s="703"/>
      <c r="H22" s="703"/>
      <c r="I22" s="703"/>
      <c r="J22" s="703"/>
      <c r="K22" s="703"/>
      <c r="L22" s="651" t="str">
        <f>IF(D22="", "",VLOOKUP(D22,項目名一覧!$B$4:$E$1002,2,FALSE))</f>
        <v>cost_tab_2_amount</v>
      </c>
      <c r="M22" s="652"/>
      <c r="N22" s="652"/>
      <c r="O22" s="652"/>
      <c r="P22" s="652"/>
      <c r="Q22" s="652"/>
      <c r="R22" s="652"/>
      <c r="S22" s="652"/>
      <c r="T22" s="653" t="str">
        <f>IF(D22="", "",VLOOKUP(D22,項目名一覧!$B$4:$E$800,3,FALSE))</f>
        <v>int</v>
      </c>
      <c r="U22" s="654"/>
      <c r="V22" s="654"/>
      <c r="W22" s="654"/>
      <c r="X22" s="655" t="str">
        <f>IF(D22="","",IF(VLOOKUP(D22,項目名一覧!$B$4:$E$800,4,FALSE)="","",VLOOKUP(D22,項目名一覧!$B$4:$E$800,4,FALSE)))</f>
        <v/>
      </c>
      <c r="Y22" s="656"/>
      <c r="Z22" s="657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5"/>
      <c r="AL22" s="696"/>
      <c r="AM22" s="696"/>
      <c r="AN22" s="697"/>
      <c r="AO22" s="796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700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701">
        <f t="shared" si="0"/>
        <v>12</v>
      </c>
      <c r="C23" s="701"/>
      <c r="D23" s="702" t="s">
        <v>1520</v>
      </c>
      <c r="E23" s="703"/>
      <c r="F23" s="703"/>
      <c r="G23" s="703"/>
      <c r="H23" s="703"/>
      <c r="I23" s="703"/>
      <c r="J23" s="703"/>
      <c r="K23" s="703"/>
      <c r="L23" s="651" t="str">
        <f>IF(D23="", "",VLOOKUP(D23,項目名一覧!$B$4:$E$1002,2,FALSE))</f>
        <v>cost_tab_3_amount</v>
      </c>
      <c r="M23" s="652"/>
      <c r="N23" s="652"/>
      <c r="O23" s="652"/>
      <c r="P23" s="652"/>
      <c r="Q23" s="652"/>
      <c r="R23" s="652"/>
      <c r="S23" s="652"/>
      <c r="T23" s="653" t="str">
        <f>IF(D23="", "",VLOOKUP(D23,項目名一覧!$B$4:$E$800,3,FALSE))</f>
        <v>int</v>
      </c>
      <c r="U23" s="654"/>
      <c r="V23" s="654"/>
      <c r="W23" s="654"/>
      <c r="X23" s="655" t="str">
        <f>IF(D23="","",IF(VLOOKUP(D23,項目名一覧!$B$4:$E$800,4,FALSE)="","",VLOOKUP(D23,項目名一覧!$B$4:$E$800,4,FALSE)))</f>
        <v/>
      </c>
      <c r="Y23" s="656"/>
      <c r="Z23" s="657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5"/>
      <c r="AL23" s="696"/>
      <c r="AM23" s="696"/>
      <c r="AN23" s="697"/>
      <c r="AO23" s="796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700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701">
        <f t="shared" si="0"/>
        <v>13</v>
      </c>
      <c r="C24" s="701"/>
      <c r="D24" s="702" t="s">
        <v>1521</v>
      </c>
      <c r="E24" s="703"/>
      <c r="F24" s="703"/>
      <c r="G24" s="703"/>
      <c r="H24" s="703"/>
      <c r="I24" s="703"/>
      <c r="J24" s="703"/>
      <c r="K24" s="703"/>
      <c r="L24" s="651" t="str">
        <f>IF(D24="", "",VLOOKUP(D24,項目名一覧!$B$4:$E$1002,2,FALSE))</f>
        <v>cost_total_amount</v>
      </c>
      <c r="M24" s="652"/>
      <c r="N24" s="652"/>
      <c r="O24" s="652"/>
      <c r="P24" s="652"/>
      <c r="Q24" s="652"/>
      <c r="R24" s="652"/>
      <c r="S24" s="652"/>
      <c r="T24" s="653" t="str">
        <f>IF(D24="", "",VLOOKUP(D24,項目名一覧!$B$4:$E$800,3,FALSE))</f>
        <v>int</v>
      </c>
      <c r="U24" s="654"/>
      <c r="V24" s="654"/>
      <c r="W24" s="654"/>
      <c r="X24" s="655" t="str">
        <f>IF(D24="","",IF(VLOOKUP(D24,項目名一覧!$B$4:$E$800,4,FALSE)="","",VLOOKUP(D24,項目名一覧!$B$4:$E$800,4,FALSE)))</f>
        <v/>
      </c>
      <c r="Y24" s="656"/>
      <c r="Z24" s="657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5"/>
      <c r="AL24" s="696"/>
      <c r="AM24" s="696"/>
      <c r="AN24" s="697"/>
      <c r="AO24" s="796"/>
      <c r="AP24" s="699"/>
      <c r="AQ24" s="699"/>
      <c r="AR24" s="699"/>
      <c r="AS24" s="699"/>
      <c r="AT24" s="699"/>
      <c r="AU24" s="699"/>
      <c r="AV24" s="699"/>
      <c r="AW24" s="699"/>
      <c r="AX24" s="699"/>
      <c r="AY24" s="699"/>
      <c r="AZ24" s="699"/>
      <c r="BA24" s="700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1522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discount_amount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701">
        <f t="shared" si="0"/>
        <v>15</v>
      </c>
      <c r="C26" s="701"/>
      <c r="D26" s="702" t="s">
        <v>1523</v>
      </c>
      <c r="E26" s="703"/>
      <c r="F26" s="703"/>
      <c r="G26" s="703"/>
      <c r="H26" s="703"/>
      <c r="I26" s="703"/>
      <c r="J26" s="703"/>
      <c r="K26" s="703"/>
      <c r="L26" s="651" t="str">
        <f>IF(D26="", "",VLOOKUP(D26,項目名一覧!$B$4:$E$1002,2,FALSE))</f>
        <v>project_gross_profit_rate</v>
      </c>
      <c r="M26" s="652"/>
      <c r="N26" s="652"/>
      <c r="O26" s="652"/>
      <c r="P26" s="652"/>
      <c r="Q26" s="652"/>
      <c r="R26" s="652"/>
      <c r="S26" s="652"/>
      <c r="T26" s="653" t="str">
        <f>IF(D26="", "",VLOOKUP(D26,項目名一覧!$B$4:$E$800,3,FALSE))</f>
        <v>decimal</v>
      </c>
      <c r="U26" s="654"/>
      <c r="V26" s="654"/>
      <c r="W26" s="654"/>
      <c r="X26" s="655" t="str">
        <f>IF(D26="","",IF(VLOOKUP(D26,項目名一覧!$B$4:$E$800,4,FALSE)="","",VLOOKUP(D26,項目名一覧!$B$4:$E$800,4,FALSE)))</f>
        <v>3,0</v>
      </c>
      <c r="Y26" s="656"/>
      <c r="Z26" s="657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5"/>
      <c r="AL26" s="696"/>
      <c r="AM26" s="696"/>
      <c r="AN26" s="697"/>
      <c r="AO26" s="796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700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701">
        <f t="shared" si="0"/>
        <v>16</v>
      </c>
      <c r="C27" s="701"/>
      <c r="D27" s="702" t="s">
        <v>1524</v>
      </c>
      <c r="E27" s="703"/>
      <c r="F27" s="703"/>
      <c r="G27" s="703"/>
      <c r="H27" s="703"/>
      <c r="I27" s="703"/>
      <c r="J27" s="703"/>
      <c r="K27" s="703"/>
      <c r="L27" s="651" t="str">
        <f>IF(D27="", "",VLOOKUP(D27,項目名一覧!$B$4:$E$1002,2,FALSE))</f>
        <v>project_gross_profit_amount</v>
      </c>
      <c r="M27" s="652"/>
      <c r="N27" s="652"/>
      <c r="O27" s="652"/>
      <c r="P27" s="652"/>
      <c r="Q27" s="652"/>
      <c r="R27" s="652"/>
      <c r="S27" s="652"/>
      <c r="T27" s="653" t="str">
        <f>IF(D27="", "",VLOOKUP(D27,項目名一覧!$B$4:$E$800,3,FALSE))</f>
        <v>int</v>
      </c>
      <c r="U27" s="654"/>
      <c r="V27" s="654"/>
      <c r="W27" s="654"/>
      <c r="X27" s="655" t="str">
        <f>IF(D27="","",IF(VLOOKUP(D27,項目名一覧!$B$4:$E$800,4,FALSE)="","",VLOOKUP(D27,項目名一覧!$B$4:$E$800,4,FALSE)))</f>
        <v/>
      </c>
      <c r="Y27" s="656"/>
      <c r="Z27" s="657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5"/>
      <c r="AL27" s="696"/>
      <c r="AM27" s="696"/>
      <c r="AN27" s="697"/>
      <c r="AO27" s="796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700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701">
        <f t="shared" si="0"/>
        <v>17</v>
      </c>
      <c r="C28" s="701"/>
      <c r="D28" s="702" t="s">
        <v>1525</v>
      </c>
      <c r="E28" s="703"/>
      <c r="F28" s="703"/>
      <c r="G28" s="703"/>
      <c r="H28" s="703"/>
      <c r="I28" s="703"/>
      <c r="J28" s="703"/>
      <c r="K28" s="703"/>
      <c r="L28" s="651" t="str">
        <f>IF(D28="", "",VLOOKUP(D28,項目名一覧!$B$4:$E$1002,2,FALSE))</f>
        <v>average_labor_cost_amount</v>
      </c>
      <c r="M28" s="652"/>
      <c r="N28" s="652"/>
      <c r="O28" s="652"/>
      <c r="P28" s="652"/>
      <c r="Q28" s="652"/>
      <c r="R28" s="652"/>
      <c r="S28" s="652"/>
      <c r="T28" s="653" t="str">
        <f>IF(D28="", "",VLOOKUP(D28,項目名一覧!$B$4:$E$800,3,FALSE))</f>
        <v>decimal</v>
      </c>
      <c r="U28" s="654"/>
      <c r="V28" s="654"/>
      <c r="W28" s="654"/>
      <c r="X28" s="655" t="str">
        <f>IF(D28="","",IF(VLOOKUP(D28,項目名一覧!$B$4:$E$800,4,FALSE)="","",VLOOKUP(D28,項目名一覧!$B$4:$E$800,4,FALSE)))</f>
        <v>5,2</v>
      </c>
      <c r="Y28" s="656"/>
      <c r="Z28" s="657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5"/>
      <c r="AL28" s="696"/>
      <c r="AM28" s="696"/>
      <c r="AN28" s="697"/>
      <c r="AO28" s="796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700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701">
        <f t="shared" si="0"/>
        <v>18</v>
      </c>
      <c r="C29" s="701"/>
      <c r="D29" s="702" t="s">
        <v>1526</v>
      </c>
      <c r="E29" s="703"/>
      <c r="F29" s="703"/>
      <c r="G29" s="703"/>
      <c r="H29" s="703"/>
      <c r="I29" s="703"/>
      <c r="J29" s="703"/>
      <c r="K29" s="703"/>
      <c r="L29" s="651" t="str">
        <f>IF(D29="", "",VLOOKUP(D29,項目名一覧!$B$4:$E$1002,2,FALSE))</f>
        <v>average_productivity_rate</v>
      </c>
      <c r="M29" s="652"/>
      <c r="N29" s="652"/>
      <c r="O29" s="652"/>
      <c r="P29" s="652"/>
      <c r="Q29" s="652"/>
      <c r="R29" s="652"/>
      <c r="S29" s="652"/>
      <c r="T29" s="653" t="str">
        <f>IF(D29="", "",VLOOKUP(D29,項目名一覧!$B$4:$E$800,3,FALSE))</f>
        <v>decimal</v>
      </c>
      <c r="U29" s="654"/>
      <c r="V29" s="654"/>
      <c r="W29" s="654"/>
      <c r="X29" s="655" t="str">
        <f>IF(D29="","",IF(VLOOKUP(D29,項目名一覧!$B$4:$E$800,4,FALSE)="","",VLOOKUP(D29,項目名一覧!$B$4:$E$800,4,FALSE)))</f>
        <v>5,2</v>
      </c>
      <c r="Y29" s="656"/>
      <c r="Z29" s="657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5"/>
      <c r="AL29" s="696"/>
      <c r="AM29" s="696"/>
      <c r="AN29" s="697"/>
      <c r="AO29" s="796"/>
      <c r="AP29" s="699"/>
      <c r="AQ29" s="699"/>
      <c r="AR29" s="699"/>
      <c r="AS29" s="699"/>
      <c r="AT29" s="699"/>
      <c r="AU29" s="699"/>
      <c r="AV29" s="699"/>
      <c r="AW29" s="699"/>
      <c r="AX29" s="699"/>
      <c r="AY29" s="699"/>
      <c r="AZ29" s="699"/>
      <c r="BA29" s="700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701">
        <f t="shared" si="0"/>
        <v>19</v>
      </c>
      <c r="C30" s="701"/>
      <c r="D30" s="702" t="s">
        <v>1527</v>
      </c>
      <c r="E30" s="703"/>
      <c r="F30" s="703"/>
      <c r="G30" s="703"/>
      <c r="H30" s="703"/>
      <c r="I30" s="703"/>
      <c r="J30" s="703"/>
      <c r="K30" s="703"/>
      <c r="L30" s="651" t="str">
        <f>IF(D30="", "",VLOOKUP(D30,項目名一覧!$B$4:$E$1002,2,FALSE))</f>
        <v>social_insurance_charge_rate</v>
      </c>
      <c r="M30" s="652"/>
      <c r="N30" s="652"/>
      <c r="O30" s="652"/>
      <c r="P30" s="652"/>
      <c r="Q30" s="652"/>
      <c r="R30" s="652"/>
      <c r="S30" s="652"/>
      <c r="T30" s="653" t="str">
        <f>IF(D30="", "",VLOOKUP(D30,項目名一覧!$B$4:$E$800,3,FALSE))</f>
        <v>decimal</v>
      </c>
      <c r="U30" s="654"/>
      <c r="V30" s="654"/>
      <c r="W30" s="654"/>
      <c r="X30" s="655" t="str">
        <f>IF(D30="","",IF(VLOOKUP(D30,項目名一覧!$B$4:$E$800,4,FALSE)="","",VLOOKUP(D30,項目名一覧!$B$4:$E$800,4,FALSE)))</f>
        <v>5,2</v>
      </c>
      <c r="Y30" s="656"/>
      <c r="Z30" s="657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5"/>
      <c r="AL30" s="696"/>
      <c r="AM30" s="696"/>
      <c r="AN30" s="697"/>
      <c r="AO30" s="796"/>
      <c r="AP30" s="699"/>
      <c r="AQ30" s="699"/>
      <c r="AR30" s="699"/>
      <c r="AS30" s="699"/>
      <c r="AT30" s="699"/>
      <c r="AU30" s="699"/>
      <c r="AV30" s="699"/>
      <c r="AW30" s="699"/>
      <c r="AX30" s="699"/>
      <c r="AY30" s="699"/>
      <c r="AZ30" s="699"/>
      <c r="BA30" s="700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701">
        <f t="shared" si="0"/>
        <v>20</v>
      </c>
      <c r="C31" s="701"/>
      <c r="D31" s="702" t="s">
        <v>1528</v>
      </c>
      <c r="E31" s="703"/>
      <c r="F31" s="703"/>
      <c r="G31" s="703"/>
      <c r="H31" s="703"/>
      <c r="I31" s="703"/>
      <c r="J31" s="703"/>
      <c r="K31" s="703"/>
      <c r="L31" s="651" t="str">
        <f>IF(D31="", "",VLOOKUP(D31,項目名一覧!$B$4:$E$1002,2,FALSE))</f>
        <v>legal_welfare_expenses_amount</v>
      </c>
      <c r="M31" s="652"/>
      <c r="N31" s="652"/>
      <c r="O31" s="652"/>
      <c r="P31" s="652"/>
      <c r="Q31" s="652"/>
      <c r="R31" s="652"/>
      <c r="S31" s="652"/>
      <c r="T31" s="653" t="str">
        <f>IF(D31="", "",VLOOKUP(D31,項目名一覧!$B$4:$E$800,3,FALSE))</f>
        <v>decimal</v>
      </c>
      <c r="U31" s="654"/>
      <c r="V31" s="654"/>
      <c r="W31" s="654"/>
      <c r="X31" s="655" t="str">
        <f>IF(D31="","",IF(VLOOKUP(D31,項目名一覧!$B$4:$E$800,4,FALSE)="","",VLOOKUP(D31,項目名一覧!$B$4:$E$800,4,FALSE)))</f>
        <v>18,0</v>
      </c>
      <c r="Y31" s="656"/>
      <c r="Z31" s="657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5"/>
      <c r="AL31" s="696"/>
      <c r="AM31" s="696"/>
      <c r="AN31" s="697"/>
      <c r="AO31" s="796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700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701">
        <f t="shared" si="0"/>
        <v>21</v>
      </c>
      <c r="C32" s="701"/>
      <c r="D32" s="702" t="s">
        <v>1545</v>
      </c>
      <c r="E32" s="703"/>
      <c r="F32" s="703"/>
      <c r="G32" s="703"/>
      <c r="H32" s="703"/>
      <c r="I32" s="703"/>
      <c r="J32" s="703"/>
      <c r="K32" s="703"/>
      <c r="L32" s="651" t="str">
        <f>IF(D32="", "",VLOOKUP(D32,項目名一覧!$B$4:$E$1002,2,FALSE))</f>
        <v>billing_transfer_target_information</v>
      </c>
      <c r="M32" s="652"/>
      <c r="N32" s="652"/>
      <c r="O32" s="652"/>
      <c r="P32" s="652"/>
      <c r="Q32" s="652"/>
      <c r="R32" s="652"/>
      <c r="S32" s="652"/>
      <c r="T32" s="653">
        <f>IF(D32="", "",VLOOKUP(D32,項目名一覧!$B$4:$E$800,3,FALSE))</f>
        <v>0</v>
      </c>
      <c r="U32" s="654"/>
      <c r="V32" s="654"/>
      <c r="W32" s="654"/>
      <c r="X32" s="655" t="str">
        <f>IF(D32="","",IF(VLOOKUP(D32,項目名一覧!$B$4:$E$800,4,FALSE)="","",VLOOKUP(D32,項目名一覧!$B$4:$E$800,4,FALSE)))</f>
        <v/>
      </c>
      <c r="Y32" s="656"/>
      <c r="Z32" s="657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5"/>
      <c r="AL32" s="696"/>
      <c r="AM32" s="696"/>
      <c r="AN32" s="697"/>
      <c r="AO32" s="796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700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37" t="s">
        <v>1567</v>
      </c>
      <c r="E33" s="466"/>
      <c r="F33" s="466"/>
      <c r="G33" s="466"/>
      <c r="H33" s="466"/>
      <c r="I33" s="466"/>
      <c r="J33" s="466"/>
      <c r="K33" s="467"/>
      <c r="L33" s="470" t="str">
        <f>IF(D33="", "",VLOOKUP(D33,項目名一覧!$B$4:$E$1002,2,FALSE))</f>
        <v>lock_flag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tinyint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>1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79" t="s">
        <v>311</v>
      </c>
      <c r="AL33" s="463"/>
      <c r="AM33" s="463"/>
      <c r="AN33" s="464"/>
      <c r="AO33" s="537" t="s">
        <v>1568</v>
      </c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799" t="s">
        <v>1577</v>
      </c>
      <c r="E34" s="800"/>
      <c r="F34" s="800"/>
      <c r="G34" s="800"/>
      <c r="H34" s="800"/>
      <c r="I34" s="800"/>
      <c r="J34" s="800"/>
      <c r="K34" s="801"/>
      <c r="L34" s="470" t="str">
        <f>IF(D34="", "",VLOOKUP(D34,項目名一覧!$B$4:$E$1002,2,FALSE))</f>
        <v>payment_closing_target_date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date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814">
        <f>ROW()-11</f>
        <v>24</v>
      </c>
      <c r="C35" s="815"/>
      <c r="D35" s="816" t="s">
        <v>1710</v>
      </c>
      <c r="E35" s="817"/>
      <c r="F35" s="817"/>
      <c r="G35" s="817"/>
      <c r="H35" s="817"/>
      <c r="I35" s="817"/>
      <c r="J35" s="817"/>
      <c r="K35" s="818"/>
      <c r="L35" s="819" t="str">
        <f>IF(D35="", "",VLOOKUP(D35,項目名一覧!$B$4:$E$1002,2,FALSE))</f>
        <v>payment_form_issuing_flag</v>
      </c>
      <c r="M35" s="820"/>
      <c r="N35" s="820"/>
      <c r="O35" s="820"/>
      <c r="P35" s="820"/>
      <c r="Q35" s="820"/>
      <c r="R35" s="820"/>
      <c r="S35" s="821"/>
      <c r="T35" s="822" t="str">
        <f>IF(D35="", "",VLOOKUP(D35,項目名一覧!$B$4:$E$800,3,FALSE))</f>
        <v>tinyint</v>
      </c>
      <c r="U35" s="823"/>
      <c r="V35" s="823"/>
      <c r="W35" s="824"/>
      <c r="X35" s="717" t="str">
        <f>IF(D35="","",IF(VLOOKUP(D35,項目名一覧!$B$4:$E$800,4,FALSE)="","",VLOOKUP(D35,項目名一覧!$B$4:$E$800,4,FALSE)))</f>
        <v/>
      </c>
      <c r="Y35" s="718"/>
      <c r="Z35" s="719"/>
      <c r="AA35" s="794"/>
      <c r="AB35" s="737"/>
      <c r="AC35" s="794"/>
      <c r="AD35" s="737"/>
      <c r="AE35" s="794"/>
      <c r="AF35" s="737"/>
      <c r="AG35" s="794"/>
      <c r="AH35" s="737"/>
      <c r="AI35" s="794"/>
      <c r="AJ35" s="737"/>
      <c r="AK35" s="735" t="s">
        <v>311</v>
      </c>
      <c r="AL35" s="811"/>
      <c r="AM35" s="811"/>
      <c r="AN35" s="795"/>
      <c r="AO35" s="742" t="s">
        <v>1654</v>
      </c>
      <c r="AP35" s="812"/>
      <c r="AQ35" s="812"/>
      <c r="AR35" s="812"/>
      <c r="AS35" s="812"/>
      <c r="AT35" s="812"/>
      <c r="AU35" s="812"/>
      <c r="AV35" s="812"/>
      <c r="AW35" s="812"/>
      <c r="AX35" s="812"/>
      <c r="AY35" s="812"/>
      <c r="AZ35" s="812"/>
      <c r="BA35" s="813"/>
      <c r="BB35" s="152"/>
      <c r="BC35" s="153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741">
        <f>ROW()-11</f>
        <v>25</v>
      </c>
      <c r="C36" s="741"/>
      <c r="D36" s="728" t="s">
        <v>1711</v>
      </c>
      <c r="E36" s="729"/>
      <c r="F36" s="729"/>
      <c r="G36" s="729"/>
      <c r="H36" s="729"/>
      <c r="I36" s="729"/>
      <c r="J36" s="729"/>
      <c r="K36" s="729"/>
      <c r="L36" s="713" t="str">
        <f>IF(D36="", "",VLOOKUP(D36,項目名一覧!$B$4:$E$1002,2,FALSE))</f>
        <v>payment_form_issuing_date</v>
      </c>
      <c r="M36" s="714"/>
      <c r="N36" s="714"/>
      <c r="O36" s="714"/>
      <c r="P36" s="714"/>
      <c r="Q36" s="714"/>
      <c r="R36" s="714"/>
      <c r="S36" s="714"/>
      <c r="T36" s="715" t="str">
        <f>IF(D36="", "",VLOOKUP(D36,項目名一覧!$B$4:$E$800,3,FALSE))</f>
        <v>date</v>
      </c>
      <c r="U36" s="716"/>
      <c r="V36" s="716"/>
      <c r="W36" s="716"/>
      <c r="X36" s="717" t="str">
        <f>IF(D36="","",IF(VLOOKUP(D36,項目名一覧!$B$4:$E$800,4,FALSE)="","",VLOOKUP(D36,項目名一覧!$B$4:$E$800,4,FALSE)))</f>
        <v/>
      </c>
      <c r="Y36" s="718"/>
      <c r="Z36" s="719"/>
      <c r="AA36" s="734"/>
      <c r="AB36" s="734"/>
      <c r="AC36" s="734"/>
      <c r="AD36" s="734"/>
      <c r="AE36" s="734"/>
      <c r="AF36" s="734"/>
      <c r="AG36" s="734"/>
      <c r="AH36" s="734"/>
      <c r="AI36" s="734"/>
      <c r="AJ36" s="734"/>
      <c r="AK36" s="794"/>
      <c r="AL36" s="736"/>
      <c r="AM36" s="736"/>
      <c r="AN36" s="737"/>
      <c r="AO36" s="738"/>
      <c r="AP36" s="739"/>
      <c r="AQ36" s="739"/>
      <c r="AR36" s="739"/>
      <c r="AS36" s="739"/>
      <c r="AT36" s="739"/>
      <c r="AU36" s="739"/>
      <c r="AV36" s="739"/>
      <c r="AW36" s="739"/>
      <c r="AX36" s="739"/>
      <c r="AY36" s="739"/>
      <c r="AZ36" s="739"/>
      <c r="BA36" s="740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114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3.5" customHeight="1" x14ac:dyDescent="0.15">
      <c r="A38" s="149"/>
      <c r="B38" s="538">
        <f t="shared" si="0"/>
        <v>27</v>
      </c>
      <c r="C38" s="538"/>
      <c r="D38" s="469" t="s">
        <v>94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3.5" customHeight="1" x14ac:dyDescent="0.15">
      <c r="A39" s="149"/>
      <c r="B39" s="538">
        <f t="shared" si="0"/>
        <v>28</v>
      </c>
      <c r="C39" s="538"/>
      <c r="D39" s="469" t="s">
        <v>95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4.25" customHeight="1" x14ac:dyDescent="0.15">
      <c r="A40" s="149"/>
      <c r="B40" s="538">
        <f t="shared" si="0"/>
        <v>29</v>
      </c>
      <c r="C40" s="538"/>
      <c r="D40" s="469" t="s">
        <v>96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  <row r="41" spans="1:67" x14ac:dyDescent="0.15">
      <c r="A41" s="149"/>
      <c r="B41" s="538">
        <f t="shared" si="0"/>
        <v>30</v>
      </c>
      <c r="C41" s="538"/>
      <c r="D41" s="469" t="s">
        <v>1278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266"/>
      <c r="B42" s="267"/>
      <c r="C42" s="267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269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</row>
  </sheetData>
  <mergeCells count="398">
    <mergeCell ref="AI35:AJ35"/>
    <mergeCell ref="AK35:AN35"/>
    <mergeCell ref="AO35:BA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I36:AJ36"/>
    <mergeCell ref="AK36:AN36"/>
    <mergeCell ref="AO36:BA36"/>
    <mergeCell ref="B35:C35"/>
    <mergeCell ref="D35:K35"/>
    <mergeCell ref="L35:S35"/>
    <mergeCell ref="T35:W35"/>
    <mergeCell ref="X35:Z35"/>
    <mergeCell ref="AA35:AB35"/>
    <mergeCell ref="AC35:AD35"/>
    <mergeCell ref="AE35:AF35"/>
    <mergeCell ref="AG35:AH35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B41:C41"/>
    <mergeCell ref="AK40:AN40"/>
    <mergeCell ref="AO40:BA40"/>
    <mergeCell ref="B39:C39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40:C40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40:AJ40"/>
    <mergeCell ref="AI38:AJ38"/>
    <mergeCell ref="AK38:AN38"/>
    <mergeCell ref="AO38:BA38"/>
    <mergeCell ref="B37:C37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D37:K37"/>
    <mergeCell ref="L37:S37"/>
    <mergeCell ref="T37:W37"/>
    <mergeCell ref="X37:Z37"/>
    <mergeCell ref="AA37:AB37"/>
    <mergeCell ref="B38:C38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4:AD34"/>
    <mergeCell ref="AE34:AF34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2:AD12"/>
    <mergeCell ref="AE12:AF12"/>
    <mergeCell ref="AG12:AH12"/>
    <mergeCell ref="AG34:AH34"/>
    <mergeCell ref="AT1:AW1"/>
    <mergeCell ref="AX1:BB1"/>
    <mergeCell ref="Y2:AB2"/>
    <mergeCell ref="AC2:AL2"/>
    <mergeCell ref="AM2:AO2"/>
    <mergeCell ref="AP2:AS2"/>
    <mergeCell ref="AT2:AW2"/>
    <mergeCell ref="AX2:BB2"/>
    <mergeCell ref="AC13:AD13"/>
    <mergeCell ref="AE13:AF13"/>
    <mergeCell ref="AG13:AH13"/>
    <mergeCell ref="AI13:AJ13"/>
    <mergeCell ref="AK13:AN13"/>
    <mergeCell ref="AO13:BA13"/>
    <mergeCell ref="AI12:AJ12"/>
    <mergeCell ref="AC14:AD14"/>
    <mergeCell ref="AE14:AF14"/>
    <mergeCell ref="AG14:AH14"/>
    <mergeCell ref="AI14:AJ14"/>
    <mergeCell ref="AK14:AN14"/>
    <mergeCell ref="AO14:BA14"/>
    <mergeCell ref="AI15:AJ15"/>
    <mergeCell ref="AK15:AN15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F088-A66F-4208-A83E-C4A3DAEBCEED}">
  <sheetPr codeName="Sheet83">
    <tabColor theme="6"/>
  </sheetPr>
  <dimension ref="A1:BP45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基本事項!E108</f>
        <v>購買情報伝票（仕入書明細）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基本事項!R108</f>
        <v>t_purchase_slip_purchase_details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"",VLOOKUP(D12,項目名一覧!$B$4:$E$1002,3,FALSE))</f>
        <v>int</v>
      </c>
      <c r="U12" s="473"/>
      <c r="V12" s="473"/>
      <c r="W12" s="473"/>
      <c r="X12" s="474" t="str">
        <f>IF(D12="","",IF(VLOOKUP(D12,項目名一覧!$B$4:$E$1002,4,FALSE)="","",VLOOKUP(D12,項目名一覧!$B$4:$E$1002,4,FALSE)))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3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"",VLOOKUP(D13,項目名一覧!$B$4:$E$1002,3,FALSE))</f>
        <v>int</v>
      </c>
      <c r="U13" s="473"/>
      <c r="V13" s="473"/>
      <c r="W13" s="473"/>
      <c r="X13" s="474" t="str">
        <f>IF(D13="","",IF(VLOOKUP(D13,項目名一覧!$B$4:$E$1002,4,FALSE)="","",VLOOKUP(D13,項目名一覧!$B$4:$E$1002,4,FALSE)))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2221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t_purchase_slip_purchase_headers_id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"",VLOOKUP(D14,項目名一覧!$B$4:$E$1002,3,FALSE))</f>
        <v>int</v>
      </c>
      <c r="U14" s="473"/>
      <c r="V14" s="473"/>
      <c r="W14" s="473"/>
      <c r="X14" s="474" t="str">
        <f>IF(D14="","",IF(VLOOKUP(D14,項目名一覧!$B$4:$E$1002,4,FALSE)="","",VLOOKUP(D14,項目名一覧!$B$4:$E$1002,4,FALSE)))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1940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"",VLOOKUP(D15,項目名一覧!$B$4:$E$1002,3,FALSE))</f>
        <v>int</v>
      </c>
      <c r="U15" s="473"/>
      <c r="V15" s="473"/>
      <c r="W15" s="473"/>
      <c r="X15" s="474" t="str">
        <f>IF(D15="","",IF(VLOOKUP(D15,項目名一覧!$B$4:$E$1002,4,FALSE)="","",VLOOKUP(D15,項目名一覧!$B$4:$E$1002,4,FALSE)))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907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t_project_base_id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"",VLOOKUP(D17,項目名一覧!$B$4:$E$1002,3,FALSE))</f>
        <v>int</v>
      </c>
      <c r="U17" s="473"/>
      <c r="V17" s="473"/>
      <c r="W17" s="473"/>
      <c r="X17" s="474" t="str">
        <f>IF(D17="","",IF(VLOOKUP(D17,項目名一覧!$B$4:$E$1002,4,FALSE)="","",VLOOKUP(D17,項目名一覧!$B$4:$E$1002,4,FALSE)))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82" t="s">
        <v>1709</v>
      </c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1532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event_place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"",VLOOKUP(D18,項目名一覧!$B$4:$E$1002,3,FALSE))</f>
        <v>varchar</v>
      </c>
      <c r="U18" s="473"/>
      <c r="V18" s="473"/>
      <c r="W18" s="473"/>
      <c r="X18" s="474" t="str">
        <f>IF(D18="","",IF(VLOOKUP(D18,項目名一覧!$B$4:$E$1002,4,FALSE)="","",VLOOKUP(D18,項目名一覧!$B$4:$E$1002,4,FALSE)))</f>
        <v>255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1533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place</v>
      </c>
      <c r="M19" s="471"/>
      <c r="N19" s="471"/>
      <c r="O19" s="471"/>
      <c r="P19" s="471"/>
      <c r="Q19" s="471"/>
      <c r="R19" s="471"/>
      <c r="S19" s="471"/>
      <c r="T19" s="472">
        <f>IF(D19="", "",VLOOKUP(D19,項目名一覧!$B$4:$E$1002,3,FALSE))</f>
        <v>0</v>
      </c>
      <c r="U19" s="473"/>
      <c r="V19" s="473"/>
      <c r="W19" s="473"/>
      <c r="X19" s="474" t="str">
        <f>IF(D19="","",IF(VLOOKUP(D19,項目名一覧!$B$4:$E$1002,4,FALSE)="","",VLOOKUP(D19,項目名一覧!$B$4:$E$1002,4,FALSE)))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1534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product_cd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"",VLOOKUP(D20,項目名一覧!$B$4:$E$1002,3,FALSE))</f>
        <v>varchar</v>
      </c>
      <c r="U20" s="473"/>
      <c r="V20" s="473"/>
      <c r="W20" s="473"/>
      <c r="X20" s="474" t="str">
        <f>IF(D20="","",IF(VLOOKUP(D20,項目名一覧!$B$4:$E$1002,4,FALSE)="","",VLOOKUP(D20,項目名一覧!$B$4:$E$1002,4,FALSE)))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1535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maker_cd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"",VLOOKUP(D21,項目名一覧!$B$4:$E$1002,3,FALSE))</f>
        <v>varchar</v>
      </c>
      <c r="U21" s="473"/>
      <c r="V21" s="473"/>
      <c r="W21" s="473"/>
      <c r="X21" s="474" t="str">
        <f>IF(D21="","",IF(VLOOKUP(D21,項目名一覧!$B$4:$E$1002,4,FALSE)="","",VLOOKUP(D21,項目名一覧!$B$4:$E$1002,4,FALSE)))</f>
        <v>40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1536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maker_name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varchar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>50</v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373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m_product_id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"",VLOOKUP(D23,項目名一覧!$B$4:$E$1002,3,FALSE))</f>
        <v>int</v>
      </c>
      <c r="U23" s="473"/>
      <c r="V23" s="473"/>
      <c r="W23" s="473"/>
      <c r="X23" s="474" t="str">
        <f>IF(D23="","",IF(VLOOKUP(D23,項目名一覧!$B$4:$E$1002,4,FALSE)="","",VLOOKUP(D23,項目名一覧!$B$4:$E$1002,4,FALSE)))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671" t="s">
        <v>374</v>
      </c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1537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product_name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"",VLOOKUP(D24,項目名一覧!$B$4:$E$1002,3,FALSE))</f>
        <v>varchar</v>
      </c>
      <c r="U24" s="473"/>
      <c r="V24" s="473"/>
      <c r="W24" s="473"/>
      <c r="X24" s="474" t="str">
        <f>IF(D24="","",IF(VLOOKUP(D24,項目名一覧!$B$4:$E$1002,4,FALSE)="","",VLOOKUP(D24,項目名一覧!$B$4:$E$1002,4,FALSE)))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1538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standard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"",VLOOKUP(D25,項目名一覧!$B$4:$E$1002,3,FALSE))</f>
        <v>varchar</v>
      </c>
      <c r="U25" s="473"/>
      <c r="V25" s="473"/>
      <c r="W25" s="473"/>
      <c r="X25" s="474" t="str">
        <f>IF(D25="","",IF(VLOOKUP(D25,項目名一覧!$B$4:$E$1002,4,FALSE)="","",VLOOKUP(D25,項目名一覧!$B$4:$E$1002,4,FALSE)))</f>
        <v>255</v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378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m_varietie_id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"",VLOOKUP(D26,項目名一覧!$B$4:$E$1002,3,FALSE))</f>
        <v>int</v>
      </c>
      <c r="U26" s="473"/>
      <c r="V26" s="473"/>
      <c r="W26" s="473"/>
      <c r="X26" s="474" t="str">
        <f>IF(D26="","",IF(VLOOKUP(D26,項目名一覧!$B$4:$E$1002,4,FALSE)="","",VLOOKUP(D26,項目名一覧!$B$4:$E$1002,4,FALSE)))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381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variety_name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"",VLOOKUP(D27,項目名一覧!$B$4:$E$1002,3,FALSE))</f>
        <v>varchar</v>
      </c>
      <c r="U27" s="473"/>
      <c r="V27" s="473"/>
      <c r="W27" s="473"/>
      <c r="X27" s="474" t="str">
        <f>IF(D27="","",IF(VLOOKUP(D27,項目名一覧!$B$4:$E$1002,4,FALSE)="","",VLOOKUP(D27,項目名一覧!$B$4:$E$1002,4,FALSE)))</f>
        <v>50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1539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quantity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"",VLOOKUP(D28,項目名一覧!$B$4:$E$1002,3,FALSE))</f>
        <v>decimal</v>
      </c>
      <c r="U28" s="473"/>
      <c r="V28" s="473"/>
      <c r="W28" s="473"/>
      <c r="X28" s="474" t="str">
        <f>IF(D28="","",IF(VLOOKUP(D28,項目名一覧!$B$4:$E$1002,4,FALSE)="","",VLOOKUP(D28,項目名一覧!$B$4:$E$1002,4,FALSE)))</f>
        <v>18,2</v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1083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unit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"",VLOOKUP(D29,項目名一覧!$B$4:$E$1002,3,FALSE))</f>
        <v>tinyint</v>
      </c>
      <c r="U29" s="473"/>
      <c r="V29" s="473"/>
      <c r="W29" s="473"/>
      <c r="X29" s="474" t="str">
        <f>IF(D29="","",IF(VLOOKUP(D29,項目名一覧!$B$4:$E$1002,4,FALSE)="","",VLOOKUP(D29,項目名一覧!$B$4:$E$1002,4,FALSE)))</f>
        <v/>
      </c>
      <c r="Y29" s="475"/>
      <c r="Z29" s="476"/>
      <c r="AA29" s="541" t="s">
        <v>493</v>
      </c>
      <c r="AB29" s="533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671" t="s">
        <v>1115</v>
      </c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1540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price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"",VLOOKUP(D30,項目名一覧!$B$4:$E$1002,3,FALSE))</f>
        <v>decimal</v>
      </c>
      <c r="U30" s="473"/>
      <c r="V30" s="473"/>
      <c r="W30" s="473"/>
      <c r="X30" s="474" t="str">
        <f>IF(D30="","",IF(VLOOKUP(D30,項目名一覧!$B$4:$E$1002,4,FALSE)="","",VLOOKUP(D30,項目名一覧!$B$4:$E$1002,4,FALSE)))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1541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amount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"",VLOOKUP(D31,項目名一覧!$B$4:$E$1002,3,FALSE))</f>
        <v>decimal</v>
      </c>
      <c r="U31" s="473"/>
      <c r="V31" s="473"/>
      <c r="W31" s="473"/>
      <c r="X31" s="474" t="str">
        <f>IF(D31="","",IF(VLOOKUP(D31,項目名一覧!$B$4:$E$1002,4,FALSE)="","",VLOOKUP(D31,項目名一覧!$B$4:$E$1002,4,FALSE)))</f>
        <v>18,0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30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remark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"",VLOOKUP(D32,項目名一覧!$B$4:$E$1002,3,FALSE))</f>
        <v>varchar</v>
      </c>
      <c r="U32" s="473"/>
      <c r="V32" s="473"/>
      <c r="W32" s="473"/>
      <c r="X32" s="474" t="str">
        <f>IF(D32="","",IF(VLOOKUP(D32,項目名一覧!$B$4:$E$1002,4,FALSE)="","",VLOOKUP(D32,項目名一覧!$B$4:$E$1002,4,FALSE)))</f>
        <v>4000</v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1662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purchase_retail_price_tax_excluded</v>
      </c>
      <c r="M33" s="471"/>
      <c r="N33" s="471"/>
      <c r="O33" s="471"/>
      <c r="P33" s="471"/>
      <c r="Q33" s="471"/>
      <c r="R33" s="471"/>
      <c r="S33" s="471"/>
      <c r="T33" s="472">
        <f>IF(D33="", "",VLOOKUP(D33,項目名一覧!$B$4:$E$1002,3,FALSE))</f>
        <v>0</v>
      </c>
      <c r="U33" s="473"/>
      <c r="V33" s="473"/>
      <c r="W33" s="473"/>
      <c r="X33" s="474" t="str">
        <f>IF(D33="","",IF(VLOOKUP(D33,項目名一覧!$B$4:$E$1002,4,FALSE)="","",VLOOKUP(D33,項目名一覧!$B$4:$E$1002,4,FALSE)))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1543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rate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"",VLOOKUP(D34,項目名一覧!$B$4:$E$1002,3,FALSE))</f>
        <v>decimal</v>
      </c>
      <c r="U34" s="473"/>
      <c r="V34" s="473"/>
      <c r="W34" s="473"/>
      <c r="X34" s="474" t="str">
        <f>IF(D34="","",IF(VLOOKUP(D34,項目名一覧!$B$4:$E$1002,4,FALSE)="","",VLOOKUP(D34,項目名一覧!$B$4:$E$1002,4,FALSE)))</f>
        <v>5,2</v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1893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m_tax_id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"",VLOOKUP(D35,項目名一覧!$B$4:$E$1002,3,FALSE))</f>
        <v>int</v>
      </c>
      <c r="U35" s="473"/>
      <c r="V35" s="473"/>
      <c r="W35" s="473"/>
      <c r="X35" s="474" t="str">
        <f>IF(D35="","",IF(VLOOKUP(D35,項目名一覧!$B$4:$E$1002,4,FALSE)="","",VLOOKUP(D35,項目名一覧!$B$4:$E$1002,4,FALSE)))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x14ac:dyDescent="0.15">
      <c r="A36" s="149"/>
      <c r="B36" s="538">
        <f t="shared" si="0"/>
        <v>25</v>
      </c>
      <c r="C36" s="538"/>
      <c r="D36" s="485" t="s">
        <v>304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tax_rate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"",VLOOKUP(D36,項目名一覧!$B$4:$E$1002,3,FALSE))</f>
        <v>decimal</v>
      </c>
      <c r="U36" s="473"/>
      <c r="V36" s="473"/>
      <c r="W36" s="473"/>
      <c r="X36" s="474" t="str">
        <f>IF(D36="","",IF(VLOOKUP(D36,項目名一覧!$B$4:$E$1002,4,FALSE)="","",VLOOKUP(D36,項目名一覧!$B$4:$E$1002,4,FALSE)))</f>
        <v>5,2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5"/>
      <c r="BE36" s="155"/>
      <c r="BF36" s="153"/>
      <c r="BG36" s="153"/>
      <c r="BM36" s="153"/>
      <c r="BN36" s="153"/>
      <c r="BO36" s="153"/>
    </row>
    <row r="37" spans="1:67" ht="14.25" customHeight="1" x14ac:dyDescent="0.15">
      <c r="A37" s="149"/>
      <c r="B37" s="701">
        <f t="shared" si="0"/>
        <v>26</v>
      </c>
      <c r="C37" s="701"/>
      <c r="D37" s="698" t="s">
        <v>1544</v>
      </c>
      <c r="E37" s="699"/>
      <c r="F37" s="699"/>
      <c r="G37" s="699"/>
      <c r="H37" s="699"/>
      <c r="I37" s="699"/>
      <c r="J37" s="699"/>
      <c r="K37" s="700"/>
      <c r="L37" s="651" t="str">
        <f>IF(D37="", "",VLOOKUP(D37,項目名一覧!$B$4:$E$1002,2,FALSE))</f>
        <v>court_productivity_rate</v>
      </c>
      <c r="M37" s="652"/>
      <c r="N37" s="652"/>
      <c r="O37" s="652"/>
      <c r="P37" s="652"/>
      <c r="Q37" s="652"/>
      <c r="R37" s="652"/>
      <c r="S37" s="652"/>
      <c r="T37" s="653" t="str">
        <f>IF(D37="", "",VLOOKUP(D37,項目名一覧!$B$4:$E$800,3,FALSE))</f>
        <v>decimal</v>
      </c>
      <c r="U37" s="654"/>
      <c r="V37" s="654"/>
      <c r="W37" s="654"/>
      <c r="X37" s="655" t="str">
        <f>IF(D37="","",IF(VLOOKUP(D37,項目名一覧!$B$4:$E$800,4,FALSE)="","",VLOOKUP(D37,項目名一覧!$B$4:$E$800,4,FALSE)))</f>
        <v>3,0</v>
      </c>
      <c r="Y37" s="656"/>
      <c r="Z37" s="657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5"/>
      <c r="AL37" s="696"/>
      <c r="AM37" s="696"/>
      <c r="AN37" s="697"/>
      <c r="AO37" s="796"/>
      <c r="AP37" s="699"/>
      <c r="AQ37" s="699"/>
      <c r="AR37" s="699"/>
      <c r="AS37" s="699"/>
      <c r="AT37" s="699"/>
      <c r="AU37" s="699"/>
      <c r="AV37" s="699"/>
      <c r="AW37" s="699"/>
      <c r="AX37" s="699"/>
      <c r="AY37" s="699"/>
      <c r="AZ37" s="699"/>
      <c r="BA37" s="700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1627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tax_amount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114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79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4.25" customHeight="1" x14ac:dyDescent="0.15">
      <c r="A40" s="149"/>
      <c r="B40" s="538">
        <f t="shared" si="0"/>
        <v>29</v>
      </c>
      <c r="C40" s="538"/>
      <c r="D40" s="469" t="s">
        <v>94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created_at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5"/>
      <c r="BD40" s="153"/>
      <c r="BG40" s="153"/>
      <c r="BM40" s="153"/>
      <c r="BN40" s="153"/>
      <c r="BO40" s="153"/>
    </row>
    <row r="41" spans="1:67" ht="13.5" customHeight="1" x14ac:dyDescent="0.15">
      <c r="A41" s="149"/>
      <c r="B41" s="538">
        <f t="shared" si="0"/>
        <v>30</v>
      </c>
      <c r="C41" s="538"/>
      <c r="D41" s="469" t="s">
        <v>95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updated_user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3.5" customHeight="1" x14ac:dyDescent="0.15">
      <c r="A42" s="149"/>
      <c r="B42" s="538">
        <f t="shared" si="0"/>
        <v>31</v>
      </c>
      <c r="C42" s="538"/>
      <c r="D42" s="469" t="s">
        <v>96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updated_at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</row>
    <row r="43" spans="1:67" ht="14.25" customHeight="1" x14ac:dyDescent="0.15">
      <c r="A43" s="149"/>
      <c r="B43" s="538">
        <f t="shared" si="0"/>
        <v>32</v>
      </c>
      <c r="C43" s="538"/>
      <c r="D43" s="469" t="s">
        <v>1278</v>
      </c>
      <c r="E43" s="469"/>
      <c r="F43" s="469"/>
      <c r="G43" s="469"/>
      <c r="H43" s="469"/>
      <c r="I43" s="469"/>
      <c r="J43" s="469"/>
      <c r="K43" s="469"/>
      <c r="L43" s="470" t="str">
        <f>IF(D43="", "",VLOOKUP(D43,項目名一覧!$B$4:$E$1002,2,FALSE))</f>
        <v>deleted_at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datetime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77" t="s">
        <v>493</v>
      </c>
      <c r="AB43" s="478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x14ac:dyDescent="0.15">
      <c r="A44" s="156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7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  <row r="45" spans="1:67" ht="14.25" x14ac:dyDescent="0.15">
      <c r="A45" s="153"/>
      <c r="B45" s="158"/>
      <c r="C45" s="158"/>
      <c r="D45" s="158"/>
      <c r="E45" s="158"/>
      <c r="F45" s="158"/>
      <c r="G45" s="158"/>
      <c r="H45" s="158"/>
      <c r="I45" s="158"/>
      <c r="V45" s="155"/>
      <c r="W45" s="155"/>
      <c r="X45" s="155"/>
      <c r="AF45" s="454"/>
      <c r="AG45" s="454"/>
      <c r="AH45" s="454"/>
      <c r="AI45" s="454"/>
      <c r="AJ45" s="454"/>
      <c r="AK45" s="454"/>
      <c r="AL45" s="454"/>
      <c r="AM45" s="454"/>
      <c r="AN45" s="454"/>
      <c r="AY45" s="153"/>
      <c r="AZ45" s="153"/>
      <c r="BA45" s="153"/>
      <c r="BB45" s="153"/>
      <c r="BC45" s="153"/>
      <c r="BD45" s="153"/>
      <c r="BE45" s="153"/>
      <c r="BF45" s="153"/>
      <c r="BG45" s="153"/>
      <c r="BH45" s="153"/>
      <c r="BI45" s="153"/>
      <c r="BJ45" s="153"/>
      <c r="BK45" s="153"/>
      <c r="BL45" s="153"/>
      <c r="BM45" s="153"/>
      <c r="BN45" s="153"/>
      <c r="BO45" s="153"/>
    </row>
  </sheetData>
  <mergeCells count="422"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F45:AH45"/>
    <mergeCell ref="AI45:AK45"/>
    <mergeCell ref="AL45:AN45"/>
    <mergeCell ref="AC43:AD43"/>
    <mergeCell ref="AE43:AF43"/>
    <mergeCell ref="AG43:AH43"/>
    <mergeCell ref="AI43:AJ43"/>
    <mergeCell ref="AK43:AN43"/>
    <mergeCell ref="AO43:BA43"/>
    <mergeCell ref="B43:C43"/>
    <mergeCell ref="D43:K43"/>
    <mergeCell ref="L43:S43"/>
    <mergeCell ref="T43:W43"/>
    <mergeCell ref="X43:Z43"/>
    <mergeCell ref="AA43:AB43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19A8C-D0C6-450C-A431-896F45F4831E}">
  <sheetPr codeName="Sheet84">
    <tabColor theme="6"/>
  </sheetPr>
  <dimension ref="A1:BP21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44033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基本事項!E109</f>
        <v>購買情報伝票（送付状）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基本事項!R109</f>
        <v>t_purchase_slip_letters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19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1491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summary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1000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4.25" customHeight="1" x14ac:dyDescent="0.15">
      <c r="A15" s="149"/>
      <c r="B15" s="538">
        <f t="shared" si="0"/>
        <v>4</v>
      </c>
      <c r="C15" s="538"/>
      <c r="D15" s="469" t="s">
        <v>114</v>
      </c>
      <c r="E15" s="469"/>
      <c r="F15" s="469"/>
      <c r="G15" s="469"/>
      <c r="H15" s="469"/>
      <c r="I15" s="469"/>
      <c r="J15" s="469"/>
      <c r="K15" s="469"/>
      <c r="L15" s="470" t="str">
        <f>IF(D15="", "",VLOOKUP(D15,項目名一覧!$B$4:$E$1002,2,FALSE))</f>
        <v>created_user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77" t="s">
        <v>493</v>
      </c>
      <c r="AB15" s="478"/>
      <c r="AC15" s="461"/>
      <c r="AD15" s="461"/>
      <c r="AE15" s="461"/>
      <c r="AF15" s="461"/>
      <c r="AG15" s="461"/>
      <c r="AH15" s="461"/>
      <c r="AI15" s="461"/>
      <c r="AJ15" s="461"/>
      <c r="AK15" s="479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C15" s="155"/>
      <c r="BD15" s="153"/>
      <c r="BG15" s="153"/>
      <c r="BM15" s="153"/>
      <c r="BN15" s="153"/>
      <c r="BO15" s="153"/>
    </row>
    <row r="16" spans="1:68" ht="14.25" customHeight="1" x14ac:dyDescent="0.15">
      <c r="A16" s="149"/>
      <c r="B16" s="538">
        <f t="shared" si="0"/>
        <v>5</v>
      </c>
      <c r="C16" s="538"/>
      <c r="D16" s="469" t="s">
        <v>94</v>
      </c>
      <c r="E16" s="469"/>
      <c r="F16" s="469"/>
      <c r="G16" s="469"/>
      <c r="H16" s="469"/>
      <c r="I16" s="469"/>
      <c r="J16" s="469"/>
      <c r="K16" s="469"/>
      <c r="L16" s="470" t="str">
        <f>IF(D16="", "",VLOOKUP(D16,項目名一覧!$B$4:$E$1002,2,FALSE))</f>
        <v>created_at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datetime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7" t="s">
        <v>493</v>
      </c>
      <c r="AB16" s="478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C16" s="155"/>
      <c r="BD16" s="153"/>
      <c r="BG16" s="153"/>
      <c r="BM16" s="153"/>
      <c r="BN16" s="153"/>
      <c r="BO16" s="153"/>
    </row>
    <row r="17" spans="1:67" ht="13.5" customHeight="1" x14ac:dyDescent="0.15">
      <c r="A17" s="149"/>
      <c r="B17" s="538">
        <f t="shared" si="0"/>
        <v>6</v>
      </c>
      <c r="C17" s="538"/>
      <c r="D17" s="469" t="s">
        <v>95</v>
      </c>
      <c r="E17" s="469"/>
      <c r="F17" s="469"/>
      <c r="G17" s="469"/>
      <c r="H17" s="469"/>
      <c r="I17" s="469"/>
      <c r="J17" s="469"/>
      <c r="K17" s="469"/>
      <c r="L17" s="470" t="str">
        <f>IF(D17="", "",VLOOKUP(D17,項目名一覧!$B$4:$E$1002,2,FALSE))</f>
        <v>updated_user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7" t="s">
        <v>493</v>
      </c>
      <c r="AB17" s="478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69" t="s">
        <v>96</v>
      </c>
      <c r="E18" s="469"/>
      <c r="F18" s="469"/>
      <c r="G18" s="469"/>
      <c r="H18" s="469"/>
      <c r="I18" s="469"/>
      <c r="J18" s="469"/>
      <c r="K18" s="469"/>
      <c r="L18" s="470" t="str">
        <f>IF(D18="", "",VLOOKUP(D18,項目名一覧!$B$4:$E$1002,2,FALSE))</f>
        <v>updated_at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datetime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7" t="s">
        <v>493</v>
      </c>
      <c r="AB18" s="478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4.25" customHeight="1" x14ac:dyDescent="0.15">
      <c r="A19" s="149"/>
      <c r="B19" s="538">
        <f t="shared" si="0"/>
        <v>8</v>
      </c>
      <c r="C19" s="538"/>
      <c r="D19" s="469" t="s">
        <v>1278</v>
      </c>
      <c r="E19" s="469"/>
      <c r="F19" s="469"/>
      <c r="G19" s="469"/>
      <c r="H19" s="469"/>
      <c r="I19" s="469"/>
      <c r="J19" s="469"/>
      <c r="K19" s="469"/>
      <c r="L19" s="470" t="str">
        <f>IF(D19="", "",VLOOKUP(D19,項目名一覧!$B$4:$E$1002,2,FALSE))</f>
        <v>deleted_at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datetime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7" t="s">
        <v>493</v>
      </c>
      <c r="AB19" s="478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</row>
    <row r="20" spans="1:67" x14ac:dyDescent="0.15">
      <c r="A20" s="156"/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7"/>
      <c r="BC20" s="153"/>
      <c r="BD20" s="153"/>
      <c r="BE20" s="153"/>
      <c r="BF20" s="153"/>
      <c r="BG20" s="153"/>
      <c r="BH20" s="153"/>
      <c r="BI20" s="153"/>
      <c r="BJ20" s="153"/>
      <c r="BK20" s="153"/>
      <c r="BL20" s="153"/>
      <c r="BM20" s="153"/>
      <c r="BN20" s="153"/>
      <c r="BO20" s="153"/>
    </row>
    <row r="21" spans="1:67" ht="14.25" x14ac:dyDescent="0.15">
      <c r="A21" s="153"/>
      <c r="B21" s="158"/>
      <c r="C21" s="158"/>
      <c r="D21" s="158"/>
      <c r="E21" s="158"/>
      <c r="F21" s="158"/>
      <c r="G21" s="158"/>
      <c r="H21" s="158"/>
      <c r="I21" s="158"/>
      <c r="V21" s="155"/>
      <c r="W21" s="155"/>
      <c r="X21" s="155"/>
      <c r="AF21" s="454"/>
      <c r="AG21" s="454"/>
      <c r="AH21" s="454"/>
      <c r="AI21" s="454"/>
      <c r="AJ21" s="454"/>
      <c r="AK21" s="454"/>
      <c r="AL21" s="454"/>
      <c r="AM21" s="454"/>
      <c r="AN21" s="454"/>
      <c r="AY21" s="153"/>
      <c r="AZ21" s="153"/>
      <c r="BA21" s="153"/>
      <c r="BB21" s="153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</row>
  </sheetData>
  <mergeCells count="134">
    <mergeCell ref="AF21:AH21"/>
    <mergeCell ref="AI21:AK21"/>
    <mergeCell ref="AL21:AN21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E3C3-9BBC-42B1-8AA1-65735875D48D}">
  <sheetPr codeName="Sheet85">
    <tabColor theme="6"/>
  </sheetPr>
  <dimension ref="A1:BP4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44033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基本事項!E110</f>
        <v>購買情報伝票（テンプレートヘッダ）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基本事項!R110</f>
        <v>t_purchase_slip_template_headers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0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741">
        <f t="shared" si="0"/>
        <v>3</v>
      </c>
      <c r="C14" s="741"/>
      <c r="D14" s="728" t="s">
        <v>2282</v>
      </c>
      <c r="E14" s="729"/>
      <c r="F14" s="729"/>
      <c r="G14" s="729"/>
      <c r="H14" s="729"/>
      <c r="I14" s="729"/>
      <c r="J14" s="729"/>
      <c r="K14" s="729"/>
      <c r="L14" s="713" t="str">
        <f>IF(D14="", "",VLOOKUP(D14,項目名一覧!$B$4:$E$1002,2,FALSE))</f>
        <v>template_code</v>
      </c>
      <c r="M14" s="714"/>
      <c r="N14" s="714"/>
      <c r="O14" s="714"/>
      <c r="P14" s="714"/>
      <c r="Q14" s="714"/>
      <c r="R14" s="714"/>
      <c r="S14" s="714"/>
      <c r="T14" s="715" t="str">
        <f>IF(D14="", "",VLOOKUP(D14,項目名一覧!$B$4:$E$800,3,FALSE))</f>
        <v>varchar</v>
      </c>
      <c r="U14" s="716"/>
      <c r="V14" s="716"/>
      <c r="W14" s="716"/>
      <c r="X14" s="717" t="str">
        <f>IF(D14="","",IF(VLOOKUP(D14,項目名一覧!$B$4:$E$800,4,FALSE)="","",VLOOKUP(D14,項目名一覧!$B$4:$E$800,4,FALSE)))</f>
        <v>3</v>
      </c>
      <c r="Y14" s="718"/>
      <c r="Z14" s="719"/>
      <c r="AA14" s="734"/>
      <c r="AB14" s="734"/>
      <c r="AC14" s="734"/>
      <c r="AD14" s="734"/>
      <c r="AE14" s="734"/>
      <c r="AF14" s="734"/>
      <c r="AG14" s="734"/>
      <c r="AH14" s="734"/>
      <c r="AI14" s="734"/>
      <c r="AJ14" s="734"/>
      <c r="AK14" s="794"/>
      <c r="AL14" s="736"/>
      <c r="AM14" s="736"/>
      <c r="AN14" s="737"/>
      <c r="AO14" s="738"/>
      <c r="AP14" s="739"/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40"/>
      <c r="BB14" s="152"/>
    </row>
    <row r="15" spans="1:68" ht="13.5" customHeight="1" x14ac:dyDescent="0.15">
      <c r="A15" s="149"/>
      <c r="B15" s="741">
        <f t="shared" si="0"/>
        <v>4</v>
      </c>
      <c r="C15" s="741"/>
      <c r="D15" s="728" t="s">
        <v>1325</v>
      </c>
      <c r="E15" s="729"/>
      <c r="F15" s="729"/>
      <c r="G15" s="729"/>
      <c r="H15" s="729"/>
      <c r="I15" s="729"/>
      <c r="J15" s="729"/>
      <c r="K15" s="729"/>
      <c r="L15" s="713" t="str">
        <f>IF(D15="", "",VLOOKUP(D15,項目名一覧!$B$4:$E$1002,2,FALSE))</f>
        <v>template_name</v>
      </c>
      <c r="M15" s="714"/>
      <c r="N15" s="714"/>
      <c r="O15" s="714"/>
      <c r="P15" s="714"/>
      <c r="Q15" s="714"/>
      <c r="R15" s="714"/>
      <c r="S15" s="714"/>
      <c r="T15" s="715" t="str">
        <f>IF(D15="", "",VLOOKUP(D15,項目名一覧!$B$4:$E$800,3,FALSE))</f>
        <v>varchar</v>
      </c>
      <c r="U15" s="716"/>
      <c r="V15" s="716"/>
      <c r="W15" s="716"/>
      <c r="X15" s="717" t="str">
        <f>IF(D15="","",IF(VLOOKUP(D15,項目名一覧!$B$4:$E$800,4,FALSE)="","",VLOOKUP(D15,項目名一覧!$B$4:$E$800,4,FALSE)))</f>
        <v>20</v>
      </c>
      <c r="Y15" s="718"/>
      <c r="Z15" s="719"/>
      <c r="AA15" s="734"/>
      <c r="AB15" s="734"/>
      <c r="AC15" s="734"/>
      <c r="AD15" s="734"/>
      <c r="AE15" s="734"/>
      <c r="AF15" s="734"/>
      <c r="AG15" s="734"/>
      <c r="AH15" s="734"/>
      <c r="AI15" s="734"/>
      <c r="AJ15" s="734"/>
      <c r="AK15" s="794"/>
      <c r="AL15" s="736"/>
      <c r="AM15" s="736"/>
      <c r="AN15" s="737"/>
      <c r="AO15" s="738"/>
      <c r="AP15" s="739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40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1550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tab_id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>2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1551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status_date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1513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trading_condition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50</v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G18" s="153"/>
      <c r="BM18" s="153"/>
      <c r="BN18" s="153"/>
    </row>
    <row r="19" spans="1:67" ht="13.5" customHeight="1" x14ac:dyDescent="0.15">
      <c r="A19" s="149"/>
      <c r="B19" s="538">
        <f t="shared" si="0"/>
        <v>8</v>
      </c>
      <c r="C19" s="538"/>
      <c r="D19" s="485" t="s">
        <v>1491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summary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1000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1514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total_amount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decimal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18,0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3.5" customHeight="1" x14ac:dyDescent="0.15">
      <c r="A21" s="149"/>
      <c r="B21" s="538">
        <f t="shared" si="0"/>
        <v>10</v>
      </c>
      <c r="C21" s="538"/>
      <c r="D21" s="485" t="s">
        <v>1515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tax_amount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</row>
    <row r="22" spans="1:67" ht="13.5" customHeight="1" x14ac:dyDescent="0.15">
      <c r="A22" s="149"/>
      <c r="B22" s="810">
        <f t="shared" si="0"/>
        <v>11</v>
      </c>
      <c r="C22" s="810"/>
      <c r="D22" s="803" t="s">
        <v>1516</v>
      </c>
      <c r="E22" s="804"/>
      <c r="F22" s="804"/>
      <c r="G22" s="804"/>
      <c r="H22" s="804"/>
      <c r="I22" s="804"/>
      <c r="J22" s="804"/>
      <c r="K22" s="804"/>
      <c r="L22" s="470" t="str">
        <f>IF(D22="", "",VLOOKUP(D22,項目名一覧!$B$4:$E$1002,2,FALSE))</f>
        <v>reduction_tax_amount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decimal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18,0</v>
      </c>
      <c r="Y22" s="475"/>
      <c r="Z22" s="476"/>
      <c r="AA22" s="805"/>
      <c r="AB22" s="805"/>
      <c r="AC22" s="805"/>
      <c r="AD22" s="805"/>
      <c r="AE22" s="805"/>
      <c r="AF22" s="805"/>
      <c r="AG22" s="805"/>
      <c r="AH22" s="805"/>
      <c r="AI22" s="805"/>
      <c r="AJ22" s="805"/>
      <c r="AK22" s="806"/>
      <c r="AL22" s="807"/>
      <c r="AM22" s="807"/>
      <c r="AN22" s="808"/>
      <c r="AO22" s="809"/>
      <c r="AP22" s="800"/>
      <c r="AQ22" s="800"/>
      <c r="AR22" s="800"/>
      <c r="AS22" s="800"/>
      <c r="AT22" s="800"/>
      <c r="AU22" s="800"/>
      <c r="AV22" s="800"/>
      <c r="AW22" s="800"/>
      <c r="AX22" s="800"/>
      <c r="AY22" s="800"/>
      <c r="AZ22" s="800"/>
      <c r="BA22" s="801"/>
      <c r="BB22" s="152"/>
      <c r="BC22" s="154"/>
      <c r="BD22" s="154"/>
      <c r="BG22" s="154"/>
      <c r="BM22" s="154"/>
      <c r="BN22" s="154"/>
      <c r="BO22" s="153"/>
    </row>
    <row r="23" spans="1:67" x14ac:dyDescent="0.15">
      <c r="A23" s="149"/>
      <c r="B23" s="810">
        <f t="shared" si="0"/>
        <v>12</v>
      </c>
      <c r="C23" s="810"/>
      <c r="D23" s="803" t="s">
        <v>1517</v>
      </c>
      <c r="E23" s="804"/>
      <c r="F23" s="804"/>
      <c r="G23" s="804"/>
      <c r="H23" s="804"/>
      <c r="I23" s="804"/>
      <c r="J23" s="804"/>
      <c r="K23" s="804"/>
      <c r="L23" s="470" t="str">
        <f>IF(D23="", "",VLOOKUP(D23,項目名一覧!$B$4:$E$1002,2,FALSE))</f>
        <v>total_amount_tax_included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decimal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18,0</v>
      </c>
      <c r="Y23" s="475"/>
      <c r="Z23" s="476"/>
      <c r="AA23" s="805"/>
      <c r="AB23" s="805"/>
      <c r="AC23" s="805"/>
      <c r="AD23" s="805"/>
      <c r="AE23" s="805"/>
      <c r="AF23" s="805"/>
      <c r="AG23" s="805"/>
      <c r="AH23" s="805"/>
      <c r="AI23" s="805"/>
      <c r="AJ23" s="805"/>
      <c r="AK23" s="806"/>
      <c r="AL23" s="807"/>
      <c r="AM23" s="807"/>
      <c r="AN23" s="808"/>
      <c r="AO23" s="809"/>
      <c r="AP23" s="800"/>
      <c r="AQ23" s="800"/>
      <c r="AR23" s="800"/>
      <c r="AS23" s="800"/>
      <c r="AT23" s="800"/>
      <c r="AU23" s="800"/>
      <c r="AV23" s="800"/>
      <c r="AW23" s="800"/>
      <c r="AX23" s="800"/>
      <c r="AY23" s="800"/>
      <c r="AZ23" s="800"/>
      <c r="BA23" s="801"/>
      <c r="BB23" s="152"/>
      <c r="BC23" s="154"/>
      <c r="BD23" s="154"/>
      <c r="BG23" s="154"/>
      <c r="BM23" s="154"/>
      <c r="BN23" s="154"/>
      <c r="BO23" s="153"/>
    </row>
    <row r="24" spans="1:67" ht="14.25" customHeight="1" x14ac:dyDescent="0.15">
      <c r="A24" s="149"/>
      <c r="B24" s="810">
        <f t="shared" si="0"/>
        <v>13</v>
      </c>
      <c r="C24" s="810"/>
      <c r="D24" s="803" t="s">
        <v>1518</v>
      </c>
      <c r="E24" s="804"/>
      <c r="F24" s="804"/>
      <c r="G24" s="804"/>
      <c r="H24" s="804"/>
      <c r="I24" s="804"/>
      <c r="J24" s="804"/>
      <c r="K24" s="804"/>
      <c r="L24" s="470" t="str">
        <f>IF(D24="", "",VLOOKUP(D24,項目名一覧!$B$4:$E$1002,2,FALSE))</f>
        <v>cost_tab_1_amount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805"/>
      <c r="AB24" s="805"/>
      <c r="AC24" s="805"/>
      <c r="AD24" s="805"/>
      <c r="AE24" s="805"/>
      <c r="AF24" s="805"/>
      <c r="AG24" s="805"/>
      <c r="AH24" s="805"/>
      <c r="AI24" s="805"/>
      <c r="AJ24" s="805"/>
      <c r="AK24" s="806"/>
      <c r="AL24" s="807"/>
      <c r="AM24" s="807"/>
      <c r="AN24" s="808"/>
      <c r="AO24" s="809"/>
      <c r="AP24" s="800"/>
      <c r="AQ24" s="800"/>
      <c r="AR24" s="800"/>
      <c r="AS24" s="800"/>
      <c r="AT24" s="800"/>
      <c r="AU24" s="800"/>
      <c r="AV24" s="800"/>
      <c r="AW24" s="800"/>
      <c r="AX24" s="800"/>
      <c r="AY24" s="800"/>
      <c r="AZ24" s="800"/>
      <c r="BA24" s="801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810">
        <f t="shared" si="0"/>
        <v>14</v>
      </c>
      <c r="C25" s="810"/>
      <c r="D25" s="803" t="s">
        <v>1519</v>
      </c>
      <c r="E25" s="804"/>
      <c r="F25" s="804"/>
      <c r="G25" s="804"/>
      <c r="H25" s="804"/>
      <c r="I25" s="804"/>
      <c r="J25" s="804"/>
      <c r="K25" s="804"/>
      <c r="L25" s="470" t="str">
        <f>IF(D25="", "",VLOOKUP(D25,項目名一覧!$B$4:$E$1002,2,FALSE))</f>
        <v>cost_tab_2_amount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805"/>
      <c r="AB25" s="805"/>
      <c r="AC25" s="805"/>
      <c r="AD25" s="805"/>
      <c r="AE25" s="805"/>
      <c r="AF25" s="805"/>
      <c r="AG25" s="805"/>
      <c r="AH25" s="805"/>
      <c r="AI25" s="805"/>
      <c r="AJ25" s="805"/>
      <c r="AK25" s="806"/>
      <c r="AL25" s="807"/>
      <c r="AM25" s="807"/>
      <c r="AN25" s="808"/>
      <c r="AO25" s="809"/>
      <c r="AP25" s="800"/>
      <c r="AQ25" s="800"/>
      <c r="AR25" s="800"/>
      <c r="AS25" s="800"/>
      <c r="AT25" s="800"/>
      <c r="AU25" s="800"/>
      <c r="AV25" s="800"/>
      <c r="AW25" s="800"/>
      <c r="AX25" s="800"/>
      <c r="AY25" s="800"/>
      <c r="AZ25" s="800"/>
      <c r="BA25" s="801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810">
        <f t="shared" si="0"/>
        <v>15</v>
      </c>
      <c r="C26" s="810"/>
      <c r="D26" s="803" t="s">
        <v>1520</v>
      </c>
      <c r="E26" s="804"/>
      <c r="F26" s="804"/>
      <c r="G26" s="804"/>
      <c r="H26" s="804"/>
      <c r="I26" s="804"/>
      <c r="J26" s="804"/>
      <c r="K26" s="804"/>
      <c r="L26" s="470" t="str">
        <f>IF(D26="", "",VLOOKUP(D26,項目名一覧!$B$4:$E$1002,2,FALSE))</f>
        <v>cost_tab_3_amount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805"/>
      <c r="AB26" s="805"/>
      <c r="AC26" s="805"/>
      <c r="AD26" s="805"/>
      <c r="AE26" s="805"/>
      <c r="AF26" s="805"/>
      <c r="AG26" s="805"/>
      <c r="AH26" s="805"/>
      <c r="AI26" s="805"/>
      <c r="AJ26" s="805"/>
      <c r="AK26" s="806"/>
      <c r="AL26" s="807"/>
      <c r="AM26" s="807"/>
      <c r="AN26" s="808"/>
      <c r="AO26" s="809"/>
      <c r="AP26" s="800"/>
      <c r="AQ26" s="800"/>
      <c r="AR26" s="800"/>
      <c r="AS26" s="800"/>
      <c r="AT26" s="800"/>
      <c r="AU26" s="800"/>
      <c r="AV26" s="800"/>
      <c r="AW26" s="800"/>
      <c r="AX26" s="800"/>
      <c r="AY26" s="800"/>
      <c r="AZ26" s="800"/>
      <c r="BA26" s="801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810">
        <f t="shared" si="0"/>
        <v>16</v>
      </c>
      <c r="C27" s="810"/>
      <c r="D27" s="803" t="s">
        <v>1521</v>
      </c>
      <c r="E27" s="804"/>
      <c r="F27" s="804"/>
      <c r="G27" s="804"/>
      <c r="H27" s="804"/>
      <c r="I27" s="804"/>
      <c r="J27" s="804"/>
      <c r="K27" s="804"/>
      <c r="L27" s="470" t="str">
        <f>IF(D27="", "",VLOOKUP(D27,項目名一覧!$B$4:$E$1002,2,FALSE))</f>
        <v>cost_total_amount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805"/>
      <c r="AB27" s="805"/>
      <c r="AC27" s="805"/>
      <c r="AD27" s="805"/>
      <c r="AE27" s="805"/>
      <c r="AF27" s="805"/>
      <c r="AG27" s="805"/>
      <c r="AH27" s="805"/>
      <c r="AI27" s="805"/>
      <c r="AJ27" s="805"/>
      <c r="AK27" s="806"/>
      <c r="AL27" s="807"/>
      <c r="AM27" s="807"/>
      <c r="AN27" s="808"/>
      <c r="AO27" s="809"/>
      <c r="AP27" s="800"/>
      <c r="AQ27" s="800"/>
      <c r="AR27" s="800"/>
      <c r="AS27" s="800"/>
      <c r="AT27" s="800"/>
      <c r="AU27" s="800"/>
      <c r="AV27" s="800"/>
      <c r="AW27" s="800"/>
      <c r="AX27" s="800"/>
      <c r="AY27" s="800"/>
      <c r="AZ27" s="800"/>
      <c r="BA27" s="801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810">
        <f t="shared" si="0"/>
        <v>17</v>
      </c>
      <c r="C28" s="810"/>
      <c r="D28" s="803" t="s">
        <v>1522</v>
      </c>
      <c r="E28" s="804"/>
      <c r="F28" s="804"/>
      <c r="G28" s="804"/>
      <c r="H28" s="804"/>
      <c r="I28" s="804"/>
      <c r="J28" s="804"/>
      <c r="K28" s="804"/>
      <c r="L28" s="470" t="str">
        <f>IF(D28="", "",VLOOKUP(D28,項目名一覧!$B$4:$E$1002,2,FALSE))</f>
        <v>discount_amount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805"/>
      <c r="AB28" s="805"/>
      <c r="AC28" s="805"/>
      <c r="AD28" s="805"/>
      <c r="AE28" s="805"/>
      <c r="AF28" s="805"/>
      <c r="AG28" s="805"/>
      <c r="AH28" s="805"/>
      <c r="AI28" s="805"/>
      <c r="AJ28" s="805"/>
      <c r="AK28" s="806"/>
      <c r="AL28" s="807"/>
      <c r="AM28" s="807"/>
      <c r="AN28" s="808"/>
      <c r="AO28" s="809"/>
      <c r="AP28" s="800"/>
      <c r="AQ28" s="800"/>
      <c r="AR28" s="800"/>
      <c r="AS28" s="800"/>
      <c r="AT28" s="800"/>
      <c r="AU28" s="800"/>
      <c r="AV28" s="800"/>
      <c r="AW28" s="800"/>
      <c r="AX28" s="800"/>
      <c r="AY28" s="800"/>
      <c r="AZ28" s="800"/>
      <c r="BA28" s="801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810">
        <f t="shared" si="0"/>
        <v>18</v>
      </c>
      <c r="C29" s="810"/>
      <c r="D29" s="803" t="s">
        <v>1523</v>
      </c>
      <c r="E29" s="804"/>
      <c r="F29" s="804"/>
      <c r="G29" s="804"/>
      <c r="H29" s="804"/>
      <c r="I29" s="804"/>
      <c r="J29" s="804"/>
      <c r="K29" s="804"/>
      <c r="L29" s="470" t="str">
        <f>IF(D29="", "",VLOOKUP(D29,項目名一覧!$B$4:$E$1002,2,FALSE))</f>
        <v>project_gross_profit_rate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decimal</v>
      </c>
      <c r="U29" s="473"/>
      <c r="V29" s="473"/>
      <c r="W29" s="473"/>
      <c r="X29" s="474" t="str">
        <f>IF(D29="","",IF(VLOOKUP(D29,項目名一覧!$B$4:$E$800,4,FALSE)="","",VLOOKUP(D29,項目名一覧!$B$4:$E$800,4,FALSE)))</f>
        <v>3,0</v>
      </c>
      <c r="Y29" s="475"/>
      <c r="Z29" s="476"/>
      <c r="AA29" s="805"/>
      <c r="AB29" s="805"/>
      <c r="AC29" s="805"/>
      <c r="AD29" s="805"/>
      <c r="AE29" s="805"/>
      <c r="AF29" s="805"/>
      <c r="AG29" s="805"/>
      <c r="AH29" s="805"/>
      <c r="AI29" s="805"/>
      <c r="AJ29" s="805"/>
      <c r="AK29" s="806"/>
      <c r="AL29" s="807"/>
      <c r="AM29" s="807"/>
      <c r="AN29" s="808"/>
      <c r="AO29" s="809"/>
      <c r="AP29" s="800"/>
      <c r="AQ29" s="800"/>
      <c r="AR29" s="800"/>
      <c r="AS29" s="800"/>
      <c r="AT29" s="800"/>
      <c r="AU29" s="800"/>
      <c r="AV29" s="800"/>
      <c r="AW29" s="800"/>
      <c r="AX29" s="800"/>
      <c r="AY29" s="800"/>
      <c r="AZ29" s="800"/>
      <c r="BA29" s="801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810">
        <f t="shared" si="0"/>
        <v>19</v>
      </c>
      <c r="C30" s="810"/>
      <c r="D30" s="803" t="s">
        <v>1524</v>
      </c>
      <c r="E30" s="804"/>
      <c r="F30" s="804"/>
      <c r="G30" s="804"/>
      <c r="H30" s="804"/>
      <c r="I30" s="804"/>
      <c r="J30" s="804"/>
      <c r="K30" s="804"/>
      <c r="L30" s="470" t="str">
        <f>IF(D30="", "",VLOOKUP(D30,項目名一覧!$B$4:$E$1002,2,FALSE))</f>
        <v>project_gross_profit_amount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805"/>
      <c r="AB30" s="805"/>
      <c r="AC30" s="805"/>
      <c r="AD30" s="805"/>
      <c r="AE30" s="805"/>
      <c r="AF30" s="805"/>
      <c r="AG30" s="805"/>
      <c r="AH30" s="805"/>
      <c r="AI30" s="805"/>
      <c r="AJ30" s="805"/>
      <c r="AK30" s="806"/>
      <c r="AL30" s="807"/>
      <c r="AM30" s="807"/>
      <c r="AN30" s="808"/>
      <c r="AO30" s="809"/>
      <c r="AP30" s="800"/>
      <c r="AQ30" s="800"/>
      <c r="AR30" s="800"/>
      <c r="AS30" s="800"/>
      <c r="AT30" s="800"/>
      <c r="AU30" s="800"/>
      <c r="AV30" s="800"/>
      <c r="AW30" s="800"/>
      <c r="AX30" s="800"/>
      <c r="AY30" s="800"/>
      <c r="AZ30" s="800"/>
      <c r="BA30" s="801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810">
        <f t="shared" si="0"/>
        <v>20</v>
      </c>
      <c r="C31" s="810"/>
      <c r="D31" s="803" t="s">
        <v>1525</v>
      </c>
      <c r="E31" s="804"/>
      <c r="F31" s="804"/>
      <c r="G31" s="804"/>
      <c r="H31" s="804"/>
      <c r="I31" s="804"/>
      <c r="J31" s="804"/>
      <c r="K31" s="804"/>
      <c r="L31" s="470" t="str">
        <f>IF(D31="", "",VLOOKUP(D31,項目名一覧!$B$4:$E$1002,2,FALSE))</f>
        <v>average_labor_cost_amount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decimal</v>
      </c>
      <c r="U31" s="473"/>
      <c r="V31" s="473"/>
      <c r="W31" s="473"/>
      <c r="X31" s="474" t="str">
        <f>IF(D31="","",IF(VLOOKUP(D31,項目名一覧!$B$4:$E$800,4,FALSE)="","",VLOOKUP(D31,項目名一覧!$B$4:$E$800,4,FALSE)))</f>
        <v>5,2</v>
      </c>
      <c r="Y31" s="475"/>
      <c r="Z31" s="476"/>
      <c r="AA31" s="805"/>
      <c r="AB31" s="805"/>
      <c r="AC31" s="805"/>
      <c r="AD31" s="805"/>
      <c r="AE31" s="805"/>
      <c r="AF31" s="805"/>
      <c r="AG31" s="805"/>
      <c r="AH31" s="805"/>
      <c r="AI31" s="805"/>
      <c r="AJ31" s="805"/>
      <c r="AK31" s="806"/>
      <c r="AL31" s="807"/>
      <c r="AM31" s="807"/>
      <c r="AN31" s="808"/>
      <c r="AO31" s="809"/>
      <c r="AP31" s="800"/>
      <c r="AQ31" s="800"/>
      <c r="AR31" s="800"/>
      <c r="AS31" s="800"/>
      <c r="AT31" s="800"/>
      <c r="AU31" s="800"/>
      <c r="AV31" s="800"/>
      <c r="AW31" s="800"/>
      <c r="AX31" s="800"/>
      <c r="AY31" s="800"/>
      <c r="AZ31" s="800"/>
      <c r="BA31" s="801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810">
        <f t="shared" si="0"/>
        <v>21</v>
      </c>
      <c r="C32" s="810"/>
      <c r="D32" s="803" t="s">
        <v>1526</v>
      </c>
      <c r="E32" s="804"/>
      <c r="F32" s="804"/>
      <c r="G32" s="804"/>
      <c r="H32" s="804"/>
      <c r="I32" s="804"/>
      <c r="J32" s="804"/>
      <c r="K32" s="804"/>
      <c r="L32" s="470" t="str">
        <f>IF(D32="", "",VLOOKUP(D32,項目名一覧!$B$4:$E$1002,2,FALSE))</f>
        <v>average_productivity_rate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decimal</v>
      </c>
      <c r="U32" s="473"/>
      <c r="V32" s="473"/>
      <c r="W32" s="473"/>
      <c r="X32" s="474" t="str">
        <f>IF(D32="","",IF(VLOOKUP(D32,項目名一覧!$B$4:$E$800,4,FALSE)="","",VLOOKUP(D32,項目名一覧!$B$4:$E$800,4,FALSE)))</f>
        <v>5,2</v>
      </c>
      <c r="Y32" s="475"/>
      <c r="Z32" s="476"/>
      <c r="AA32" s="805"/>
      <c r="AB32" s="805"/>
      <c r="AC32" s="805"/>
      <c r="AD32" s="805"/>
      <c r="AE32" s="805"/>
      <c r="AF32" s="805"/>
      <c r="AG32" s="805"/>
      <c r="AH32" s="805"/>
      <c r="AI32" s="805"/>
      <c r="AJ32" s="805"/>
      <c r="AK32" s="806"/>
      <c r="AL32" s="807"/>
      <c r="AM32" s="807"/>
      <c r="AN32" s="808"/>
      <c r="AO32" s="809"/>
      <c r="AP32" s="800"/>
      <c r="AQ32" s="800"/>
      <c r="AR32" s="800"/>
      <c r="AS32" s="800"/>
      <c r="AT32" s="800"/>
      <c r="AU32" s="800"/>
      <c r="AV32" s="800"/>
      <c r="AW32" s="800"/>
      <c r="AX32" s="800"/>
      <c r="AY32" s="800"/>
      <c r="AZ32" s="800"/>
      <c r="BA32" s="801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810">
        <f t="shared" si="0"/>
        <v>22</v>
      </c>
      <c r="C33" s="810"/>
      <c r="D33" s="803" t="s">
        <v>1527</v>
      </c>
      <c r="E33" s="804"/>
      <c r="F33" s="804"/>
      <c r="G33" s="804"/>
      <c r="H33" s="804"/>
      <c r="I33" s="804"/>
      <c r="J33" s="804"/>
      <c r="K33" s="804"/>
      <c r="L33" s="470" t="str">
        <f>IF(D33="", "",VLOOKUP(D33,項目名一覧!$B$4:$E$1002,2,FALSE))</f>
        <v>social_insurance_charge_rate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decimal</v>
      </c>
      <c r="U33" s="473"/>
      <c r="V33" s="473"/>
      <c r="W33" s="473"/>
      <c r="X33" s="474" t="str">
        <f>IF(D33="","",IF(VLOOKUP(D33,項目名一覧!$B$4:$E$800,4,FALSE)="","",VLOOKUP(D33,項目名一覧!$B$4:$E$800,4,FALSE)))</f>
        <v>5,2</v>
      </c>
      <c r="Y33" s="475"/>
      <c r="Z33" s="476"/>
      <c r="AA33" s="805"/>
      <c r="AB33" s="805"/>
      <c r="AC33" s="805"/>
      <c r="AD33" s="805"/>
      <c r="AE33" s="805"/>
      <c r="AF33" s="805"/>
      <c r="AG33" s="805"/>
      <c r="AH33" s="805"/>
      <c r="AI33" s="805"/>
      <c r="AJ33" s="805"/>
      <c r="AK33" s="806"/>
      <c r="AL33" s="807"/>
      <c r="AM33" s="807"/>
      <c r="AN33" s="808"/>
      <c r="AO33" s="809"/>
      <c r="AP33" s="800"/>
      <c r="AQ33" s="800"/>
      <c r="AR33" s="800"/>
      <c r="AS33" s="800"/>
      <c r="AT33" s="800"/>
      <c r="AU33" s="800"/>
      <c r="AV33" s="800"/>
      <c r="AW33" s="800"/>
      <c r="AX33" s="800"/>
      <c r="AY33" s="800"/>
      <c r="AZ33" s="800"/>
      <c r="BA33" s="801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810">
        <f t="shared" si="0"/>
        <v>23</v>
      </c>
      <c r="C34" s="810"/>
      <c r="D34" s="803" t="s">
        <v>1528</v>
      </c>
      <c r="E34" s="804"/>
      <c r="F34" s="804"/>
      <c r="G34" s="804"/>
      <c r="H34" s="804"/>
      <c r="I34" s="804"/>
      <c r="J34" s="804"/>
      <c r="K34" s="804"/>
      <c r="L34" s="470" t="str">
        <f>IF(D34="", "",VLOOKUP(D34,項目名一覧!$B$4:$E$1002,2,FALSE))</f>
        <v>legal_welfare_expenses_amount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decimal</v>
      </c>
      <c r="U34" s="473"/>
      <c r="V34" s="473"/>
      <c r="W34" s="473"/>
      <c r="X34" s="474" t="str">
        <f>IF(D34="","",IF(VLOOKUP(D34,項目名一覧!$B$4:$E$800,4,FALSE)="","",VLOOKUP(D34,項目名一覧!$B$4:$E$800,4,FALSE)))</f>
        <v>18,0</v>
      </c>
      <c r="Y34" s="475"/>
      <c r="Z34" s="476"/>
      <c r="AA34" s="805"/>
      <c r="AB34" s="805"/>
      <c r="AC34" s="805"/>
      <c r="AD34" s="805"/>
      <c r="AE34" s="805"/>
      <c r="AF34" s="805"/>
      <c r="AG34" s="805"/>
      <c r="AH34" s="805"/>
      <c r="AI34" s="805"/>
      <c r="AJ34" s="805"/>
      <c r="AK34" s="806"/>
      <c r="AL34" s="807"/>
      <c r="AM34" s="807"/>
      <c r="AN34" s="808"/>
      <c r="AO34" s="809"/>
      <c r="AP34" s="800"/>
      <c r="AQ34" s="800"/>
      <c r="AR34" s="800"/>
      <c r="AS34" s="800"/>
      <c r="AT34" s="800"/>
      <c r="AU34" s="800"/>
      <c r="AV34" s="800"/>
      <c r="AW34" s="800"/>
      <c r="AX34" s="800"/>
      <c r="AY34" s="800"/>
      <c r="AZ34" s="800"/>
      <c r="BA34" s="801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810">
        <f t="shared" si="0"/>
        <v>24</v>
      </c>
      <c r="C35" s="810"/>
      <c r="D35" s="803" t="s">
        <v>1545</v>
      </c>
      <c r="E35" s="804"/>
      <c r="F35" s="804"/>
      <c r="G35" s="804"/>
      <c r="H35" s="804"/>
      <c r="I35" s="804"/>
      <c r="J35" s="804"/>
      <c r="K35" s="804"/>
      <c r="L35" s="470" t="str">
        <f>IF(D35="", "",VLOOKUP(D35,項目名一覧!$B$4:$E$1002,2,FALSE))</f>
        <v>billing_transfer_target_information</v>
      </c>
      <c r="M35" s="471"/>
      <c r="N35" s="471"/>
      <c r="O35" s="471"/>
      <c r="P35" s="471"/>
      <c r="Q35" s="471"/>
      <c r="R35" s="471"/>
      <c r="S35" s="471"/>
      <c r="T35" s="472">
        <f>IF(D35="", "",VLOOKUP(D35,項目名一覧!$B$4:$E$800,3,FALSE))</f>
        <v>0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805"/>
      <c r="AB35" s="805"/>
      <c r="AC35" s="805"/>
      <c r="AD35" s="805"/>
      <c r="AE35" s="805"/>
      <c r="AF35" s="805"/>
      <c r="AG35" s="805"/>
      <c r="AH35" s="805"/>
      <c r="AI35" s="805"/>
      <c r="AJ35" s="805"/>
      <c r="AK35" s="806"/>
      <c r="AL35" s="807"/>
      <c r="AM35" s="807"/>
      <c r="AN35" s="808"/>
      <c r="AO35" s="809"/>
      <c r="AP35" s="800"/>
      <c r="AQ35" s="800"/>
      <c r="AR35" s="800"/>
      <c r="AS35" s="800"/>
      <c r="AT35" s="800"/>
      <c r="AU35" s="800"/>
      <c r="AV35" s="800"/>
      <c r="AW35" s="800"/>
      <c r="AX35" s="800"/>
      <c r="AY35" s="800"/>
      <c r="AZ35" s="800"/>
      <c r="BA35" s="801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9" t="s">
        <v>114</v>
      </c>
      <c r="E36" s="469"/>
      <c r="F36" s="469"/>
      <c r="G36" s="469"/>
      <c r="H36" s="469"/>
      <c r="I36" s="469"/>
      <c r="J36" s="469"/>
      <c r="K36" s="469"/>
      <c r="L36" s="470" t="str">
        <f>IF(D36="", "",VLOOKUP(D36,項目名一覧!$B$4:$E$1002,2,FALSE))</f>
        <v>created_user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77" t="s">
        <v>493</v>
      </c>
      <c r="AB36" s="478"/>
      <c r="AC36" s="461"/>
      <c r="AD36" s="461"/>
      <c r="AE36" s="461"/>
      <c r="AF36" s="461"/>
      <c r="AG36" s="461"/>
      <c r="AH36" s="461"/>
      <c r="AI36" s="461"/>
      <c r="AJ36" s="461"/>
      <c r="AK36" s="479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94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created_at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datetime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3.5" customHeight="1" x14ac:dyDescent="0.15">
      <c r="A38" s="149"/>
      <c r="B38" s="538">
        <f t="shared" si="0"/>
        <v>27</v>
      </c>
      <c r="C38" s="538"/>
      <c r="D38" s="469" t="s">
        <v>95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updated_user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3.5" customHeight="1" x14ac:dyDescent="0.15">
      <c r="A39" s="149"/>
      <c r="B39" s="538">
        <f t="shared" si="0"/>
        <v>28</v>
      </c>
      <c r="C39" s="538"/>
      <c r="D39" s="469" t="s">
        <v>96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4.25" customHeight="1" x14ac:dyDescent="0.15">
      <c r="A40" s="149"/>
      <c r="B40" s="538">
        <f t="shared" si="0"/>
        <v>29</v>
      </c>
      <c r="C40" s="538"/>
      <c r="D40" s="469" t="s">
        <v>1278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deleted_at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  <row r="41" spans="1:67" x14ac:dyDescent="0.15">
      <c r="A41" s="156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7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ht="14.25" x14ac:dyDescent="0.15">
      <c r="A42" s="153"/>
      <c r="B42" s="158"/>
      <c r="C42" s="158"/>
      <c r="D42" s="158"/>
      <c r="E42" s="158"/>
      <c r="F42" s="158"/>
      <c r="G42" s="158"/>
      <c r="H42" s="158"/>
      <c r="I42" s="158"/>
      <c r="V42" s="155"/>
      <c r="W42" s="155"/>
      <c r="X42" s="155"/>
      <c r="AF42" s="454"/>
      <c r="AG42" s="454"/>
      <c r="AH42" s="454"/>
      <c r="AI42" s="454"/>
      <c r="AJ42" s="454"/>
      <c r="AK42" s="454"/>
      <c r="AL42" s="454"/>
      <c r="AM42" s="454"/>
      <c r="AN42" s="454"/>
      <c r="AY42" s="153"/>
      <c r="AZ42" s="153"/>
      <c r="BA42" s="153"/>
      <c r="BB42" s="153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</sheetData>
  <mergeCells count="386"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F42:AH42"/>
    <mergeCell ref="AI42:AK42"/>
    <mergeCell ref="AL42:AN42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35D82-01F6-4873-BC2F-D135346A16B1}">
  <sheetPr codeName="Sheet86">
    <tabColor theme="6"/>
  </sheetPr>
  <dimension ref="A1:BP4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44033</v>
      </c>
      <c r="AY1" s="364"/>
      <c r="AZ1" s="364"/>
      <c r="BA1" s="364"/>
      <c r="BB1" s="365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44084</v>
      </c>
      <c r="AY2" s="523"/>
      <c r="AZ2" s="523"/>
      <c r="BA2" s="523"/>
      <c r="BB2" s="524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143"/>
    </row>
    <row r="3" spans="1:68" ht="14.25" customHeight="1" x14ac:dyDescent="0.1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5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基本事項!E111</f>
        <v>購買情報伝票（テンプレート明細）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基本事項!R111</f>
        <v>t_purchase_slip_template_details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741">
        <f t="shared" si="0"/>
        <v>3</v>
      </c>
      <c r="C14" s="741"/>
      <c r="D14" s="728" t="s">
        <v>1663</v>
      </c>
      <c r="E14" s="729"/>
      <c r="F14" s="729"/>
      <c r="G14" s="729"/>
      <c r="H14" s="729"/>
      <c r="I14" s="729"/>
      <c r="J14" s="729"/>
      <c r="K14" s="729"/>
      <c r="L14" s="713" t="str">
        <f>IF(D14="", "",VLOOKUP(D14,項目名一覧!$B$4:$E$1002,2,FALSE))</f>
        <v>template_header_id</v>
      </c>
      <c r="M14" s="714"/>
      <c r="N14" s="714"/>
      <c r="O14" s="714"/>
      <c r="P14" s="714"/>
      <c r="Q14" s="714"/>
      <c r="R14" s="714"/>
      <c r="S14" s="714"/>
      <c r="T14" s="715" t="str">
        <f>IF(D14="", "",VLOOKUP(D14,項目名一覧!$B$4:$E$800,3,FALSE))</f>
        <v>int</v>
      </c>
      <c r="U14" s="716"/>
      <c r="V14" s="716"/>
      <c r="W14" s="716"/>
      <c r="X14" s="717" t="str">
        <f>IF(D14="","",IF(VLOOKUP(D14,項目名一覧!$B$4:$E$800,4,FALSE)="","",VLOOKUP(D14,項目名一覧!$B$4:$E$800,4,FALSE)))</f>
        <v/>
      </c>
      <c r="Y14" s="718"/>
      <c r="Z14" s="719"/>
      <c r="AA14" s="734"/>
      <c r="AB14" s="734"/>
      <c r="AC14" s="734"/>
      <c r="AD14" s="734"/>
      <c r="AE14" s="734"/>
      <c r="AF14" s="734"/>
      <c r="AG14" s="734"/>
      <c r="AH14" s="734"/>
      <c r="AI14" s="734"/>
      <c r="AJ14" s="734"/>
      <c r="AK14" s="794"/>
      <c r="AL14" s="736"/>
      <c r="AM14" s="736"/>
      <c r="AN14" s="737"/>
      <c r="AO14" s="738"/>
      <c r="AP14" s="739"/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40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1529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col_number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1531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name_type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tinyint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1532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event_place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255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1533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place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"",VLOOKUP(D18,項目名一覧!$B$4:$E$800,3,FALSE))</f>
        <v>0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1534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product_cd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40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1535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maker_cd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40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1536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maker_name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50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373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m_product_id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"",VLOOKUP(D22,項目名一覧!$B$4:$E$1002,3,FALSE))</f>
        <v>int</v>
      </c>
      <c r="U22" s="473"/>
      <c r="V22" s="473"/>
      <c r="W22" s="473"/>
      <c r="X22" s="474" t="str">
        <f>IF(D22="","",IF(VLOOKUP(D22,項目名一覧!$B$4:$E$1002,4,FALSE)="","",VLOOKUP(D22,項目名一覧!$B$4:$E$1002,4,FALSE)))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671" t="s">
        <v>374</v>
      </c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1537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product_name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255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1538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standard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255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378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m_varietie_id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381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variety_name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50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1539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quantity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decimal</v>
      </c>
      <c r="U27" s="473"/>
      <c r="V27" s="473"/>
      <c r="W27" s="473"/>
      <c r="X27" s="474" t="str">
        <f>IF(D27="","",IF(VLOOKUP(D27,項目名一覧!$B$4:$E$800,4,FALSE)="","",VLOOKUP(D27,項目名一覧!$B$4:$E$800,4,FALSE)))</f>
        <v>18,2</v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1083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unit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tinyint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541" t="s">
        <v>493</v>
      </c>
      <c r="AB28" s="533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671" t="s">
        <v>1115</v>
      </c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1540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price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decimal</v>
      </c>
      <c r="U29" s="473"/>
      <c r="V29" s="473"/>
      <c r="W29" s="473"/>
      <c r="X29" s="474" t="str">
        <f>IF(D29="","",IF(VLOOKUP(D29,項目名一覧!$B$4:$E$800,4,FALSE)="","",VLOOKUP(D29,項目名一覧!$B$4:$E$800,4,FALSE)))</f>
        <v>18,0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1541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amount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decimal</v>
      </c>
      <c r="U30" s="473"/>
      <c r="V30" s="473"/>
      <c r="W30" s="473"/>
      <c r="X30" s="474" t="str">
        <f>IF(D30="","",IF(VLOOKUP(D30,項目名一覧!$B$4:$E$800,4,FALSE)="","",VLOOKUP(D30,項目名一覧!$B$4:$E$800,4,FALSE)))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30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remark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4000</v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1542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sales_retail_price_tax_excluded</v>
      </c>
      <c r="M32" s="471"/>
      <c r="N32" s="471"/>
      <c r="O32" s="471"/>
      <c r="P32" s="471"/>
      <c r="Q32" s="471"/>
      <c r="R32" s="471"/>
      <c r="S32" s="471"/>
      <c r="T32" s="472">
        <f>IF(D32="", "",VLOOKUP(D32,項目名一覧!$B$4:$E$800,3,FALSE))</f>
        <v>0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1543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rate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decimal</v>
      </c>
      <c r="U33" s="473"/>
      <c r="V33" s="473"/>
      <c r="W33" s="473"/>
      <c r="X33" s="474" t="str">
        <f>IF(D33="","",IF(VLOOKUP(D33,項目名一覧!$B$4:$E$800,4,FALSE)="","",VLOOKUP(D33,項目名一覧!$B$4:$E$800,4,FALSE)))</f>
        <v>5,2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1893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m_tax_id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int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304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tax_rate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decimal</v>
      </c>
      <c r="U35" s="473"/>
      <c r="V35" s="473"/>
      <c r="W35" s="473"/>
      <c r="X35" s="474" t="str">
        <f>IF(D35="","",IF(VLOOKUP(D35,項目名一覧!$B$4:$E$800,4,FALSE)="","",VLOOKUP(D35,項目名一覧!$B$4:$E$800,4,FALSE)))</f>
        <v>5,2</v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537" t="s">
        <v>1544</v>
      </c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>court_productivity_rate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decimal</v>
      </c>
      <c r="U36" s="473"/>
      <c r="V36" s="473"/>
      <c r="W36" s="473"/>
      <c r="X36" s="474" t="str">
        <f>IF(D36="","",IF(VLOOKUP(D36,項目名一覧!$B$4:$E$800,4,FALSE)="","",VLOOKUP(D36,項目名一覧!$B$4:$E$800,4,FALSE)))</f>
        <v>3,0</v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1627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tax_amount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114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created_user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79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4.25" customHeight="1" x14ac:dyDescent="0.15">
      <c r="A39" s="149"/>
      <c r="B39" s="538">
        <f t="shared" si="0"/>
        <v>28</v>
      </c>
      <c r="C39" s="538"/>
      <c r="D39" s="469" t="s">
        <v>94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created_at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datetime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5"/>
      <c r="BD39" s="153"/>
      <c r="BG39" s="153"/>
      <c r="BM39" s="153"/>
      <c r="BN39" s="153"/>
      <c r="BO39" s="153"/>
    </row>
    <row r="40" spans="1:67" ht="13.5" customHeight="1" x14ac:dyDescent="0.15">
      <c r="A40" s="149"/>
      <c r="B40" s="538">
        <f t="shared" si="0"/>
        <v>29</v>
      </c>
      <c r="C40" s="538"/>
      <c r="D40" s="469" t="s">
        <v>95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updated_user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69" t="s">
        <v>96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updated_at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</row>
    <row r="42" spans="1:67" ht="14.25" customHeight="1" x14ac:dyDescent="0.15">
      <c r="A42" s="149"/>
      <c r="B42" s="538">
        <f t="shared" si="0"/>
        <v>31</v>
      </c>
      <c r="C42" s="538"/>
      <c r="D42" s="469" t="s">
        <v>1278</v>
      </c>
      <c r="E42" s="469"/>
      <c r="F42" s="469"/>
      <c r="G42" s="469"/>
      <c r="H42" s="469"/>
      <c r="I42" s="469"/>
      <c r="J42" s="469"/>
      <c r="K42" s="469"/>
      <c r="L42" s="470" t="str">
        <f>IF(D42="", "",VLOOKUP(D42,項目名一覧!$B$4:$E$1002,2,FALSE))</f>
        <v>deleted_at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datetime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77" t="s">
        <v>493</v>
      </c>
      <c r="AB42" s="478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x14ac:dyDescent="0.15">
      <c r="A43" s="156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7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  <row r="44" spans="1:67" ht="14.25" x14ac:dyDescent="0.15">
      <c r="A44" s="153"/>
      <c r="B44" s="158"/>
      <c r="C44" s="158"/>
      <c r="D44" s="158"/>
      <c r="E44" s="158"/>
      <c r="F44" s="158"/>
      <c r="G44" s="158"/>
      <c r="H44" s="158"/>
      <c r="I44" s="158"/>
      <c r="V44" s="155"/>
      <c r="W44" s="155"/>
      <c r="X44" s="155"/>
      <c r="AF44" s="454"/>
      <c r="AG44" s="454"/>
      <c r="AH44" s="454"/>
      <c r="AI44" s="454"/>
      <c r="AJ44" s="454"/>
      <c r="AK44" s="454"/>
      <c r="AL44" s="454"/>
      <c r="AM44" s="454"/>
      <c r="AN44" s="454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</row>
  </sheetData>
  <mergeCells count="410">
    <mergeCell ref="AF44:AH44"/>
    <mergeCell ref="AI44:AK44"/>
    <mergeCell ref="AL44:AN44"/>
    <mergeCell ref="AC42:AD42"/>
    <mergeCell ref="AE42:AF42"/>
    <mergeCell ref="AG42:AH42"/>
    <mergeCell ref="AI42:AJ42"/>
    <mergeCell ref="AK42:AN42"/>
    <mergeCell ref="AO42:BA42"/>
    <mergeCell ref="B42:C42"/>
    <mergeCell ref="D42:K42"/>
    <mergeCell ref="L42:S42"/>
    <mergeCell ref="T42:W42"/>
    <mergeCell ref="X42:Z42"/>
    <mergeCell ref="AA42:AB42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7:AD37"/>
    <mergeCell ref="AE37:AF37"/>
    <mergeCell ref="AG37:AH3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7FE46-56C3-4E10-A455-5FF762842579}">
  <sheetPr codeName="Sheet87">
    <tabColor theme="6"/>
  </sheetPr>
  <dimension ref="A1:BP3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44076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基本事項!E113</f>
        <v>請求サマリー情報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基本事項!R113</f>
        <v>t_billing_summaries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 t="shared" ref="B12:B26" si="0"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si="0"/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1655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billing_no</v>
      </c>
      <c r="M14" s="471"/>
      <c r="N14" s="471"/>
      <c r="O14" s="471"/>
      <c r="P14" s="471"/>
      <c r="Q14" s="471"/>
      <c r="R14" s="471"/>
      <c r="S14" s="471"/>
      <c r="T14" s="472">
        <f>IF(D14="", "",VLOOKUP(D14,項目名一覧!$B$4:$E$800,3,FALSE))</f>
        <v>0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1017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m_supplier_id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82" t="s">
        <v>353</v>
      </c>
      <c r="AP15" s="483"/>
      <c r="AQ15" s="483"/>
      <c r="AR15" s="483"/>
      <c r="AS15" s="483"/>
      <c r="AT15" s="483"/>
      <c r="AU15" s="483"/>
      <c r="AV15" s="483"/>
      <c r="AW15" s="483"/>
      <c r="AX15" s="483"/>
      <c r="AY15" s="483"/>
      <c r="AZ15" s="483"/>
      <c r="BA15" s="484"/>
      <c r="BB15" s="152"/>
    </row>
    <row r="16" spans="1:68" ht="14.25" customHeight="1" x14ac:dyDescent="0.15">
      <c r="A16" s="149"/>
      <c r="B16" s="538">
        <f t="shared" si="0"/>
        <v>5</v>
      </c>
      <c r="C16" s="538"/>
      <c r="D16" s="485" t="s">
        <v>907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t_project_base_id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 t="s">
        <v>44</v>
      </c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82" t="s">
        <v>934</v>
      </c>
      <c r="AP16" s="483"/>
      <c r="AQ16" s="483"/>
      <c r="AR16" s="483"/>
      <c r="AS16" s="483"/>
      <c r="AT16" s="483"/>
      <c r="AU16" s="483"/>
      <c r="AV16" s="483"/>
      <c r="AW16" s="483"/>
      <c r="AX16" s="483"/>
      <c r="AY16" s="483"/>
      <c r="AZ16" s="483"/>
      <c r="BA16" s="484"/>
      <c r="BB16" s="152"/>
      <c r="BC16" s="155"/>
      <c r="BD16" s="153"/>
      <c r="BG16" s="153"/>
      <c r="BM16" s="153"/>
      <c r="BN16" s="153"/>
      <c r="BO16" s="153"/>
    </row>
    <row r="17" spans="1:67" ht="13.5" customHeight="1" x14ac:dyDescent="0.15">
      <c r="A17" s="149"/>
      <c r="B17" s="538">
        <f t="shared" si="0"/>
        <v>6</v>
      </c>
      <c r="C17" s="538"/>
      <c r="D17" s="485" t="s">
        <v>935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closing_kubun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537" t="s">
        <v>936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G17" s="153"/>
      <c r="BM17" s="153"/>
      <c r="BN17" s="153"/>
    </row>
    <row r="18" spans="1:67" ht="13.5" customHeight="1" x14ac:dyDescent="0.15">
      <c r="A18" s="149"/>
      <c r="B18" s="538">
        <f t="shared" si="0"/>
        <v>7</v>
      </c>
      <c r="C18" s="538"/>
      <c r="D18" s="485" t="s">
        <v>926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last_billing_amount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G18" s="153"/>
      <c r="BM18" s="153"/>
      <c r="BN18" s="153"/>
    </row>
    <row r="19" spans="1:67" ht="13.5" customHeight="1" x14ac:dyDescent="0.15">
      <c r="A19" s="149"/>
      <c r="B19" s="538">
        <f t="shared" si="0"/>
        <v>8</v>
      </c>
      <c r="C19" s="538"/>
      <c r="D19" s="485" t="s">
        <v>927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payment_amount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928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brought_forward_amount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</row>
    <row r="21" spans="1:67" ht="13.5" customHeight="1" x14ac:dyDescent="0.15">
      <c r="A21" s="149"/>
      <c r="B21" s="538">
        <f t="shared" si="0"/>
        <v>10</v>
      </c>
      <c r="C21" s="538"/>
      <c r="D21" s="485" t="s">
        <v>929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total_amount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</row>
    <row r="22" spans="1:67" ht="13.5" customHeight="1" x14ac:dyDescent="0.15">
      <c r="A22" s="149"/>
      <c r="B22" s="538">
        <f t="shared" si="0"/>
        <v>11</v>
      </c>
      <c r="C22" s="538"/>
      <c r="D22" s="485" t="s">
        <v>930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tax_amount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4"/>
      <c r="BD22" s="154"/>
      <c r="BG22" s="154"/>
      <c r="BM22" s="154"/>
      <c r="BN22" s="154"/>
      <c r="BO22" s="153"/>
    </row>
    <row r="23" spans="1:67" x14ac:dyDescent="0.15">
      <c r="A23" s="149"/>
      <c r="B23" s="538">
        <f t="shared" si="0"/>
        <v>12</v>
      </c>
      <c r="C23" s="538"/>
      <c r="D23" s="485" t="s">
        <v>931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total_amount_tax_included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decimal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18,0</v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4"/>
      <c r="BD23" s="154"/>
      <c r="BG23" s="154"/>
      <c r="BM23" s="154"/>
      <c r="BN23" s="154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932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billing_amount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933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billing_closing_date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1234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first_balance_setting_flag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79" t="s">
        <v>311</v>
      </c>
      <c r="AL26" s="463"/>
      <c r="AM26" s="463"/>
      <c r="AN26" s="464"/>
      <c r="AO26" s="537" t="s">
        <v>1233</v>
      </c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>ROW()-11</f>
        <v>16</v>
      </c>
      <c r="C27" s="538"/>
      <c r="D27" s="469" t="s">
        <v>114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created_user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>ROW()-11</f>
        <v>17</v>
      </c>
      <c r="C28" s="538"/>
      <c r="D28" s="469" t="s">
        <v>94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created_at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datetime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>ROW()-11</f>
        <v>18</v>
      </c>
      <c r="C29" s="538"/>
      <c r="D29" s="469" t="s">
        <v>95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updated_user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>ROW()-11</f>
        <v>19</v>
      </c>
      <c r="C30" s="538"/>
      <c r="D30" s="469" t="s">
        <v>96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updated_at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3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>ROW()-11</f>
        <v>20</v>
      </c>
      <c r="C31" s="538"/>
      <c r="D31" s="469" t="s">
        <v>1278</v>
      </c>
      <c r="E31" s="469"/>
      <c r="F31" s="469"/>
      <c r="G31" s="469"/>
      <c r="H31" s="469"/>
      <c r="I31" s="469"/>
      <c r="J31" s="469"/>
      <c r="K31" s="469"/>
      <c r="L31" s="470" t="str">
        <f>IF(D31="", "",VLOOKUP(D31,項目名一覧!$B$4:$E$1002,2,FALSE))</f>
        <v>deleted_at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datetime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77" t="s">
        <v>493</v>
      </c>
      <c r="AB31" s="478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x14ac:dyDescent="0.15">
      <c r="A32" s="156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7"/>
      <c r="BC32" s="153"/>
      <c r="BD32" s="153"/>
      <c r="BE32" s="153"/>
      <c r="BF32" s="153"/>
      <c r="BG32" s="153"/>
      <c r="BH32" s="153"/>
      <c r="BI32" s="153"/>
      <c r="BJ32" s="153"/>
      <c r="BK32" s="153"/>
      <c r="BL32" s="153"/>
      <c r="BM32" s="153"/>
      <c r="BN32" s="153"/>
      <c r="BO32" s="153"/>
    </row>
    <row r="33" spans="1:67" ht="14.25" x14ac:dyDescent="0.15">
      <c r="A33" s="153"/>
      <c r="B33" s="158"/>
      <c r="C33" s="158"/>
      <c r="D33" s="158"/>
      <c r="E33" s="158"/>
      <c r="F33" s="158"/>
      <c r="G33" s="158"/>
      <c r="H33" s="158"/>
      <c r="I33" s="158"/>
      <c r="V33" s="155"/>
      <c r="W33" s="155"/>
      <c r="X33" s="155"/>
      <c r="AF33" s="454"/>
      <c r="AG33" s="454"/>
      <c r="AH33" s="454"/>
      <c r="AI33" s="454"/>
      <c r="AJ33" s="454"/>
      <c r="AK33" s="454"/>
      <c r="AL33" s="454"/>
      <c r="AM33" s="454"/>
      <c r="AN33" s="454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3"/>
      <c r="BK33" s="153"/>
      <c r="BL33" s="153"/>
      <c r="BM33" s="153"/>
      <c r="BN33" s="153"/>
      <c r="BO33" s="153"/>
    </row>
  </sheetData>
  <mergeCells count="278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B31:C31"/>
    <mergeCell ref="D31:K31"/>
    <mergeCell ref="L31:S31"/>
    <mergeCell ref="T31:W31"/>
    <mergeCell ref="X31:Z31"/>
    <mergeCell ref="AA31:AB31"/>
    <mergeCell ref="AC26:AD26"/>
    <mergeCell ref="AE26:AF26"/>
    <mergeCell ref="AG26:AH26"/>
    <mergeCell ref="AC30:AD30"/>
    <mergeCell ref="AE30:AF30"/>
    <mergeCell ref="AG30:AH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B29:C29"/>
    <mergeCell ref="D29:K29"/>
    <mergeCell ref="L29:S29"/>
    <mergeCell ref="AI28:AJ28"/>
    <mergeCell ref="AK28:AN28"/>
    <mergeCell ref="AO28:BA28"/>
    <mergeCell ref="AC31:AD31"/>
    <mergeCell ref="AE31:AF31"/>
    <mergeCell ref="AG31:AH31"/>
    <mergeCell ref="AI31:AJ31"/>
    <mergeCell ref="AK31:AN31"/>
    <mergeCell ref="AO31:BA31"/>
    <mergeCell ref="AI30:AJ30"/>
    <mergeCell ref="AK30:AN30"/>
    <mergeCell ref="AO30:BA30"/>
    <mergeCell ref="AE17:AF17"/>
    <mergeCell ref="AG17:AH17"/>
    <mergeCell ref="AI17:AJ17"/>
    <mergeCell ref="AK17:AN17"/>
    <mergeCell ref="AO17:BA17"/>
    <mergeCell ref="AF33:AH33"/>
    <mergeCell ref="AI33:AK33"/>
    <mergeCell ref="AL33:AN33"/>
    <mergeCell ref="B17:C17"/>
    <mergeCell ref="D17:K17"/>
    <mergeCell ref="L17:S17"/>
    <mergeCell ref="T17:W17"/>
    <mergeCell ref="X17:Z17"/>
    <mergeCell ref="AA17:AB17"/>
    <mergeCell ref="AC17:AD17"/>
    <mergeCell ref="AI29:AJ29"/>
    <mergeCell ref="AK29:AN29"/>
    <mergeCell ref="AO29:BA29"/>
    <mergeCell ref="T29:W29"/>
    <mergeCell ref="X29:Z29"/>
    <mergeCell ref="AA29:AB29"/>
    <mergeCell ref="AC28:AD28"/>
    <mergeCell ref="AE28:AF28"/>
    <mergeCell ref="AG28:AH28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552B-F27A-45E4-BEF5-653AA6F2748A}">
  <sheetPr codeName="Sheet88">
    <tabColor theme="6"/>
  </sheetPr>
  <dimension ref="A1:BP56"/>
  <sheetViews>
    <sheetView showGridLines="0" view="pageBreakPreview" zoomScaleNormal="75" workbookViewId="0">
      <pane ySplit="11" topLeftCell="A20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44041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基本事項!E114</f>
        <v>入金情報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基本事項!R114</f>
        <v>t_deposits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54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1569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deposit_method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1570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1643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deposit_type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tinyint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537" t="s">
        <v>1644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941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deposit_code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942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deposit_date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G17" s="153"/>
      <c r="BM17" s="153"/>
      <c r="BN17" s="153"/>
    </row>
    <row r="18" spans="1:67" ht="13.5" customHeight="1" x14ac:dyDescent="0.15">
      <c r="A18" s="149"/>
      <c r="B18" s="538">
        <f t="shared" si="0"/>
        <v>7</v>
      </c>
      <c r="C18" s="538"/>
      <c r="D18" s="485" t="s">
        <v>925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m_supplier_id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82" t="s">
        <v>353</v>
      </c>
      <c r="AP18" s="483"/>
      <c r="AQ18" s="483"/>
      <c r="AR18" s="483"/>
      <c r="AS18" s="483"/>
      <c r="AT18" s="483"/>
      <c r="AU18" s="483"/>
      <c r="AV18" s="483"/>
      <c r="AW18" s="483"/>
      <c r="AX18" s="483"/>
      <c r="AY18" s="483"/>
      <c r="AZ18" s="483"/>
      <c r="BA18" s="484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78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m_own_company_staff_id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82" t="s">
        <v>355</v>
      </c>
      <c r="AP19" s="483"/>
      <c r="AQ19" s="483"/>
      <c r="AR19" s="483"/>
      <c r="AS19" s="483"/>
      <c r="AT19" s="483"/>
      <c r="AU19" s="483"/>
      <c r="AV19" s="483"/>
      <c r="AW19" s="483"/>
      <c r="AX19" s="483"/>
      <c r="AY19" s="483"/>
      <c r="AZ19" s="483"/>
      <c r="BA19" s="484"/>
      <c r="BB19" s="152"/>
    </row>
    <row r="20" spans="1:67" ht="14.25" customHeight="1" x14ac:dyDescent="0.15">
      <c r="A20" s="149"/>
      <c r="B20" s="538">
        <f t="shared" si="0"/>
        <v>9</v>
      </c>
      <c r="C20" s="538"/>
      <c r="D20" s="485" t="s">
        <v>1740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payment_sum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decimal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18,0</v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5" t="s">
        <v>1749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adjustment_amount_sum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decimal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18,0</v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1745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total_payment_sum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decimal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18,0</v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3.5" customHeight="1" x14ac:dyDescent="0.15">
      <c r="A23" s="149"/>
      <c r="B23" s="538">
        <f t="shared" si="0"/>
        <v>12</v>
      </c>
      <c r="C23" s="538"/>
      <c r="D23" s="485" t="s">
        <v>943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deposit_classification_1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tinyint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537" t="s">
        <v>1008</v>
      </c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</row>
    <row r="24" spans="1:67" ht="13.5" customHeight="1" x14ac:dyDescent="0.15">
      <c r="A24" s="149"/>
      <c r="B24" s="538">
        <f t="shared" si="0"/>
        <v>13</v>
      </c>
      <c r="C24" s="538"/>
      <c r="D24" s="485" t="s">
        <v>944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deposit_amount_1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decimal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18,0</v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</row>
    <row r="25" spans="1:67" ht="13.5" customHeight="1" x14ac:dyDescent="0.15">
      <c r="A25" s="149"/>
      <c r="B25" s="538">
        <f t="shared" si="0"/>
        <v>14</v>
      </c>
      <c r="C25" s="538"/>
      <c r="D25" s="485" t="s">
        <v>945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transfer_commission_1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decimal</v>
      </c>
      <c r="U25" s="473"/>
      <c r="V25" s="473"/>
      <c r="W25" s="473"/>
      <c r="X25" s="474" t="str">
        <f>IF(D25="","",IF(VLOOKUP(D25,項目名一覧!$B$4:$E$800,4,FALSE)="","",VLOOKUP(D25,項目名一覧!$B$4:$E$800,4,FALSE)))</f>
        <v>18,0</v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4"/>
      <c r="BD25" s="154"/>
      <c r="BG25" s="154"/>
      <c r="BM25" s="154"/>
      <c r="BN25" s="154"/>
      <c r="BO25" s="153"/>
    </row>
    <row r="26" spans="1:67" x14ac:dyDescent="0.15">
      <c r="A26" s="149"/>
      <c r="B26" s="538">
        <f t="shared" si="0"/>
        <v>15</v>
      </c>
      <c r="C26" s="538"/>
      <c r="D26" s="485" t="s">
        <v>946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adjustment_amount_1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decimal</v>
      </c>
      <c r="U26" s="473"/>
      <c r="V26" s="473"/>
      <c r="W26" s="473"/>
      <c r="X26" s="474" t="str">
        <f>IF(D26="","",IF(VLOOKUP(D26,項目名一覧!$B$4:$E$800,4,FALSE)="","",VLOOKUP(D26,項目名一覧!$B$4:$E$800,4,FALSE)))</f>
        <v>18,0</v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4"/>
      <c r="BD26" s="154"/>
      <c r="BG26" s="154"/>
      <c r="BM26" s="154"/>
      <c r="BN26" s="154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947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m_bank_id_1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948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bill_deadline_1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date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949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note_1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255</v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950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total_payment_1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decimal</v>
      </c>
      <c r="U30" s="473"/>
      <c r="V30" s="473"/>
      <c r="W30" s="473"/>
      <c r="X30" s="474" t="str">
        <f>IF(D30="","",IF(VLOOKUP(D30,項目名一覧!$B$4:$E$800,4,FALSE)="","",VLOOKUP(D30,項目名一覧!$B$4:$E$800,4,FALSE)))</f>
        <v>18,0</v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3"/>
      <c r="BD30" s="153"/>
      <c r="BG30" s="153"/>
      <c r="BM30" s="153"/>
      <c r="BN30" s="153"/>
      <c r="BO30" s="153"/>
    </row>
    <row r="31" spans="1:67" ht="13.5" customHeight="1" x14ac:dyDescent="0.15">
      <c r="A31" s="149"/>
      <c r="B31" s="538">
        <f t="shared" si="0"/>
        <v>20</v>
      </c>
      <c r="C31" s="538"/>
      <c r="D31" s="485" t="s">
        <v>951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deposit_classification_2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tinyint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537" t="s">
        <v>1008</v>
      </c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</row>
    <row r="32" spans="1:67" ht="13.5" customHeight="1" x14ac:dyDescent="0.15">
      <c r="A32" s="149"/>
      <c r="B32" s="538">
        <f t="shared" si="0"/>
        <v>21</v>
      </c>
      <c r="C32" s="538"/>
      <c r="D32" s="485" t="s">
        <v>952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deposit_amount_2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decimal</v>
      </c>
      <c r="U32" s="473"/>
      <c r="V32" s="473"/>
      <c r="W32" s="473"/>
      <c r="X32" s="474" t="str">
        <f>IF(D32="","",IF(VLOOKUP(D32,項目名一覧!$B$4:$E$800,4,FALSE)="","",VLOOKUP(D32,項目名一覧!$B$4:$E$800,4,FALSE)))</f>
        <v>18,0</v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</row>
    <row r="33" spans="1:67" ht="13.5" customHeight="1" x14ac:dyDescent="0.15">
      <c r="A33" s="149"/>
      <c r="B33" s="538">
        <f t="shared" si="0"/>
        <v>22</v>
      </c>
      <c r="C33" s="538"/>
      <c r="D33" s="485" t="s">
        <v>953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transfer_commission_2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decimal</v>
      </c>
      <c r="U33" s="473"/>
      <c r="V33" s="473"/>
      <c r="W33" s="473"/>
      <c r="X33" s="474" t="str">
        <f>IF(D33="","",IF(VLOOKUP(D33,項目名一覧!$B$4:$E$800,4,FALSE)="","",VLOOKUP(D33,項目名一覧!$B$4:$E$800,4,FALSE)))</f>
        <v>18,0</v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4"/>
      <c r="BD33" s="154"/>
      <c r="BG33" s="154"/>
      <c r="BM33" s="154"/>
      <c r="BN33" s="154"/>
      <c r="BO33" s="153"/>
    </row>
    <row r="34" spans="1:67" x14ac:dyDescent="0.15">
      <c r="A34" s="149"/>
      <c r="B34" s="538">
        <f t="shared" si="0"/>
        <v>23</v>
      </c>
      <c r="C34" s="538"/>
      <c r="D34" s="485" t="s">
        <v>954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adjustment_amount_2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decimal</v>
      </c>
      <c r="U34" s="473"/>
      <c r="V34" s="473"/>
      <c r="W34" s="473"/>
      <c r="X34" s="474" t="str">
        <f>IF(D34="","",IF(VLOOKUP(D34,項目名一覧!$B$4:$E$800,4,FALSE)="","",VLOOKUP(D34,項目名一覧!$B$4:$E$800,4,FALSE)))</f>
        <v>18,0</v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4"/>
      <c r="BD34" s="154"/>
      <c r="BG34" s="154"/>
      <c r="BM34" s="154"/>
      <c r="BN34" s="154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955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m_bank_id_2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int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3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956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bill_deadline_2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date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3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85" t="s">
        <v>957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note_2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varchar</v>
      </c>
      <c r="U37" s="473"/>
      <c r="V37" s="473"/>
      <c r="W37" s="473"/>
      <c r="X37" s="474" t="str">
        <f>IF(D37="","",IF(VLOOKUP(D37,項目名一覧!$B$4:$E$800,4,FALSE)="","",VLOOKUP(D37,項目名一覧!$B$4:$E$800,4,FALSE)))</f>
        <v>255</v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3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85" t="s">
        <v>958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total_payment_2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decimal</v>
      </c>
      <c r="U38" s="473"/>
      <c r="V38" s="473"/>
      <c r="W38" s="473"/>
      <c r="X38" s="474" t="str">
        <f>IF(D38="","",IF(VLOOKUP(D38,項目名一覧!$B$4:$E$800,4,FALSE)="","",VLOOKUP(D38,項目名一覧!$B$4:$E$800,4,FALSE)))</f>
        <v>18,0</v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3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485" t="s">
        <v>959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deposit_classification_3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tinyint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537" t="s">
        <v>1008</v>
      </c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485" t="s">
        <v>960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deposit_amount_3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decimal</v>
      </c>
      <c r="U40" s="473"/>
      <c r="V40" s="473"/>
      <c r="W40" s="473"/>
      <c r="X40" s="474" t="str">
        <f>IF(D40="","",IF(VLOOKUP(D40,項目名一覧!$B$4:$E$800,4,FALSE)="","",VLOOKUP(D40,項目名一覧!$B$4:$E$800,4,FALSE)))</f>
        <v>18,0</v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3.5" customHeight="1" x14ac:dyDescent="0.15">
      <c r="A41" s="149"/>
      <c r="B41" s="538">
        <f t="shared" si="0"/>
        <v>30</v>
      </c>
      <c r="C41" s="538"/>
      <c r="D41" s="485" t="s">
        <v>961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transfer_commission_3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decimal</v>
      </c>
      <c r="U41" s="473"/>
      <c r="V41" s="473"/>
      <c r="W41" s="473"/>
      <c r="X41" s="474" t="str">
        <f>IF(D41="","",IF(VLOOKUP(D41,項目名一覧!$B$4:$E$800,4,FALSE)="","",VLOOKUP(D41,項目名一覧!$B$4:$E$800,4,FALSE)))</f>
        <v>18,0</v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4"/>
      <c r="BD41" s="154"/>
      <c r="BG41" s="154"/>
      <c r="BM41" s="154"/>
      <c r="BN41" s="154"/>
      <c r="BO41" s="153"/>
    </row>
    <row r="42" spans="1:67" x14ac:dyDescent="0.15">
      <c r="A42" s="149"/>
      <c r="B42" s="538">
        <f t="shared" si="0"/>
        <v>31</v>
      </c>
      <c r="C42" s="538"/>
      <c r="D42" s="485" t="s">
        <v>962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adjustment_amount_3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decimal</v>
      </c>
      <c r="U42" s="473"/>
      <c r="V42" s="473"/>
      <c r="W42" s="473"/>
      <c r="X42" s="474" t="str">
        <f>IF(D42="","",IF(VLOOKUP(D42,項目名一覧!$B$4:$E$800,4,FALSE)="","",VLOOKUP(D42,項目名一覧!$B$4:$E$800,4,FALSE)))</f>
        <v>18,0</v>
      </c>
      <c r="Y42" s="475"/>
      <c r="Z42" s="476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4"/>
      <c r="BD42" s="154"/>
      <c r="BG42" s="154"/>
      <c r="BM42" s="154"/>
      <c r="BN42" s="154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85" t="s">
        <v>963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m_bank_id_3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int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61"/>
      <c r="AB43" s="461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3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85" t="s">
        <v>964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bill_deadline_3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date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461"/>
      <c r="AB44" s="461"/>
      <c r="AC44" s="461"/>
      <c r="AD44" s="461"/>
      <c r="AE44" s="461"/>
      <c r="AF44" s="461"/>
      <c r="AG44" s="461"/>
      <c r="AH44" s="461"/>
      <c r="AI44" s="461"/>
      <c r="AJ44" s="461"/>
      <c r="AK44" s="462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3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485" t="s">
        <v>965</v>
      </c>
      <c r="E45" s="480"/>
      <c r="F45" s="480"/>
      <c r="G45" s="480"/>
      <c r="H45" s="480"/>
      <c r="I45" s="480"/>
      <c r="J45" s="480"/>
      <c r="K45" s="480"/>
      <c r="L45" s="470" t="str">
        <f>IF(D45="", "",VLOOKUP(D45,項目名一覧!$B$4:$E$1002,2,FALSE))</f>
        <v>note_3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varchar</v>
      </c>
      <c r="U45" s="473"/>
      <c r="V45" s="473"/>
      <c r="W45" s="473"/>
      <c r="X45" s="474" t="str">
        <f>IF(D45="","",IF(VLOOKUP(D45,項目名一覧!$B$4:$E$800,4,FALSE)="","",VLOOKUP(D45,項目名一覧!$B$4:$E$800,4,FALSE)))</f>
        <v>255</v>
      </c>
      <c r="Y45" s="475"/>
      <c r="Z45" s="476"/>
      <c r="AA45" s="461"/>
      <c r="AB45" s="461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3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485" t="s">
        <v>966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total_payment_3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decimal</v>
      </c>
      <c r="U46" s="473"/>
      <c r="V46" s="473"/>
      <c r="W46" s="473"/>
      <c r="X46" s="474" t="str">
        <f>IF(D46="","",IF(VLOOKUP(D46,項目名一覧!$B$4:$E$800,4,FALSE)="","",VLOOKUP(D46,項目名一覧!$B$4:$E$800,4,FALSE)))</f>
        <v>18,0</v>
      </c>
      <c r="Y46" s="475"/>
      <c r="Z46" s="476"/>
      <c r="AA46" s="461"/>
      <c r="AB46" s="461"/>
      <c r="AC46" s="461"/>
      <c r="AD46" s="461"/>
      <c r="AE46" s="461"/>
      <c r="AF46" s="461"/>
      <c r="AG46" s="461"/>
      <c r="AH46" s="461"/>
      <c r="AI46" s="461"/>
      <c r="AJ46" s="461"/>
      <c r="AK46" s="462"/>
      <c r="AL46" s="463"/>
      <c r="AM46" s="463"/>
      <c r="AN46" s="464"/>
      <c r="AO46" s="465"/>
      <c r="AP46" s="466"/>
      <c r="AQ46" s="466"/>
      <c r="AR46" s="466"/>
      <c r="AS46" s="466"/>
      <c r="AT46" s="466"/>
      <c r="AU46" s="466"/>
      <c r="AV46" s="466"/>
      <c r="AW46" s="466"/>
      <c r="AX46" s="466"/>
      <c r="AY46" s="466"/>
      <c r="AZ46" s="466"/>
      <c r="BA46" s="467"/>
      <c r="BB46" s="152"/>
      <c r="BC46" s="153"/>
      <c r="BD46" s="153"/>
      <c r="BG46" s="153"/>
      <c r="BM46" s="153"/>
      <c r="BN46" s="153"/>
      <c r="BO46" s="153"/>
    </row>
    <row r="47" spans="1:67" ht="14.25" customHeight="1" x14ac:dyDescent="0.15">
      <c r="A47" s="149"/>
      <c r="B47" s="538">
        <f t="shared" si="0"/>
        <v>36</v>
      </c>
      <c r="C47" s="538"/>
      <c r="D47" s="799" t="s">
        <v>1561</v>
      </c>
      <c r="E47" s="800"/>
      <c r="F47" s="800"/>
      <c r="G47" s="800"/>
      <c r="H47" s="800"/>
      <c r="I47" s="800"/>
      <c r="J47" s="800"/>
      <c r="K47" s="801"/>
      <c r="L47" s="470" t="str">
        <f>IF(D47="", "",VLOOKUP(D47,項目名一覧!$B$4:$E$1002,2,FALSE))</f>
        <v>billing_closing_target_date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date</v>
      </c>
      <c r="U47" s="473"/>
      <c r="V47" s="473"/>
      <c r="W47" s="473"/>
      <c r="X47" s="474" t="str">
        <f>IF(D47="","",IF(VLOOKUP(D47,項目名一覧!$B$4:$E$800,4,FALSE)="","",VLOOKUP(D47,項目名一覧!$B$4:$E$800,4,FALSE)))</f>
        <v/>
      </c>
      <c r="Y47" s="475"/>
      <c r="Z47" s="476"/>
      <c r="AA47" s="461"/>
      <c r="AB47" s="461"/>
      <c r="AC47" s="461"/>
      <c r="AD47" s="461"/>
      <c r="AE47" s="461"/>
      <c r="AF47" s="461"/>
      <c r="AG47" s="461"/>
      <c r="AH47" s="461"/>
      <c r="AI47" s="461"/>
      <c r="AJ47" s="461"/>
      <c r="AK47" s="462"/>
      <c r="AL47" s="463"/>
      <c r="AM47" s="463"/>
      <c r="AN47" s="464"/>
      <c r="AO47" s="465"/>
      <c r="AP47" s="466"/>
      <c r="AQ47" s="466"/>
      <c r="AR47" s="466"/>
      <c r="AS47" s="466"/>
      <c r="AT47" s="466"/>
      <c r="AU47" s="466"/>
      <c r="AV47" s="466"/>
      <c r="AW47" s="466"/>
      <c r="AX47" s="466"/>
      <c r="AY47" s="466"/>
      <c r="AZ47" s="466"/>
      <c r="BA47" s="467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485" t="s">
        <v>1731</v>
      </c>
      <c r="E48" s="480"/>
      <c r="F48" s="480"/>
      <c r="G48" s="480"/>
      <c r="H48" s="480"/>
      <c r="I48" s="480"/>
      <c r="J48" s="480"/>
      <c r="K48" s="480"/>
      <c r="L48" s="470" t="str">
        <f>IF(D48="", "",VLOOKUP(D48,項目名一覧!$B$4:$E$1002,2,FALSE))</f>
        <v>confirmed_date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date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479" t="s">
        <v>493</v>
      </c>
      <c r="AB48" s="769"/>
      <c r="AC48" s="461"/>
      <c r="AD48" s="461"/>
      <c r="AE48" s="461"/>
      <c r="AF48" s="461"/>
      <c r="AG48" s="461"/>
      <c r="AH48" s="461"/>
      <c r="AI48" s="461"/>
      <c r="AJ48" s="461"/>
      <c r="AK48" s="479"/>
      <c r="AL48" s="463"/>
      <c r="AM48" s="463"/>
      <c r="AN48" s="464"/>
      <c r="AO48" s="626" t="s">
        <v>1730</v>
      </c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3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537" t="s">
        <v>1567</v>
      </c>
      <c r="E49" s="466"/>
      <c r="F49" s="466"/>
      <c r="G49" s="466"/>
      <c r="H49" s="466"/>
      <c r="I49" s="466"/>
      <c r="J49" s="466"/>
      <c r="K49" s="467"/>
      <c r="L49" s="470" t="str">
        <f>IF(D49="", "",VLOOKUP(D49,項目名一覧!$B$4:$E$1002,2,FALSE))</f>
        <v>lock_flag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tinyint</v>
      </c>
      <c r="U49" s="473"/>
      <c r="V49" s="473"/>
      <c r="W49" s="473"/>
      <c r="X49" s="474" t="str">
        <f>IF(D49="","",IF(VLOOKUP(D49,項目名一覧!$B$4:$E$800,4,FALSE)="","",VLOOKUP(D49,項目名一覧!$B$4:$E$800,4,FALSE)))</f>
        <v>1</v>
      </c>
      <c r="Y49" s="475"/>
      <c r="Z49" s="476"/>
      <c r="AA49" s="461"/>
      <c r="AB49" s="461"/>
      <c r="AC49" s="461"/>
      <c r="AD49" s="461"/>
      <c r="AE49" s="461"/>
      <c r="AF49" s="461"/>
      <c r="AG49" s="461"/>
      <c r="AH49" s="461"/>
      <c r="AI49" s="461"/>
      <c r="AJ49" s="461"/>
      <c r="AK49" s="479" t="s">
        <v>311</v>
      </c>
      <c r="AL49" s="463"/>
      <c r="AM49" s="463"/>
      <c r="AN49" s="464"/>
      <c r="AO49" s="537" t="s">
        <v>1568</v>
      </c>
      <c r="AP49" s="466"/>
      <c r="AQ49" s="466"/>
      <c r="AR49" s="466"/>
      <c r="AS49" s="466"/>
      <c r="AT49" s="466"/>
      <c r="AU49" s="466"/>
      <c r="AV49" s="466"/>
      <c r="AW49" s="466"/>
      <c r="AX49" s="466"/>
      <c r="AY49" s="466"/>
      <c r="AZ49" s="466"/>
      <c r="BA49" s="467"/>
      <c r="BB49" s="152"/>
      <c r="BC49" s="155"/>
      <c r="BD49" s="153"/>
      <c r="BG49" s="153"/>
      <c r="BM49" s="153"/>
      <c r="BN49" s="153"/>
      <c r="BO49" s="153"/>
    </row>
    <row r="50" spans="1:67" ht="14.25" customHeight="1" x14ac:dyDescent="0.15">
      <c r="A50" s="149"/>
      <c r="B50" s="538">
        <f t="shared" si="0"/>
        <v>39</v>
      </c>
      <c r="C50" s="538"/>
      <c r="D50" s="469" t="s">
        <v>114</v>
      </c>
      <c r="E50" s="469"/>
      <c r="F50" s="469"/>
      <c r="G50" s="469"/>
      <c r="H50" s="469"/>
      <c r="I50" s="469"/>
      <c r="J50" s="469"/>
      <c r="K50" s="469"/>
      <c r="L50" s="470" t="str">
        <f>IF(D50="", "",VLOOKUP(D50,項目名一覧!$B$4:$E$1002,2,FALSE))</f>
        <v>created_user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477" t="s">
        <v>493</v>
      </c>
      <c r="AB50" s="478"/>
      <c r="AC50" s="461"/>
      <c r="AD50" s="461"/>
      <c r="AE50" s="461"/>
      <c r="AF50" s="461"/>
      <c r="AG50" s="461"/>
      <c r="AH50" s="461"/>
      <c r="AI50" s="461"/>
      <c r="AJ50" s="461"/>
      <c r="AK50" s="479"/>
      <c r="AL50" s="463"/>
      <c r="AM50" s="463"/>
      <c r="AN50" s="464"/>
      <c r="AO50" s="465"/>
      <c r="AP50" s="466"/>
      <c r="AQ50" s="466"/>
      <c r="AR50" s="466"/>
      <c r="AS50" s="466"/>
      <c r="AT50" s="466"/>
      <c r="AU50" s="466"/>
      <c r="AV50" s="466"/>
      <c r="AW50" s="466"/>
      <c r="AX50" s="466"/>
      <c r="AY50" s="466"/>
      <c r="AZ50" s="466"/>
      <c r="BA50" s="467"/>
      <c r="BB50" s="152"/>
      <c r="BC50" s="155"/>
      <c r="BD50" s="153"/>
      <c r="BG50" s="153"/>
      <c r="BM50" s="153"/>
      <c r="BN50" s="153"/>
      <c r="BO50" s="153"/>
    </row>
    <row r="51" spans="1:67" ht="14.25" customHeight="1" x14ac:dyDescent="0.15">
      <c r="A51" s="149"/>
      <c r="B51" s="538">
        <f t="shared" si="0"/>
        <v>40</v>
      </c>
      <c r="C51" s="538"/>
      <c r="D51" s="469" t="s">
        <v>94</v>
      </c>
      <c r="E51" s="469"/>
      <c r="F51" s="469"/>
      <c r="G51" s="469"/>
      <c r="H51" s="469"/>
      <c r="I51" s="469"/>
      <c r="J51" s="469"/>
      <c r="K51" s="469"/>
      <c r="L51" s="470" t="str">
        <f>IF(D51="", "",VLOOKUP(D51,項目名一覧!$B$4:$E$1002,2,FALSE))</f>
        <v>created_at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datetime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477" t="s">
        <v>493</v>
      </c>
      <c r="AB51" s="478"/>
      <c r="AC51" s="461"/>
      <c r="AD51" s="461"/>
      <c r="AE51" s="461"/>
      <c r="AF51" s="461"/>
      <c r="AG51" s="461"/>
      <c r="AH51" s="461"/>
      <c r="AI51" s="461"/>
      <c r="AJ51" s="461"/>
      <c r="AK51" s="462"/>
      <c r="AL51" s="463"/>
      <c r="AM51" s="463"/>
      <c r="AN51" s="464"/>
      <c r="AO51" s="465"/>
      <c r="AP51" s="466"/>
      <c r="AQ51" s="466"/>
      <c r="AR51" s="466"/>
      <c r="AS51" s="466"/>
      <c r="AT51" s="466"/>
      <c r="AU51" s="466"/>
      <c r="AV51" s="466"/>
      <c r="AW51" s="466"/>
      <c r="AX51" s="466"/>
      <c r="AY51" s="466"/>
      <c r="AZ51" s="466"/>
      <c r="BA51" s="467"/>
      <c r="BB51" s="152"/>
      <c r="BC51" s="155"/>
      <c r="BD51" s="153"/>
      <c r="BG51" s="153"/>
      <c r="BM51" s="153"/>
      <c r="BN51" s="153"/>
      <c r="BO51" s="153"/>
    </row>
    <row r="52" spans="1:67" ht="13.5" customHeight="1" x14ac:dyDescent="0.15">
      <c r="A52" s="149"/>
      <c r="B52" s="538">
        <f t="shared" si="0"/>
        <v>41</v>
      </c>
      <c r="C52" s="538"/>
      <c r="D52" s="469" t="s">
        <v>95</v>
      </c>
      <c r="E52" s="469"/>
      <c r="F52" s="469"/>
      <c r="G52" s="469"/>
      <c r="H52" s="469"/>
      <c r="I52" s="469"/>
      <c r="J52" s="469"/>
      <c r="K52" s="469"/>
      <c r="L52" s="470" t="str">
        <f>IF(D52="", "",VLOOKUP(D52,項目名一覧!$B$4:$E$1002,2,FALSE))</f>
        <v>updated_user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int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477" t="s">
        <v>493</v>
      </c>
      <c r="AB52" s="478"/>
      <c r="AC52" s="461"/>
      <c r="AD52" s="461"/>
      <c r="AE52" s="461"/>
      <c r="AF52" s="461"/>
      <c r="AG52" s="461"/>
      <c r="AH52" s="461"/>
      <c r="AI52" s="461"/>
      <c r="AJ52" s="461"/>
      <c r="AK52" s="462"/>
      <c r="AL52" s="463"/>
      <c r="AM52" s="463"/>
      <c r="AN52" s="464"/>
      <c r="AO52" s="465"/>
      <c r="AP52" s="466"/>
      <c r="AQ52" s="466"/>
      <c r="AR52" s="466"/>
      <c r="AS52" s="466"/>
      <c r="AT52" s="466"/>
      <c r="AU52" s="466"/>
      <c r="AV52" s="466"/>
      <c r="AW52" s="466"/>
      <c r="AX52" s="466"/>
      <c r="AY52" s="466"/>
      <c r="AZ52" s="466"/>
      <c r="BA52" s="467"/>
      <c r="BB52" s="152"/>
    </row>
    <row r="53" spans="1:67" ht="13.5" customHeight="1" x14ac:dyDescent="0.15">
      <c r="A53" s="149"/>
      <c r="B53" s="538">
        <f t="shared" si="0"/>
        <v>42</v>
      </c>
      <c r="C53" s="538"/>
      <c r="D53" s="469" t="s">
        <v>96</v>
      </c>
      <c r="E53" s="469"/>
      <c r="F53" s="469"/>
      <c r="G53" s="469"/>
      <c r="H53" s="469"/>
      <c r="I53" s="469"/>
      <c r="J53" s="469"/>
      <c r="K53" s="469"/>
      <c r="L53" s="470" t="str">
        <f>IF(D53="", "",VLOOKUP(D53,項目名一覧!$B$4:$E$1002,2,FALSE))</f>
        <v>updated_at</v>
      </c>
      <c r="M53" s="471"/>
      <c r="N53" s="471"/>
      <c r="O53" s="471"/>
      <c r="P53" s="471"/>
      <c r="Q53" s="471"/>
      <c r="R53" s="471"/>
      <c r="S53" s="471"/>
      <c r="T53" s="472" t="str">
        <f>IF(D53="", "",VLOOKUP(D53,項目名一覧!$B$4:$E$800,3,FALSE))</f>
        <v>datetime</v>
      </c>
      <c r="U53" s="473"/>
      <c r="V53" s="473"/>
      <c r="W53" s="473"/>
      <c r="X53" s="474" t="str">
        <f>IF(D53="","",IF(VLOOKUP(D53,項目名一覧!$B$4:$E$800,4,FALSE)="","",VLOOKUP(D53,項目名一覧!$B$4:$E$800,4,FALSE)))</f>
        <v/>
      </c>
      <c r="Y53" s="475"/>
      <c r="Z53" s="476"/>
      <c r="AA53" s="477" t="s">
        <v>493</v>
      </c>
      <c r="AB53" s="478"/>
      <c r="AC53" s="461"/>
      <c r="AD53" s="461"/>
      <c r="AE53" s="461"/>
      <c r="AF53" s="461"/>
      <c r="AG53" s="461"/>
      <c r="AH53" s="461"/>
      <c r="AI53" s="461"/>
      <c r="AJ53" s="461"/>
      <c r="AK53" s="462"/>
      <c r="AL53" s="463"/>
      <c r="AM53" s="463"/>
      <c r="AN53" s="464"/>
      <c r="AO53" s="465"/>
      <c r="AP53" s="466"/>
      <c r="AQ53" s="466"/>
      <c r="AR53" s="466"/>
      <c r="AS53" s="466"/>
      <c r="AT53" s="466"/>
      <c r="AU53" s="466"/>
      <c r="AV53" s="466"/>
      <c r="AW53" s="466"/>
      <c r="AX53" s="466"/>
      <c r="AY53" s="466"/>
      <c r="AZ53" s="466"/>
      <c r="BA53" s="467"/>
      <c r="BB53" s="152"/>
    </row>
    <row r="54" spans="1:67" ht="14.25" customHeight="1" x14ac:dyDescent="0.15">
      <c r="A54" s="149"/>
      <c r="B54" s="538">
        <f t="shared" si="0"/>
        <v>43</v>
      </c>
      <c r="C54" s="538"/>
      <c r="D54" s="469" t="s">
        <v>1278</v>
      </c>
      <c r="E54" s="469"/>
      <c r="F54" s="469"/>
      <c r="G54" s="469"/>
      <c r="H54" s="469"/>
      <c r="I54" s="469"/>
      <c r="J54" s="469"/>
      <c r="K54" s="469"/>
      <c r="L54" s="470" t="str">
        <f>IF(D54="", "",VLOOKUP(D54,項目名一覧!$B$4:$E$1002,2,FALSE))</f>
        <v>deleted_at</v>
      </c>
      <c r="M54" s="471"/>
      <c r="N54" s="471"/>
      <c r="O54" s="471"/>
      <c r="P54" s="471"/>
      <c r="Q54" s="471"/>
      <c r="R54" s="471"/>
      <c r="S54" s="471"/>
      <c r="T54" s="472" t="str">
        <f>IF(D54="", "",VLOOKUP(D54,項目名一覧!$B$4:$E$800,3,FALSE))</f>
        <v>datetime</v>
      </c>
      <c r="U54" s="473"/>
      <c r="V54" s="473"/>
      <c r="W54" s="473"/>
      <c r="X54" s="474" t="str">
        <f>IF(D54="","",IF(VLOOKUP(D54,項目名一覧!$B$4:$E$800,4,FALSE)="","",VLOOKUP(D54,項目名一覧!$B$4:$E$800,4,FALSE)))</f>
        <v/>
      </c>
      <c r="Y54" s="475"/>
      <c r="Z54" s="476"/>
      <c r="AA54" s="477" t="s">
        <v>493</v>
      </c>
      <c r="AB54" s="478"/>
      <c r="AC54" s="461"/>
      <c r="AD54" s="461"/>
      <c r="AE54" s="461"/>
      <c r="AF54" s="461"/>
      <c r="AG54" s="461"/>
      <c r="AH54" s="461"/>
      <c r="AI54" s="461"/>
      <c r="AJ54" s="461"/>
      <c r="AK54" s="462"/>
      <c r="AL54" s="463"/>
      <c r="AM54" s="463"/>
      <c r="AN54" s="464"/>
      <c r="AO54" s="465"/>
      <c r="AP54" s="466"/>
      <c r="AQ54" s="466"/>
      <c r="AR54" s="466"/>
      <c r="AS54" s="466"/>
      <c r="AT54" s="466"/>
      <c r="AU54" s="466"/>
      <c r="AV54" s="466"/>
      <c r="AW54" s="466"/>
      <c r="AX54" s="466"/>
      <c r="AY54" s="466"/>
      <c r="AZ54" s="466"/>
      <c r="BA54" s="467"/>
      <c r="BB54" s="152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  <c r="BN54" s="153"/>
      <c r="BO54" s="153"/>
    </row>
    <row r="55" spans="1:67" x14ac:dyDescent="0.15">
      <c r="A55" s="156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  <c r="AB55" s="151"/>
      <c r="AC55" s="151"/>
      <c r="AD55" s="151"/>
      <c r="AE55" s="151"/>
      <c r="AF55" s="151"/>
      <c r="AG55" s="151"/>
      <c r="AH55" s="151"/>
      <c r="AI55" s="151"/>
      <c r="AJ55" s="151"/>
      <c r="AK55" s="151"/>
      <c r="AL55" s="151"/>
      <c r="AM55" s="151"/>
      <c r="AN55" s="151"/>
      <c r="AO55" s="151"/>
      <c r="AP55" s="151"/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7"/>
      <c r="BC55" s="153"/>
      <c r="BD55" s="153"/>
      <c r="BE55" s="153"/>
      <c r="BF55" s="153"/>
      <c r="BG55" s="153"/>
      <c r="BH55" s="153"/>
      <c r="BI55" s="153"/>
      <c r="BJ55" s="153"/>
      <c r="BK55" s="153"/>
      <c r="BL55" s="153"/>
      <c r="BM55" s="153"/>
      <c r="BN55" s="153"/>
      <c r="BO55" s="153"/>
    </row>
    <row r="56" spans="1:67" ht="14.25" x14ac:dyDescent="0.15">
      <c r="A56" s="153"/>
      <c r="B56" s="158"/>
      <c r="C56" s="158"/>
      <c r="D56" s="158"/>
      <c r="E56" s="158"/>
      <c r="F56" s="158"/>
      <c r="G56" s="158"/>
      <c r="H56" s="158"/>
      <c r="I56" s="158"/>
      <c r="V56" s="155"/>
      <c r="W56" s="155"/>
      <c r="X56" s="155"/>
      <c r="AF56" s="454"/>
      <c r="AG56" s="454"/>
      <c r="AH56" s="454"/>
      <c r="AI56" s="454"/>
      <c r="AJ56" s="454"/>
      <c r="AK56" s="454"/>
      <c r="AL56" s="454"/>
      <c r="AM56" s="454"/>
      <c r="AN56" s="454"/>
      <c r="AY56" s="153"/>
      <c r="AZ56" s="153"/>
      <c r="BA56" s="153"/>
      <c r="BB56" s="153"/>
      <c r="BC56" s="153"/>
      <c r="BD56" s="153"/>
      <c r="BE56" s="153"/>
      <c r="BF56" s="153"/>
      <c r="BG56" s="153"/>
      <c r="BH56" s="153"/>
      <c r="BI56" s="153"/>
      <c r="BJ56" s="153"/>
      <c r="BK56" s="153"/>
      <c r="BL56" s="153"/>
      <c r="BM56" s="153"/>
      <c r="BN56" s="153"/>
      <c r="BO56" s="153"/>
    </row>
  </sheetData>
  <mergeCells count="554">
    <mergeCell ref="AI21:AJ21"/>
    <mergeCell ref="AK21:AN21"/>
    <mergeCell ref="AO21:BA21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I22:AJ22"/>
    <mergeCell ref="AK22:AN22"/>
    <mergeCell ref="AO22:BA22"/>
    <mergeCell ref="B21:C21"/>
    <mergeCell ref="D21:K21"/>
    <mergeCell ref="L21:S21"/>
    <mergeCell ref="T21:W21"/>
    <mergeCell ref="X21:Z21"/>
    <mergeCell ref="AA21:AB21"/>
    <mergeCell ref="AC21:AD21"/>
    <mergeCell ref="AE21:AF21"/>
    <mergeCell ref="AG21:AH21"/>
    <mergeCell ref="AI48:AJ48"/>
    <mergeCell ref="AK48:AN48"/>
    <mergeCell ref="AO48:BA48"/>
    <mergeCell ref="B48:C48"/>
    <mergeCell ref="D48:K48"/>
    <mergeCell ref="L48:S48"/>
    <mergeCell ref="T48:W48"/>
    <mergeCell ref="X48:Z48"/>
    <mergeCell ref="AA48:AB48"/>
    <mergeCell ref="AC48:AD48"/>
    <mergeCell ref="AE48:AF48"/>
    <mergeCell ref="AG48:AH48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5:AD15"/>
    <mergeCell ref="AE15:AF15"/>
    <mergeCell ref="AG15:AH15"/>
    <mergeCell ref="AI49:AJ49"/>
    <mergeCell ref="AK49:AN49"/>
    <mergeCell ref="AO49:BA49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  <mergeCell ref="AI47:AJ47"/>
    <mergeCell ref="AK47:AN47"/>
    <mergeCell ref="AO47:BA47"/>
    <mergeCell ref="B49:C49"/>
    <mergeCell ref="D49:K49"/>
    <mergeCell ref="L49:S49"/>
    <mergeCell ref="T49:W49"/>
    <mergeCell ref="X49:Z49"/>
    <mergeCell ref="AA49:AB49"/>
    <mergeCell ref="AC49:AD49"/>
    <mergeCell ref="AE49:AF49"/>
    <mergeCell ref="AG49:AH4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K50:AN50"/>
    <mergeCell ref="AO50:BA50"/>
    <mergeCell ref="B50:C50"/>
    <mergeCell ref="D50:K50"/>
    <mergeCell ref="L50:S50"/>
    <mergeCell ref="T50:W50"/>
    <mergeCell ref="X50:Z50"/>
    <mergeCell ref="AA50:AB50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E31:AF31"/>
    <mergeCell ref="AG31:AH31"/>
    <mergeCell ref="AI31:AJ31"/>
    <mergeCell ref="AK31:AN31"/>
    <mergeCell ref="AO52:BA52"/>
    <mergeCell ref="B52:C52"/>
    <mergeCell ref="D52:K52"/>
    <mergeCell ref="L52:S52"/>
    <mergeCell ref="T52:W52"/>
    <mergeCell ref="X52:Z52"/>
    <mergeCell ref="AA52:AB52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AO54:BA54"/>
    <mergeCell ref="B54:C54"/>
    <mergeCell ref="D54:K54"/>
    <mergeCell ref="L54:S54"/>
    <mergeCell ref="T54:W54"/>
    <mergeCell ref="X54:Z54"/>
    <mergeCell ref="AA54:AB54"/>
    <mergeCell ref="AC53:AD53"/>
    <mergeCell ref="AE53:AF53"/>
    <mergeCell ref="AG53:AH53"/>
    <mergeCell ref="AI53:AJ53"/>
    <mergeCell ref="AK53:AN53"/>
    <mergeCell ref="AO53:BA53"/>
    <mergeCell ref="B53:C53"/>
    <mergeCell ref="D53:K53"/>
    <mergeCell ref="L53:S53"/>
    <mergeCell ref="T53:W53"/>
    <mergeCell ref="X53:Z53"/>
    <mergeCell ref="AA53:AB53"/>
    <mergeCell ref="AF56:AH56"/>
    <mergeCell ref="AI56:AK56"/>
    <mergeCell ref="AL56:AN56"/>
    <mergeCell ref="B31:C31"/>
    <mergeCell ref="D31:K31"/>
    <mergeCell ref="L31:S31"/>
    <mergeCell ref="T31:W31"/>
    <mergeCell ref="X31:Z31"/>
    <mergeCell ref="AA31:AB31"/>
    <mergeCell ref="AC31:AD31"/>
    <mergeCell ref="AC54:AD54"/>
    <mergeCell ref="AE54:AF54"/>
    <mergeCell ref="AG54:AH54"/>
    <mergeCell ref="AI54:AJ54"/>
    <mergeCell ref="AK54:AN54"/>
    <mergeCell ref="AC52:AD52"/>
    <mergeCell ref="AE52:AF52"/>
    <mergeCell ref="AG52:AH52"/>
    <mergeCell ref="AI52:AJ52"/>
    <mergeCell ref="AK52:AN52"/>
    <mergeCell ref="AC50:AD50"/>
    <mergeCell ref="AE50:AF50"/>
    <mergeCell ref="AG50:AH50"/>
    <mergeCell ref="AI50:AJ50"/>
    <mergeCell ref="AO31:BA31"/>
    <mergeCell ref="B32:C32"/>
    <mergeCell ref="D32:K32"/>
    <mergeCell ref="L32:S32"/>
    <mergeCell ref="T32:W32"/>
    <mergeCell ref="X32:Z32"/>
    <mergeCell ref="AO32:BA32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A32:AB32"/>
    <mergeCell ref="AC32:AD32"/>
    <mergeCell ref="AE32:AF32"/>
    <mergeCell ref="AG32:AH32"/>
    <mergeCell ref="AI32:AJ32"/>
    <mergeCell ref="AK32:AN32"/>
    <mergeCell ref="AI33:AJ33"/>
    <mergeCell ref="AK33:AN33"/>
    <mergeCell ref="AO33:BA33"/>
    <mergeCell ref="B34:C34"/>
    <mergeCell ref="D34:K34"/>
    <mergeCell ref="L34:S34"/>
    <mergeCell ref="T34:W34"/>
    <mergeCell ref="X34:Z34"/>
    <mergeCell ref="AA34:AB34"/>
    <mergeCell ref="AC34:AD34"/>
    <mergeCell ref="AE34:AF34"/>
    <mergeCell ref="AG34:AH34"/>
    <mergeCell ref="AI34:AJ34"/>
    <mergeCell ref="AK34:AN34"/>
    <mergeCell ref="AO34:BA34"/>
    <mergeCell ref="B35:C35"/>
    <mergeCell ref="D35:K35"/>
    <mergeCell ref="L35:S35"/>
    <mergeCell ref="T35:W35"/>
    <mergeCell ref="X35:Z35"/>
    <mergeCell ref="AO35:BA35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A35:AB35"/>
    <mergeCell ref="AC35:AD35"/>
    <mergeCell ref="AE35:AF35"/>
    <mergeCell ref="AG35:AH35"/>
    <mergeCell ref="AI35:AJ35"/>
    <mergeCell ref="AK35:AN35"/>
    <mergeCell ref="AE37:AF37"/>
    <mergeCell ref="AG37:AH37"/>
    <mergeCell ref="AI37:AJ37"/>
    <mergeCell ref="AK37:AN37"/>
    <mergeCell ref="AO37:BA37"/>
    <mergeCell ref="AI36:AJ36"/>
    <mergeCell ref="AK36:AN36"/>
    <mergeCell ref="AO36:BA36"/>
    <mergeCell ref="B37:C37"/>
    <mergeCell ref="D37:K37"/>
    <mergeCell ref="L37:S37"/>
    <mergeCell ref="T37:W37"/>
    <mergeCell ref="X37:Z37"/>
    <mergeCell ref="AA37:AB37"/>
    <mergeCell ref="AC37:AD37"/>
    <mergeCell ref="AI38:AJ38"/>
    <mergeCell ref="AK38:AN38"/>
    <mergeCell ref="AO38:BA38"/>
    <mergeCell ref="B39:C39"/>
    <mergeCell ref="D39:K39"/>
    <mergeCell ref="L39:S39"/>
    <mergeCell ref="T39:W39"/>
    <mergeCell ref="X39:Z39"/>
    <mergeCell ref="AA39:AB39"/>
    <mergeCell ref="AC39:AD39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E39:AF39"/>
    <mergeCell ref="AG39:AH39"/>
    <mergeCell ref="AI39:AJ39"/>
    <mergeCell ref="AK39:AN39"/>
    <mergeCell ref="AO39:BA39"/>
    <mergeCell ref="B40:C40"/>
    <mergeCell ref="D40:K40"/>
    <mergeCell ref="L40:S40"/>
    <mergeCell ref="T40:W40"/>
    <mergeCell ref="X40:Z40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A40:AB40"/>
    <mergeCell ref="AC40:AD40"/>
    <mergeCell ref="AE40:AF40"/>
    <mergeCell ref="AG40:AH40"/>
    <mergeCell ref="AI40:AJ40"/>
    <mergeCell ref="AK40:AN40"/>
    <mergeCell ref="AI41:AJ41"/>
    <mergeCell ref="AK41:AN41"/>
    <mergeCell ref="AO41:BA41"/>
    <mergeCell ref="AI42:AJ42"/>
    <mergeCell ref="AK42:AN42"/>
    <mergeCell ref="AO42:BA42"/>
    <mergeCell ref="B43:C43"/>
    <mergeCell ref="D43:K43"/>
    <mergeCell ref="L43:S43"/>
    <mergeCell ref="T43:W43"/>
    <mergeCell ref="X43:Z43"/>
    <mergeCell ref="AO43:BA43"/>
    <mergeCell ref="AA43:AB43"/>
    <mergeCell ref="AC43:AD43"/>
    <mergeCell ref="AE43:AF43"/>
    <mergeCell ref="AG43:AH43"/>
    <mergeCell ref="AI43:AJ43"/>
    <mergeCell ref="AK43:AN43"/>
    <mergeCell ref="B42:C42"/>
    <mergeCell ref="D42:K42"/>
    <mergeCell ref="L42:S42"/>
    <mergeCell ref="T42:W42"/>
    <mergeCell ref="X42:Z42"/>
    <mergeCell ref="AA42:AB42"/>
    <mergeCell ref="AC42:AD42"/>
    <mergeCell ref="AE42:AF42"/>
    <mergeCell ref="AG42:AH42"/>
    <mergeCell ref="AE45:AF45"/>
    <mergeCell ref="AG45:AH45"/>
    <mergeCell ref="AI45:AJ45"/>
    <mergeCell ref="AK45:AN45"/>
    <mergeCell ref="AO45:BA45"/>
    <mergeCell ref="AI44:AJ44"/>
    <mergeCell ref="AK44:AN44"/>
    <mergeCell ref="AO44:BA44"/>
    <mergeCell ref="B45:C45"/>
    <mergeCell ref="D45:K45"/>
    <mergeCell ref="L45:S45"/>
    <mergeCell ref="T45:W45"/>
    <mergeCell ref="X45:Z45"/>
    <mergeCell ref="AA45:AB45"/>
    <mergeCell ref="AC45:AD45"/>
    <mergeCell ref="B44:C44"/>
    <mergeCell ref="D44:K44"/>
    <mergeCell ref="L44:S44"/>
    <mergeCell ref="T44:W44"/>
    <mergeCell ref="X44:Z44"/>
    <mergeCell ref="AA44:AB44"/>
    <mergeCell ref="AC44:AD44"/>
    <mergeCell ref="AE44:AF44"/>
    <mergeCell ref="AG44:AH44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A98D-BB12-48B1-8F1D-C6C3ACC2324D}">
  <sheetPr codeName="Sheet89">
    <tabColor theme="6"/>
  </sheetPr>
  <dimension ref="A1:BP2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基本事項!E115</f>
        <v>入金割振情報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基本事項!R115</f>
        <v>t_deposit_allocations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 t="shared" ref="B12:B22" si="0"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si="0"/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8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967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t_deposit_id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81" t="s">
        <v>50</v>
      </c>
      <c r="AH14" s="461"/>
      <c r="AI14" s="461"/>
      <c r="AJ14" s="461"/>
      <c r="AK14" s="462"/>
      <c r="AL14" s="463"/>
      <c r="AM14" s="463"/>
      <c r="AN14" s="464"/>
      <c r="AO14" s="482" t="s">
        <v>968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907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t_project_base_id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82" t="s">
        <v>934</v>
      </c>
      <c r="AP15" s="483"/>
      <c r="AQ15" s="483"/>
      <c r="AR15" s="483"/>
      <c r="AS15" s="483"/>
      <c r="AT15" s="483"/>
      <c r="AU15" s="483"/>
      <c r="AV15" s="483"/>
      <c r="AW15" s="483"/>
      <c r="AX15" s="483"/>
      <c r="AY15" s="483"/>
      <c r="AZ15" s="483"/>
      <c r="BA15" s="484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1571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t_project_slip_invoice_header_id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82" t="s">
        <v>1572</v>
      </c>
      <c r="AP16" s="483"/>
      <c r="AQ16" s="483"/>
      <c r="AR16" s="483"/>
      <c r="AS16" s="483"/>
      <c r="AT16" s="483"/>
      <c r="AU16" s="483"/>
      <c r="AV16" s="483"/>
      <c r="AW16" s="483"/>
      <c r="AX16" s="483"/>
      <c r="AY16" s="483"/>
      <c r="AZ16" s="483"/>
      <c r="BA16" s="484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543" t="s">
        <v>1451</v>
      </c>
      <c r="E17" s="543"/>
      <c r="F17" s="543"/>
      <c r="G17" s="543"/>
      <c r="H17" s="543"/>
      <c r="I17" s="543"/>
      <c r="J17" s="543"/>
      <c r="K17" s="543"/>
      <c r="L17" s="470" t="str">
        <f>IF(D17="", "",VLOOKUP(D17,項目名一覧!$B$4:$E$1002,2,FALSE))</f>
        <v>allocations_amount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decimal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18,0</v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79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4.25" customHeight="1" x14ac:dyDescent="0.15">
      <c r="A18" s="149"/>
      <c r="B18" s="538">
        <f t="shared" si="0"/>
        <v>7</v>
      </c>
      <c r="C18" s="538"/>
      <c r="D18" s="469" t="s">
        <v>114</v>
      </c>
      <c r="E18" s="469"/>
      <c r="F18" s="469"/>
      <c r="G18" s="469"/>
      <c r="H18" s="469"/>
      <c r="I18" s="469"/>
      <c r="J18" s="469"/>
      <c r="K18" s="469"/>
      <c r="L18" s="470" t="str">
        <f>IF(D18="", "",VLOOKUP(D18,項目名一覧!$B$4:$E$1002,2,FALSE))</f>
        <v>created_user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7" t="s">
        <v>493</v>
      </c>
      <c r="AB18" s="478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C18" s="153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69" t="s">
        <v>94</v>
      </c>
      <c r="E19" s="469"/>
      <c r="F19" s="469"/>
      <c r="G19" s="469"/>
      <c r="H19" s="469"/>
      <c r="I19" s="469"/>
      <c r="J19" s="469"/>
      <c r="K19" s="469"/>
      <c r="L19" s="470" t="str">
        <f>IF(D19="", "",VLOOKUP(D19,項目名一覧!$B$4:$E$1002,2,FALSE))</f>
        <v>created_at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datetime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7" t="s">
        <v>493</v>
      </c>
      <c r="AB19" s="478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69" t="s">
        <v>95</v>
      </c>
      <c r="E20" s="469"/>
      <c r="F20" s="469"/>
      <c r="G20" s="469"/>
      <c r="H20" s="469"/>
      <c r="I20" s="469"/>
      <c r="J20" s="469"/>
      <c r="K20" s="469"/>
      <c r="L20" s="470" t="str">
        <f>IF(D20="", "",VLOOKUP(D20,項目名一覧!$B$4:$E$1002,2,FALSE))</f>
        <v>updated_user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7" t="s">
        <v>493</v>
      </c>
      <c r="AB20" s="478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3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69" t="s">
        <v>96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updated_at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datetime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69" t="s">
        <v>1278</v>
      </c>
      <c r="E22" s="469"/>
      <c r="F22" s="469"/>
      <c r="G22" s="469"/>
      <c r="H22" s="469"/>
      <c r="I22" s="469"/>
      <c r="J22" s="469"/>
      <c r="K22" s="469"/>
      <c r="L22" s="470" t="str">
        <f>IF(D22="", "",VLOOKUP(D22,項目名一覧!$B$4:$E$1002,2,FALSE))</f>
        <v>deleted_at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datetime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77" t="s">
        <v>493</v>
      </c>
      <c r="AB22" s="478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x14ac:dyDescent="0.15">
      <c r="A23" s="156"/>
      <c r="B23" s="151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7"/>
      <c r="BC23" s="153"/>
      <c r="BD23" s="153"/>
      <c r="BE23" s="153"/>
      <c r="BF23" s="153"/>
      <c r="BG23" s="153"/>
      <c r="BH23" s="153"/>
      <c r="BI23" s="153"/>
      <c r="BJ23" s="153"/>
      <c r="BK23" s="153"/>
      <c r="BL23" s="153"/>
      <c r="BM23" s="153"/>
      <c r="BN23" s="153"/>
      <c r="BO23" s="153"/>
    </row>
    <row r="24" spans="1:67" ht="14.25" x14ac:dyDescent="0.15">
      <c r="A24" s="153"/>
      <c r="B24" s="158"/>
      <c r="C24" s="158"/>
      <c r="D24" s="158"/>
      <c r="E24" s="158"/>
      <c r="F24" s="158"/>
      <c r="G24" s="158"/>
      <c r="H24" s="158"/>
      <c r="I24" s="158"/>
      <c r="V24" s="155"/>
      <c r="W24" s="155"/>
      <c r="X24" s="155"/>
      <c r="AF24" s="454"/>
      <c r="AG24" s="454"/>
      <c r="AH24" s="454"/>
      <c r="AI24" s="454"/>
      <c r="AJ24" s="454"/>
      <c r="AK24" s="454"/>
      <c r="AL24" s="454"/>
      <c r="AM24" s="454"/>
      <c r="AN24" s="454"/>
      <c r="AY24" s="153"/>
      <c r="AZ24" s="153"/>
      <c r="BA24" s="153"/>
      <c r="BB24" s="153"/>
      <c r="BC24" s="153"/>
      <c r="BD24" s="153"/>
      <c r="BE24" s="153"/>
      <c r="BF24" s="153"/>
      <c r="BG24" s="153"/>
      <c r="BH24" s="153"/>
      <c r="BI24" s="153"/>
      <c r="BJ24" s="153"/>
      <c r="BK24" s="153"/>
      <c r="BL24" s="153"/>
      <c r="BM24" s="153"/>
      <c r="BN24" s="153"/>
      <c r="BO24" s="153"/>
    </row>
  </sheetData>
  <mergeCells count="170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F24:AH24"/>
    <mergeCell ref="AI24:AK24"/>
    <mergeCell ref="AL24:AN24"/>
    <mergeCell ref="AC22:AD22"/>
    <mergeCell ref="AE22:AF22"/>
    <mergeCell ref="AG22:AH22"/>
    <mergeCell ref="AI22:AJ22"/>
    <mergeCell ref="AK22:AN22"/>
    <mergeCell ref="AO22:BA22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6DF62-EA6E-44CB-9C56-428D3F370327}">
  <sheetPr codeName="Sheet90">
    <tabColor theme="6"/>
  </sheetPr>
  <dimension ref="A1:BP3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1254</v>
      </c>
      <c r="AQ2" s="519"/>
      <c r="AR2" s="519"/>
      <c r="AS2" s="520"/>
      <c r="AT2" s="516" t="s">
        <v>3</v>
      </c>
      <c r="AU2" s="517"/>
      <c r="AV2" s="517"/>
      <c r="AW2" s="521"/>
      <c r="AX2" s="522">
        <v>44076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基本事項!E116</f>
        <v>支払サマリー情報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基本事項!R116</f>
        <v>t_payment_summaries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ref="B14" si="0">ROW()-11</f>
        <v>3</v>
      </c>
      <c r="C14" s="538"/>
      <c r="D14" s="485" t="s">
        <v>1656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payment_no</v>
      </c>
      <c r="M14" s="471"/>
      <c r="N14" s="471"/>
      <c r="O14" s="471"/>
      <c r="P14" s="471"/>
      <c r="Q14" s="471"/>
      <c r="R14" s="471"/>
      <c r="S14" s="471"/>
      <c r="T14" s="472">
        <f>IF(D14="", "",VLOOKUP(D14,項目名一覧!$B$4:$E$800,3,FALSE))</f>
        <v>0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ref="B15:B26" si="1">ROW()-11</f>
        <v>4</v>
      </c>
      <c r="C15" s="538"/>
      <c r="D15" s="485" t="s">
        <v>1007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m_suppliers_id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82" t="s">
        <v>353</v>
      </c>
      <c r="AP15" s="483"/>
      <c r="AQ15" s="483"/>
      <c r="AR15" s="483"/>
      <c r="AS15" s="483"/>
      <c r="AT15" s="483"/>
      <c r="AU15" s="483"/>
      <c r="AV15" s="483"/>
      <c r="AW15" s="483"/>
      <c r="AX15" s="483"/>
      <c r="AY15" s="483"/>
      <c r="AZ15" s="483"/>
      <c r="BA15" s="484"/>
      <c r="BB15" s="152"/>
    </row>
    <row r="16" spans="1:68" ht="13.5" customHeight="1" x14ac:dyDescent="0.15">
      <c r="A16" s="149"/>
      <c r="B16" s="538">
        <f t="shared" si="1"/>
        <v>5</v>
      </c>
      <c r="C16" s="538"/>
      <c r="D16" s="485" t="s">
        <v>1661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t_purchase_base_id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 t="s">
        <v>44</v>
      </c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82" t="s">
        <v>979</v>
      </c>
      <c r="AP16" s="483"/>
      <c r="AQ16" s="483"/>
      <c r="AR16" s="483"/>
      <c r="AS16" s="483"/>
      <c r="AT16" s="483"/>
      <c r="AU16" s="483"/>
      <c r="AV16" s="483"/>
      <c r="AW16" s="483"/>
      <c r="AX16" s="483"/>
      <c r="AY16" s="483"/>
      <c r="AZ16" s="483"/>
      <c r="BA16" s="484"/>
      <c r="BB16" s="152"/>
      <c r="BG16" s="153"/>
      <c r="BM16" s="153"/>
      <c r="BN16" s="153"/>
    </row>
    <row r="17" spans="1:67" ht="13.5" customHeight="1" x14ac:dyDescent="0.15">
      <c r="A17" s="149"/>
      <c r="B17" s="538">
        <f t="shared" si="1"/>
        <v>6</v>
      </c>
      <c r="C17" s="538"/>
      <c r="D17" s="485" t="s">
        <v>935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closing_kubun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537" t="s">
        <v>936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1"/>
        <v>7</v>
      </c>
      <c r="C18" s="538"/>
      <c r="D18" s="485" t="s">
        <v>973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last_payment_amount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1"/>
        <v>8</v>
      </c>
      <c r="C19" s="538"/>
      <c r="D19" s="485" t="s">
        <v>974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currenct_withdrawal_amount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1"/>
        <v>9</v>
      </c>
      <c r="C20" s="538"/>
      <c r="D20" s="485" t="s">
        <v>928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brought_forward_amount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1"/>
        <v>10</v>
      </c>
      <c r="C21" s="538"/>
      <c r="D21" s="485" t="s">
        <v>975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currenct_stocking_amount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1"/>
        <v>11</v>
      </c>
      <c r="C22" s="538"/>
      <c r="D22" s="485" t="s">
        <v>930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tax_amount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1"/>
        <v>12</v>
      </c>
      <c r="C23" s="538"/>
      <c r="D23" s="485" t="s">
        <v>976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purchase_sum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1"/>
        <v>13</v>
      </c>
      <c r="C24" s="538"/>
      <c r="D24" s="485" t="s">
        <v>977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currenct_payment_amount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1"/>
        <v>14</v>
      </c>
      <c r="C25" s="538"/>
      <c r="D25" s="485" t="s">
        <v>978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payment_closing_date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date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1"/>
        <v>15</v>
      </c>
      <c r="C26" s="538"/>
      <c r="D26" s="485" t="s">
        <v>1234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first_balance_setting_flag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tinyint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79" t="s">
        <v>311</v>
      </c>
      <c r="AL26" s="463"/>
      <c r="AM26" s="463"/>
      <c r="AN26" s="464"/>
      <c r="AO26" s="537" t="s">
        <v>1233</v>
      </c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>ROW()-11</f>
        <v>16</v>
      </c>
      <c r="C27" s="538"/>
      <c r="D27" s="469" t="s">
        <v>114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created_user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int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461"/>
      <c r="AD27" s="461"/>
      <c r="AE27" s="461"/>
      <c r="AF27" s="461"/>
      <c r="AG27" s="461"/>
      <c r="AH27" s="461"/>
      <c r="AI27" s="461"/>
      <c r="AJ27" s="461"/>
      <c r="AK27" s="479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5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>ROW()-11</f>
        <v>17</v>
      </c>
      <c r="C28" s="538"/>
      <c r="D28" s="469" t="s">
        <v>94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created_at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datetime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3.5" customHeight="1" x14ac:dyDescent="0.15">
      <c r="A29" s="149"/>
      <c r="B29" s="538">
        <f>ROW()-11</f>
        <v>18</v>
      </c>
      <c r="C29" s="538"/>
      <c r="D29" s="469" t="s">
        <v>95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updated_user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</row>
    <row r="30" spans="1:67" ht="13.5" customHeight="1" x14ac:dyDescent="0.15">
      <c r="A30" s="149"/>
      <c r="B30" s="538">
        <f>ROW()-11</f>
        <v>19</v>
      </c>
      <c r="C30" s="538"/>
      <c r="D30" s="469" t="s">
        <v>96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updated_at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</row>
    <row r="31" spans="1:67" ht="14.25" customHeight="1" x14ac:dyDescent="0.15">
      <c r="A31" s="149"/>
      <c r="B31" s="538">
        <f>ROW()-11</f>
        <v>20</v>
      </c>
      <c r="C31" s="538"/>
      <c r="D31" s="469" t="s">
        <v>1278</v>
      </c>
      <c r="E31" s="469"/>
      <c r="F31" s="469"/>
      <c r="G31" s="469"/>
      <c r="H31" s="469"/>
      <c r="I31" s="469"/>
      <c r="J31" s="469"/>
      <c r="K31" s="469"/>
      <c r="L31" s="470" t="str">
        <f>IF(D31="", "",VLOOKUP(D31,項目名一覧!$B$4:$E$1002,2,FALSE))</f>
        <v>deleted_at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datetime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77" t="s">
        <v>493</v>
      </c>
      <c r="AB31" s="478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3"/>
      <c r="BD31" s="153"/>
      <c r="BE31" s="153"/>
      <c r="BF31" s="153"/>
      <c r="BG31" s="153"/>
      <c r="BH31" s="153"/>
      <c r="BI31" s="153"/>
      <c r="BJ31" s="153"/>
      <c r="BK31" s="153"/>
      <c r="BL31" s="153"/>
      <c r="BM31" s="153"/>
      <c r="BN31" s="153"/>
      <c r="BO31" s="153"/>
    </row>
    <row r="32" spans="1:67" x14ac:dyDescent="0.15">
      <c r="A32" s="156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7"/>
      <c r="BC32" s="153"/>
      <c r="BD32" s="153"/>
      <c r="BE32" s="153"/>
      <c r="BF32" s="153"/>
      <c r="BG32" s="153"/>
      <c r="BH32" s="153"/>
      <c r="BI32" s="153"/>
      <c r="BJ32" s="153"/>
      <c r="BK32" s="153"/>
      <c r="BL32" s="153"/>
      <c r="BM32" s="153"/>
      <c r="BN32" s="153"/>
      <c r="BO32" s="153"/>
    </row>
    <row r="33" spans="1:67" ht="14.25" x14ac:dyDescent="0.15">
      <c r="A33" s="153"/>
      <c r="B33" s="158"/>
      <c r="C33" s="158"/>
      <c r="D33" s="158"/>
      <c r="E33" s="158"/>
      <c r="F33" s="158"/>
      <c r="G33" s="158"/>
      <c r="H33" s="158"/>
      <c r="I33" s="158"/>
      <c r="V33" s="155"/>
      <c r="W33" s="155"/>
      <c r="X33" s="155"/>
      <c r="AF33" s="454"/>
      <c r="AG33" s="454"/>
      <c r="AH33" s="454"/>
      <c r="AI33" s="454"/>
      <c r="AJ33" s="454"/>
      <c r="AK33" s="454"/>
      <c r="AL33" s="454"/>
      <c r="AM33" s="454"/>
      <c r="AN33" s="454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3"/>
      <c r="BK33" s="153"/>
      <c r="BL33" s="153"/>
      <c r="BM33" s="153"/>
      <c r="BN33" s="153"/>
      <c r="BO33" s="153"/>
    </row>
  </sheetData>
  <mergeCells count="278"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6:AD26"/>
    <mergeCell ref="AE26:AF26"/>
    <mergeCell ref="AG26:AH26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F33:AH33"/>
    <mergeCell ref="AI33:AK33"/>
    <mergeCell ref="AL33:AN33"/>
    <mergeCell ref="AC31:AD31"/>
    <mergeCell ref="AE31:AF31"/>
    <mergeCell ref="AG31:AH31"/>
    <mergeCell ref="AI31:AJ31"/>
    <mergeCell ref="AK31:AN31"/>
    <mergeCell ref="AO31:BA31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B4B8-D47B-416D-A257-6C0E4DBAFD25}">
  <sheetPr codeName="Sheet91">
    <tabColor theme="6"/>
  </sheetPr>
  <dimension ref="A1:BP54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44041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基本事項!E117</f>
        <v>出金情報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基本事項!R117</f>
        <v>t_payment_lumps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52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980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withdrawal_no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981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withdrawal_date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1007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m_suppliers_id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82" t="s">
        <v>353</v>
      </c>
      <c r="AP16" s="483"/>
      <c r="AQ16" s="483"/>
      <c r="AR16" s="483"/>
      <c r="AS16" s="483"/>
      <c r="AT16" s="483"/>
      <c r="AU16" s="483"/>
      <c r="AV16" s="483"/>
      <c r="AW16" s="483"/>
      <c r="AX16" s="483"/>
      <c r="AY16" s="483"/>
      <c r="AZ16" s="483"/>
      <c r="BA16" s="484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78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m_own_company_staff_id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82" t="s">
        <v>355</v>
      </c>
      <c r="AP17" s="483"/>
      <c r="AQ17" s="483"/>
      <c r="AR17" s="483"/>
      <c r="AS17" s="483"/>
      <c r="AT17" s="483"/>
      <c r="AU17" s="483"/>
      <c r="AV17" s="483"/>
      <c r="AW17" s="483"/>
      <c r="AX17" s="483"/>
      <c r="AY17" s="483"/>
      <c r="AZ17" s="483"/>
      <c r="BA17" s="484"/>
      <c r="BB17" s="152"/>
    </row>
    <row r="18" spans="1:67" ht="14.25" customHeight="1" x14ac:dyDescent="0.15">
      <c r="A18" s="149"/>
      <c r="B18" s="538">
        <f t="shared" si="0"/>
        <v>7</v>
      </c>
      <c r="C18" s="538"/>
      <c r="D18" s="485" t="s">
        <v>1741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withdrawal_amount_sum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C18" s="153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85" t="s">
        <v>1749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adjustment_amount_sum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decimal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18,0</v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85" t="s">
        <v>1742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withdrawal_total_amount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3"/>
      <c r="BD20" s="153"/>
      <c r="BG20" s="153"/>
      <c r="BM20" s="153"/>
      <c r="BN20" s="153"/>
      <c r="BO20" s="153"/>
    </row>
    <row r="21" spans="1:67" ht="13.5" customHeight="1" x14ac:dyDescent="0.15">
      <c r="A21" s="149"/>
      <c r="B21" s="538">
        <f t="shared" si="0"/>
        <v>10</v>
      </c>
      <c r="C21" s="538"/>
      <c r="D21" s="485" t="s">
        <v>982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kubun_1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tinyint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537" t="s">
        <v>1006</v>
      </c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</row>
    <row r="22" spans="1:67" ht="13.5" customHeight="1" x14ac:dyDescent="0.15">
      <c r="A22" s="149"/>
      <c r="B22" s="538">
        <f t="shared" si="0"/>
        <v>11</v>
      </c>
      <c r="C22" s="538"/>
      <c r="D22" s="485" t="s">
        <v>984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withdrawal_amount_1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</row>
    <row r="23" spans="1:67" ht="13.5" customHeight="1" x14ac:dyDescent="0.15">
      <c r="A23" s="149"/>
      <c r="B23" s="538">
        <f t="shared" si="0"/>
        <v>12</v>
      </c>
      <c r="C23" s="538"/>
      <c r="D23" s="485" t="s">
        <v>983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transfer_fee_1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4"/>
      <c r="BD23" s="154"/>
      <c r="BG23" s="154"/>
      <c r="BM23" s="154"/>
      <c r="BN23" s="154"/>
      <c r="BO23" s="153"/>
    </row>
    <row r="24" spans="1:67" x14ac:dyDescent="0.15">
      <c r="A24" s="149"/>
      <c r="B24" s="538">
        <f t="shared" si="0"/>
        <v>13</v>
      </c>
      <c r="C24" s="538"/>
      <c r="D24" s="485" t="s">
        <v>985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adjustment_amount_1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int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4"/>
      <c r="BD24" s="154"/>
      <c r="BG24" s="154"/>
      <c r="BM24" s="154"/>
      <c r="BN24" s="154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986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handling_bank_id1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987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bill_deadline_1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date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988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recital_1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989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withdrawal_total_1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3.5" customHeight="1" x14ac:dyDescent="0.15">
      <c r="A29" s="149"/>
      <c r="B29" s="538">
        <f t="shared" si="0"/>
        <v>18</v>
      </c>
      <c r="C29" s="538"/>
      <c r="D29" s="485" t="s">
        <v>990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kubun_2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tinyint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537" t="s">
        <v>1006</v>
      </c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</row>
    <row r="30" spans="1:67" ht="13.5" customHeight="1" x14ac:dyDescent="0.15">
      <c r="A30" s="149"/>
      <c r="B30" s="538">
        <f t="shared" si="0"/>
        <v>19</v>
      </c>
      <c r="C30" s="538"/>
      <c r="D30" s="485" t="s">
        <v>991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withdrawal_amount_2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int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</row>
    <row r="31" spans="1:67" ht="13.5" customHeight="1" x14ac:dyDescent="0.15">
      <c r="A31" s="149"/>
      <c r="B31" s="538">
        <f t="shared" si="0"/>
        <v>20</v>
      </c>
      <c r="C31" s="538"/>
      <c r="D31" s="485" t="s">
        <v>992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transfer_fee_2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int</v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4"/>
      <c r="BD31" s="154"/>
      <c r="BG31" s="154"/>
      <c r="BM31" s="154"/>
      <c r="BN31" s="154"/>
      <c r="BO31" s="153"/>
    </row>
    <row r="32" spans="1:67" x14ac:dyDescent="0.15">
      <c r="A32" s="149"/>
      <c r="B32" s="538">
        <f t="shared" si="0"/>
        <v>21</v>
      </c>
      <c r="C32" s="538"/>
      <c r="D32" s="485" t="s">
        <v>993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adjustment_amount_2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int</v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4"/>
      <c r="BD32" s="154"/>
      <c r="BG32" s="154"/>
      <c r="BM32" s="154"/>
      <c r="BN32" s="154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994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handling_bank_id2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int</v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3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995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bill_deadline_2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date</v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3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85" t="s">
        <v>996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recital_2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varchar</v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3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997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withdrawal_total_2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int</v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3"/>
      <c r="BD36" s="153"/>
      <c r="BG36" s="153"/>
      <c r="BM36" s="153"/>
      <c r="BN36" s="153"/>
      <c r="BO36" s="153"/>
    </row>
    <row r="37" spans="1:67" ht="13.5" customHeight="1" x14ac:dyDescent="0.15">
      <c r="A37" s="149"/>
      <c r="B37" s="538">
        <f t="shared" si="0"/>
        <v>26</v>
      </c>
      <c r="C37" s="538"/>
      <c r="D37" s="485" t="s">
        <v>998</v>
      </c>
      <c r="E37" s="480"/>
      <c r="F37" s="480"/>
      <c r="G37" s="480"/>
      <c r="H37" s="480"/>
      <c r="I37" s="480"/>
      <c r="J37" s="480"/>
      <c r="K37" s="480"/>
      <c r="L37" s="470" t="str">
        <f>IF(D37="", "",VLOOKUP(D37,項目名一覧!$B$4:$E$1002,2,FALSE))</f>
        <v>kubun_3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tinyint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537" t="s">
        <v>1006</v>
      </c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</row>
    <row r="38" spans="1:67" ht="13.5" customHeight="1" x14ac:dyDescent="0.15">
      <c r="A38" s="149"/>
      <c r="B38" s="538">
        <f t="shared" si="0"/>
        <v>27</v>
      </c>
      <c r="C38" s="538"/>
      <c r="D38" s="485" t="s">
        <v>1000</v>
      </c>
      <c r="E38" s="480"/>
      <c r="F38" s="480"/>
      <c r="G38" s="480"/>
      <c r="H38" s="480"/>
      <c r="I38" s="480"/>
      <c r="J38" s="480"/>
      <c r="K38" s="480"/>
      <c r="L38" s="470" t="str">
        <f>IF(D38="", "",VLOOKUP(D38,項目名一覧!$B$4:$E$1002,2,FALSE))</f>
        <v>withdrawal_amount_3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int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3.5" customHeight="1" x14ac:dyDescent="0.15">
      <c r="A39" s="149"/>
      <c r="B39" s="538">
        <f t="shared" si="0"/>
        <v>28</v>
      </c>
      <c r="C39" s="538"/>
      <c r="D39" s="485" t="s">
        <v>999</v>
      </c>
      <c r="E39" s="480"/>
      <c r="F39" s="480"/>
      <c r="G39" s="480"/>
      <c r="H39" s="480"/>
      <c r="I39" s="480"/>
      <c r="J39" s="480"/>
      <c r="K39" s="480"/>
      <c r="L39" s="470" t="str">
        <f>IF(D39="", "",VLOOKUP(D39,項目名一覧!$B$4:$E$1002,2,FALSE))</f>
        <v>transfer_fee_3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  <c r="BC39" s="154"/>
      <c r="BD39" s="154"/>
      <c r="BG39" s="154"/>
      <c r="BM39" s="154"/>
      <c r="BN39" s="154"/>
      <c r="BO39" s="153"/>
    </row>
    <row r="40" spans="1:67" x14ac:dyDescent="0.15">
      <c r="A40" s="149"/>
      <c r="B40" s="538">
        <f t="shared" si="0"/>
        <v>29</v>
      </c>
      <c r="C40" s="538"/>
      <c r="D40" s="485" t="s">
        <v>1001</v>
      </c>
      <c r="E40" s="480"/>
      <c r="F40" s="480"/>
      <c r="G40" s="480"/>
      <c r="H40" s="480"/>
      <c r="I40" s="480"/>
      <c r="J40" s="480"/>
      <c r="K40" s="480"/>
      <c r="L40" s="470" t="str">
        <f>IF(D40="", "",VLOOKUP(D40,項目名一覧!$B$4:$E$1002,2,FALSE))</f>
        <v>adjustment_amount_3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int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4"/>
      <c r="BD40" s="154"/>
      <c r="BG40" s="154"/>
      <c r="BM40" s="154"/>
      <c r="BN40" s="154"/>
      <c r="BO40" s="153"/>
    </row>
    <row r="41" spans="1:67" ht="14.25" customHeight="1" x14ac:dyDescent="0.15">
      <c r="A41" s="149"/>
      <c r="B41" s="538">
        <f t="shared" si="0"/>
        <v>30</v>
      </c>
      <c r="C41" s="538"/>
      <c r="D41" s="485" t="s">
        <v>1002</v>
      </c>
      <c r="E41" s="480"/>
      <c r="F41" s="480"/>
      <c r="G41" s="480"/>
      <c r="H41" s="480"/>
      <c r="I41" s="480"/>
      <c r="J41" s="480"/>
      <c r="K41" s="480"/>
      <c r="L41" s="470" t="str">
        <f>IF(D41="", "",VLOOKUP(D41,項目名一覧!$B$4:$E$1002,2,FALSE))</f>
        <v>handling_bank_id3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int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G41" s="153"/>
      <c r="BM41" s="153"/>
      <c r="BN41" s="153"/>
      <c r="BO41" s="153"/>
    </row>
    <row r="42" spans="1:67" ht="14.25" customHeight="1" x14ac:dyDescent="0.15">
      <c r="A42" s="149"/>
      <c r="B42" s="538">
        <f t="shared" si="0"/>
        <v>31</v>
      </c>
      <c r="C42" s="538"/>
      <c r="D42" s="485" t="s">
        <v>1003</v>
      </c>
      <c r="E42" s="480"/>
      <c r="F42" s="480"/>
      <c r="G42" s="480"/>
      <c r="H42" s="480"/>
      <c r="I42" s="480"/>
      <c r="J42" s="480"/>
      <c r="K42" s="480"/>
      <c r="L42" s="470" t="str">
        <f>IF(D42="", "",VLOOKUP(D42,項目名一覧!$B$4:$E$1002,2,FALSE))</f>
        <v>bill_deadline_3</v>
      </c>
      <c r="M42" s="471"/>
      <c r="N42" s="471"/>
      <c r="O42" s="471"/>
      <c r="P42" s="471"/>
      <c r="Q42" s="471"/>
      <c r="R42" s="471"/>
      <c r="S42" s="471"/>
      <c r="T42" s="472" t="str">
        <f>IF(D42="", "",VLOOKUP(D42,項目名一覧!$B$4:$E$800,3,FALSE))</f>
        <v>date</v>
      </c>
      <c r="U42" s="473"/>
      <c r="V42" s="473"/>
      <c r="W42" s="473"/>
      <c r="X42" s="474" t="str">
        <f>IF(D42="","",IF(VLOOKUP(D42,項目名一覧!$B$4:$E$800,4,FALSE)="","",VLOOKUP(D42,項目名一覧!$B$4:$E$800,4,FALSE)))</f>
        <v/>
      </c>
      <c r="Y42" s="475"/>
      <c r="Z42" s="476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62"/>
      <c r="AL42" s="463"/>
      <c r="AM42" s="463"/>
      <c r="AN42" s="464"/>
      <c r="AO42" s="465"/>
      <c r="AP42" s="466"/>
      <c r="AQ42" s="466"/>
      <c r="AR42" s="466"/>
      <c r="AS42" s="466"/>
      <c r="AT42" s="466"/>
      <c r="AU42" s="466"/>
      <c r="AV42" s="466"/>
      <c r="AW42" s="466"/>
      <c r="AX42" s="466"/>
      <c r="AY42" s="466"/>
      <c r="AZ42" s="466"/>
      <c r="BA42" s="467"/>
      <c r="BB42" s="152"/>
      <c r="BC42" s="153"/>
      <c r="BD42" s="153"/>
      <c r="BG42" s="153"/>
      <c r="BM42" s="153"/>
      <c r="BN42" s="153"/>
      <c r="BO42" s="153"/>
    </row>
    <row r="43" spans="1:67" ht="14.25" customHeight="1" x14ac:dyDescent="0.15">
      <c r="A43" s="149"/>
      <c r="B43" s="538">
        <f t="shared" si="0"/>
        <v>32</v>
      </c>
      <c r="C43" s="538"/>
      <c r="D43" s="485" t="s">
        <v>1004</v>
      </c>
      <c r="E43" s="480"/>
      <c r="F43" s="480"/>
      <c r="G43" s="480"/>
      <c r="H43" s="480"/>
      <c r="I43" s="480"/>
      <c r="J43" s="480"/>
      <c r="K43" s="480"/>
      <c r="L43" s="470" t="str">
        <f>IF(D43="", "",VLOOKUP(D43,項目名一覧!$B$4:$E$1002,2,FALSE))</f>
        <v>recital_3</v>
      </c>
      <c r="M43" s="471"/>
      <c r="N43" s="471"/>
      <c r="O43" s="471"/>
      <c r="P43" s="471"/>
      <c r="Q43" s="471"/>
      <c r="R43" s="471"/>
      <c r="S43" s="471"/>
      <c r="T43" s="472" t="str">
        <f>IF(D43="", "",VLOOKUP(D43,項目名一覧!$B$4:$E$800,3,FALSE))</f>
        <v>varchar</v>
      </c>
      <c r="U43" s="473"/>
      <c r="V43" s="473"/>
      <c r="W43" s="473"/>
      <c r="X43" s="474" t="str">
        <f>IF(D43="","",IF(VLOOKUP(D43,項目名一覧!$B$4:$E$800,4,FALSE)="","",VLOOKUP(D43,項目名一覧!$B$4:$E$800,4,FALSE)))</f>
        <v/>
      </c>
      <c r="Y43" s="475"/>
      <c r="Z43" s="476"/>
      <c r="AA43" s="461"/>
      <c r="AB43" s="461"/>
      <c r="AC43" s="461"/>
      <c r="AD43" s="461"/>
      <c r="AE43" s="461"/>
      <c r="AF43" s="461"/>
      <c r="AG43" s="461"/>
      <c r="AH43" s="461"/>
      <c r="AI43" s="461"/>
      <c r="AJ43" s="461"/>
      <c r="AK43" s="462"/>
      <c r="AL43" s="463"/>
      <c r="AM43" s="463"/>
      <c r="AN43" s="464"/>
      <c r="AO43" s="465"/>
      <c r="AP43" s="466"/>
      <c r="AQ43" s="466"/>
      <c r="AR43" s="466"/>
      <c r="AS43" s="466"/>
      <c r="AT43" s="466"/>
      <c r="AU43" s="466"/>
      <c r="AV43" s="466"/>
      <c r="AW43" s="466"/>
      <c r="AX43" s="466"/>
      <c r="AY43" s="466"/>
      <c r="AZ43" s="466"/>
      <c r="BA43" s="467"/>
      <c r="BB43" s="152"/>
      <c r="BC43" s="153"/>
      <c r="BD43" s="153"/>
      <c r="BG43" s="153"/>
      <c r="BM43" s="153"/>
      <c r="BN43" s="153"/>
      <c r="BO43" s="153"/>
    </row>
    <row r="44" spans="1:67" ht="14.25" customHeight="1" x14ac:dyDescent="0.15">
      <c r="A44" s="149"/>
      <c r="B44" s="538">
        <f t="shared" si="0"/>
        <v>33</v>
      </c>
      <c r="C44" s="538"/>
      <c r="D44" s="485" t="s">
        <v>1005</v>
      </c>
      <c r="E44" s="480"/>
      <c r="F44" s="480"/>
      <c r="G44" s="480"/>
      <c r="H44" s="480"/>
      <c r="I44" s="480"/>
      <c r="J44" s="480"/>
      <c r="K44" s="480"/>
      <c r="L44" s="470" t="str">
        <f>IF(D44="", "",VLOOKUP(D44,項目名一覧!$B$4:$E$1002,2,FALSE))</f>
        <v>withdrawal_total_3</v>
      </c>
      <c r="M44" s="471"/>
      <c r="N44" s="471"/>
      <c r="O44" s="471"/>
      <c r="P44" s="471"/>
      <c r="Q44" s="471"/>
      <c r="R44" s="471"/>
      <c r="S44" s="471"/>
      <c r="T44" s="472" t="str">
        <f>IF(D44="", "",VLOOKUP(D44,項目名一覧!$B$4:$E$800,3,FALSE))</f>
        <v>int</v>
      </c>
      <c r="U44" s="473"/>
      <c r="V44" s="473"/>
      <c r="W44" s="473"/>
      <c r="X44" s="474" t="str">
        <f>IF(D44="","",IF(VLOOKUP(D44,項目名一覧!$B$4:$E$800,4,FALSE)="","",VLOOKUP(D44,項目名一覧!$B$4:$E$800,4,FALSE)))</f>
        <v/>
      </c>
      <c r="Y44" s="475"/>
      <c r="Z44" s="476"/>
      <c r="AA44" s="461"/>
      <c r="AB44" s="461"/>
      <c r="AC44" s="461"/>
      <c r="AD44" s="461"/>
      <c r="AE44" s="461"/>
      <c r="AF44" s="461"/>
      <c r="AG44" s="461"/>
      <c r="AH44" s="461"/>
      <c r="AI44" s="461"/>
      <c r="AJ44" s="461"/>
      <c r="AK44" s="462"/>
      <c r="AL44" s="463"/>
      <c r="AM44" s="463"/>
      <c r="AN44" s="464"/>
      <c r="AO44" s="465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7"/>
      <c r="BB44" s="152"/>
      <c r="BC44" s="153"/>
      <c r="BD44" s="153"/>
      <c r="BG44" s="153"/>
      <c r="BM44" s="153"/>
      <c r="BN44" s="153"/>
      <c r="BO44" s="153"/>
    </row>
    <row r="45" spans="1:67" ht="14.25" customHeight="1" x14ac:dyDescent="0.15">
      <c r="A45" s="149"/>
      <c r="B45" s="538">
        <f t="shared" si="0"/>
        <v>34</v>
      </c>
      <c r="C45" s="538"/>
      <c r="D45" s="799" t="s">
        <v>1577</v>
      </c>
      <c r="E45" s="800"/>
      <c r="F45" s="800"/>
      <c r="G45" s="800"/>
      <c r="H45" s="800"/>
      <c r="I45" s="800"/>
      <c r="J45" s="800"/>
      <c r="K45" s="801"/>
      <c r="L45" s="470" t="str">
        <f>IF(D45="", "",VLOOKUP(D45,項目名一覧!$B$4:$E$1002,2,FALSE))</f>
        <v>payment_closing_target_date</v>
      </c>
      <c r="M45" s="471"/>
      <c r="N45" s="471"/>
      <c r="O45" s="471"/>
      <c r="P45" s="471"/>
      <c r="Q45" s="471"/>
      <c r="R45" s="471"/>
      <c r="S45" s="471"/>
      <c r="T45" s="472" t="str">
        <f>IF(D45="", "",VLOOKUP(D45,項目名一覧!$B$4:$E$800,3,FALSE))</f>
        <v>date</v>
      </c>
      <c r="U45" s="473"/>
      <c r="V45" s="473"/>
      <c r="W45" s="473"/>
      <c r="X45" s="474" t="str">
        <f>IF(D45="","",IF(VLOOKUP(D45,項目名一覧!$B$4:$E$800,4,FALSE)="","",VLOOKUP(D45,項目名一覧!$B$4:$E$800,4,FALSE)))</f>
        <v/>
      </c>
      <c r="Y45" s="475"/>
      <c r="Z45" s="476"/>
      <c r="AA45" s="461"/>
      <c r="AB45" s="461"/>
      <c r="AC45" s="461"/>
      <c r="AD45" s="461"/>
      <c r="AE45" s="461"/>
      <c r="AF45" s="461"/>
      <c r="AG45" s="461"/>
      <c r="AH45" s="461"/>
      <c r="AI45" s="461"/>
      <c r="AJ45" s="461"/>
      <c r="AK45" s="462"/>
      <c r="AL45" s="463"/>
      <c r="AM45" s="463"/>
      <c r="AN45" s="464"/>
      <c r="AO45" s="465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7"/>
      <c r="BB45" s="152"/>
      <c r="BC45" s="155"/>
      <c r="BD45" s="153"/>
      <c r="BG45" s="153"/>
      <c r="BM45" s="153"/>
      <c r="BN45" s="153"/>
      <c r="BO45" s="153"/>
    </row>
    <row r="46" spans="1:67" ht="14.25" customHeight="1" x14ac:dyDescent="0.15">
      <c r="A46" s="149"/>
      <c r="B46" s="538">
        <f t="shared" si="0"/>
        <v>35</v>
      </c>
      <c r="C46" s="538"/>
      <c r="D46" s="485" t="s">
        <v>1731</v>
      </c>
      <c r="E46" s="480"/>
      <c r="F46" s="480"/>
      <c r="G46" s="480"/>
      <c r="H46" s="480"/>
      <c r="I46" s="480"/>
      <c r="J46" s="480"/>
      <c r="K46" s="480"/>
      <c r="L46" s="470" t="str">
        <f>IF(D46="", "",VLOOKUP(D46,項目名一覧!$B$4:$E$1002,2,FALSE))</f>
        <v>confirmed_date</v>
      </c>
      <c r="M46" s="471"/>
      <c r="N46" s="471"/>
      <c r="O46" s="471"/>
      <c r="P46" s="471"/>
      <c r="Q46" s="471"/>
      <c r="R46" s="471"/>
      <c r="S46" s="471"/>
      <c r="T46" s="472" t="str">
        <f>IF(D46="", "",VLOOKUP(D46,項目名一覧!$B$4:$E$800,3,FALSE))</f>
        <v>date</v>
      </c>
      <c r="U46" s="473"/>
      <c r="V46" s="473"/>
      <c r="W46" s="473"/>
      <c r="X46" s="474" t="str">
        <f>IF(D46="","",IF(VLOOKUP(D46,項目名一覧!$B$4:$E$800,4,FALSE)="","",VLOOKUP(D46,項目名一覧!$B$4:$E$800,4,FALSE)))</f>
        <v/>
      </c>
      <c r="Y46" s="475"/>
      <c r="Z46" s="476"/>
      <c r="AA46" s="479" t="s">
        <v>493</v>
      </c>
      <c r="AB46" s="769"/>
      <c r="AC46" s="461"/>
      <c r="AD46" s="461"/>
      <c r="AE46" s="461"/>
      <c r="AF46" s="461"/>
      <c r="AG46" s="461"/>
      <c r="AH46" s="461"/>
      <c r="AI46" s="461"/>
      <c r="AJ46" s="461"/>
      <c r="AK46" s="479"/>
      <c r="AL46" s="463"/>
      <c r="AM46" s="463"/>
      <c r="AN46" s="464"/>
      <c r="AO46" s="626" t="s">
        <v>1730</v>
      </c>
      <c r="AP46" s="592"/>
      <c r="AQ46" s="592"/>
      <c r="AR46" s="592"/>
      <c r="AS46" s="592"/>
      <c r="AT46" s="592"/>
      <c r="AU46" s="592"/>
      <c r="AV46" s="592"/>
      <c r="AW46" s="592"/>
      <c r="AX46" s="592"/>
      <c r="AY46" s="592"/>
      <c r="AZ46" s="592"/>
      <c r="BA46" s="593"/>
      <c r="BB46" s="152"/>
      <c r="BC46" s="155"/>
      <c r="BD46" s="153"/>
      <c r="BG46" s="153"/>
      <c r="BM46" s="153"/>
      <c r="BN46" s="153"/>
      <c r="BO46" s="153"/>
    </row>
    <row r="47" spans="1:67" ht="14.25" customHeight="1" x14ac:dyDescent="0.15">
      <c r="A47" s="149"/>
      <c r="B47" s="538">
        <f t="shared" si="0"/>
        <v>36</v>
      </c>
      <c r="C47" s="538"/>
      <c r="D47" s="537" t="s">
        <v>1567</v>
      </c>
      <c r="E47" s="466"/>
      <c r="F47" s="466"/>
      <c r="G47" s="466"/>
      <c r="H47" s="466"/>
      <c r="I47" s="466"/>
      <c r="J47" s="466"/>
      <c r="K47" s="467"/>
      <c r="L47" s="470" t="str">
        <f>IF(D47="", "",VLOOKUP(D47,項目名一覧!$B$4:$E$1002,2,FALSE))</f>
        <v>lock_flag</v>
      </c>
      <c r="M47" s="471"/>
      <c r="N47" s="471"/>
      <c r="O47" s="471"/>
      <c r="P47" s="471"/>
      <c r="Q47" s="471"/>
      <c r="R47" s="471"/>
      <c r="S47" s="471"/>
      <c r="T47" s="472" t="str">
        <f>IF(D47="", "",VLOOKUP(D47,項目名一覧!$B$4:$E$800,3,FALSE))</f>
        <v>tinyint</v>
      </c>
      <c r="U47" s="473"/>
      <c r="V47" s="473"/>
      <c r="W47" s="473"/>
      <c r="X47" s="474" t="str">
        <f>IF(D47="","",IF(VLOOKUP(D47,項目名一覧!$B$4:$E$800,4,FALSE)="","",VLOOKUP(D47,項目名一覧!$B$4:$E$800,4,FALSE)))</f>
        <v>1</v>
      </c>
      <c r="Y47" s="475"/>
      <c r="Z47" s="476"/>
      <c r="AA47" s="461"/>
      <c r="AB47" s="461"/>
      <c r="AC47" s="461"/>
      <c r="AD47" s="461"/>
      <c r="AE47" s="461"/>
      <c r="AF47" s="461"/>
      <c r="AG47" s="461"/>
      <c r="AH47" s="461"/>
      <c r="AI47" s="461"/>
      <c r="AJ47" s="461"/>
      <c r="AK47" s="479" t="s">
        <v>311</v>
      </c>
      <c r="AL47" s="463"/>
      <c r="AM47" s="463"/>
      <c r="AN47" s="464"/>
      <c r="AO47" s="537" t="s">
        <v>1568</v>
      </c>
      <c r="AP47" s="466"/>
      <c r="AQ47" s="466"/>
      <c r="AR47" s="466"/>
      <c r="AS47" s="466"/>
      <c r="AT47" s="466"/>
      <c r="AU47" s="466"/>
      <c r="AV47" s="466"/>
      <c r="AW47" s="466"/>
      <c r="AX47" s="466"/>
      <c r="AY47" s="466"/>
      <c r="AZ47" s="466"/>
      <c r="BA47" s="467"/>
      <c r="BB47" s="152"/>
      <c r="BC47" s="155"/>
      <c r="BD47" s="153"/>
      <c r="BG47" s="153"/>
      <c r="BM47" s="153"/>
      <c r="BN47" s="153"/>
      <c r="BO47" s="153"/>
    </row>
    <row r="48" spans="1:67" ht="14.25" customHeight="1" x14ac:dyDescent="0.15">
      <c r="A48" s="149"/>
      <c r="B48" s="538">
        <f t="shared" si="0"/>
        <v>37</v>
      </c>
      <c r="C48" s="538"/>
      <c r="D48" s="469" t="s">
        <v>114</v>
      </c>
      <c r="E48" s="469"/>
      <c r="F48" s="469"/>
      <c r="G48" s="469"/>
      <c r="H48" s="469"/>
      <c r="I48" s="469"/>
      <c r="J48" s="469"/>
      <c r="K48" s="469"/>
      <c r="L48" s="470" t="str">
        <f>IF(D48="", "",VLOOKUP(D48,項目名一覧!$B$4:$E$1002,2,FALSE))</f>
        <v>created_user</v>
      </c>
      <c r="M48" s="471"/>
      <c r="N48" s="471"/>
      <c r="O48" s="471"/>
      <c r="P48" s="471"/>
      <c r="Q48" s="471"/>
      <c r="R48" s="471"/>
      <c r="S48" s="471"/>
      <c r="T48" s="472" t="str">
        <f>IF(D48="", "",VLOOKUP(D48,項目名一覧!$B$4:$E$800,3,FALSE))</f>
        <v>int</v>
      </c>
      <c r="U48" s="473"/>
      <c r="V48" s="473"/>
      <c r="W48" s="473"/>
      <c r="X48" s="474" t="str">
        <f>IF(D48="","",IF(VLOOKUP(D48,項目名一覧!$B$4:$E$800,4,FALSE)="","",VLOOKUP(D48,項目名一覧!$B$4:$E$800,4,FALSE)))</f>
        <v/>
      </c>
      <c r="Y48" s="475"/>
      <c r="Z48" s="476"/>
      <c r="AA48" s="477" t="s">
        <v>493</v>
      </c>
      <c r="AB48" s="478"/>
      <c r="AC48" s="461"/>
      <c r="AD48" s="461"/>
      <c r="AE48" s="461"/>
      <c r="AF48" s="461"/>
      <c r="AG48" s="461"/>
      <c r="AH48" s="461"/>
      <c r="AI48" s="461"/>
      <c r="AJ48" s="461"/>
      <c r="AK48" s="479"/>
      <c r="AL48" s="463"/>
      <c r="AM48" s="463"/>
      <c r="AN48" s="464"/>
      <c r="AO48" s="465"/>
      <c r="AP48" s="466"/>
      <c r="AQ48" s="466"/>
      <c r="AR48" s="466"/>
      <c r="AS48" s="466"/>
      <c r="AT48" s="466"/>
      <c r="AU48" s="466"/>
      <c r="AV48" s="466"/>
      <c r="AW48" s="466"/>
      <c r="AX48" s="466"/>
      <c r="AY48" s="466"/>
      <c r="AZ48" s="466"/>
      <c r="BA48" s="467"/>
      <c r="BB48" s="152"/>
      <c r="BC48" s="155"/>
      <c r="BD48" s="153"/>
      <c r="BG48" s="153"/>
      <c r="BM48" s="153"/>
      <c r="BN48" s="153"/>
      <c r="BO48" s="153"/>
    </row>
    <row r="49" spans="1:67" ht="14.25" customHeight="1" x14ac:dyDescent="0.15">
      <c r="A49" s="149"/>
      <c r="B49" s="538">
        <f t="shared" si="0"/>
        <v>38</v>
      </c>
      <c r="C49" s="538"/>
      <c r="D49" s="469" t="s">
        <v>94</v>
      </c>
      <c r="E49" s="469"/>
      <c r="F49" s="469"/>
      <c r="G49" s="469"/>
      <c r="H49" s="469"/>
      <c r="I49" s="469"/>
      <c r="J49" s="469"/>
      <c r="K49" s="469"/>
      <c r="L49" s="470" t="str">
        <f>IF(D49="", "",VLOOKUP(D49,項目名一覧!$B$4:$E$1002,2,FALSE))</f>
        <v>created_at</v>
      </c>
      <c r="M49" s="471"/>
      <c r="N49" s="471"/>
      <c r="O49" s="471"/>
      <c r="P49" s="471"/>
      <c r="Q49" s="471"/>
      <c r="R49" s="471"/>
      <c r="S49" s="471"/>
      <c r="T49" s="472" t="str">
        <f>IF(D49="", "",VLOOKUP(D49,項目名一覧!$B$4:$E$800,3,FALSE))</f>
        <v>datetime</v>
      </c>
      <c r="U49" s="473"/>
      <c r="V49" s="473"/>
      <c r="W49" s="473"/>
      <c r="X49" s="474" t="str">
        <f>IF(D49="","",IF(VLOOKUP(D49,項目名一覧!$B$4:$E$800,4,FALSE)="","",VLOOKUP(D49,項目名一覧!$B$4:$E$800,4,FALSE)))</f>
        <v/>
      </c>
      <c r="Y49" s="475"/>
      <c r="Z49" s="476"/>
      <c r="AA49" s="477" t="s">
        <v>493</v>
      </c>
      <c r="AB49" s="478"/>
      <c r="AC49" s="461"/>
      <c r="AD49" s="461"/>
      <c r="AE49" s="461"/>
      <c r="AF49" s="461"/>
      <c r="AG49" s="461"/>
      <c r="AH49" s="461"/>
      <c r="AI49" s="461"/>
      <c r="AJ49" s="461"/>
      <c r="AK49" s="462"/>
      <c r="AL49" s="463"/>
      <c r="AM49" s="463"/>
      <c r="AN49" s="464"/>
      <c r="AO49" s="465"/>
      <c r="AP49" s="466"/>
      <c r="AQ49" s="466"/>
      <c r="AR49" s="466"/>
      <c r="AS49" s="466"/>
      <c r="AT49" s="466"/>
      <c r="AU49" s="466"/>
      <c r="AV49" s="466"/>
      <c r="AW49" s="466"/>
      <c r="AX49" s="466"/>
      <c r="AY49" s="466"/>
      <c r="AZ49" s="466"/>
      <c r="BA49" s="467"/>
      <c r="BB49" s="152"/>
      <c r="BC49" s="155"/>
      <c r="BD49" s="153"/>
      <c r="BG49" s="153"/>
      <c r="BM49" s="153"/>
      <c r="BN49" s="153"/>
      <c r="BO49" s="153"/>
    </row>
    <row r="50" spans="1:67" ht="13.5" customHeight="1" x14ac:dyDescent="0.15">
      <c r="A50" s="149"/>
      <c r="B50" s="538">
        <f t="shared" si="0"/>
        <v>39</v>
      </c>
      <c r="C50" s="538"/>
      <c r="D50" s="469" t="s">
        <v>95</v>
      </c>
      <c r="E50" s="469"/>
      <c r="F50" s="469"/>
      <c r="G50" s="469"/>
      <c r="H50" s="469"/>
      <c r="I50" s="469"/>
      <c r="J50" s="469"/>
      <c r="K50" s="469"/>
      <c r="L50" s="470" t="str">
        <f>IF(D50="", "",VLOOKUP(D50,項目名一覧!$B$4:$E$1002,2,FALSE))</f>
        <v>updated_user</v>
      </c>
      <c r="M50" s="471"/>
      <c r="N50" s="471"/>
      <c r="O50" s="471"/>
      <c r="P50" s="471"/>
      <c r="Q50" s="471"/>
      <c r="R50" s="471"/>
      <c r="S50" s="471"/>
      <c r="T50" s="472" t="str">
        <f>IF(D50="", "",VLOOKUP(D50,項目名一覧!$B$4:$E$800,3,FALSE))</f>
        <v>int</v>
      </c>
      <c r="U50" s="473"/>
      <c r="V50" s="473"/>
      <c r="W50" s="473"/>
      <c r="X50" s="474" t="str">
        <f>IF(D50="","",IF(VLOOKUP(D50,項目名一覧!$B$4:$E$800,4,FALSE)="","",VLOOKUP(D50,項目名一覧!$B$4:$E$800,4,FALSE)))</f>
        <v/>
      </c>
      <c r="Y50" s="475"/>
      <c r="Z50" s="476"/>
      <c r="AA50" s="477" t="s">
        <v>493</v>
      </c>
      <c r="AB50" s="478"/>
      <c r="AC50" s="461"/>
      <c r="AD50" s="461"/>
      <c r="AE50" s="461"/>
      <c r="AF50" s="461"/>
      <c r="AG50" s="461"/>
      <c r="AH50" s="461"/>
      <c r="AI50" s="461"/>
      <c r="AJ50" s="461"/>
      <c r="AK50" s="462"/>
      <c r="AL50" s="463"/>
      <c r="AM50" s="463"/>
      <c r="AN50" s="464"/>
      <c r="AO50" s="465"/>
      <c r="AP50" s="466"/>
      <c r="AQ50" s="466"/>
      <c r="AR50" s="466"/>
      <c r="AS50" s="466"/>
      <c r="AT50" s="466"/>
      <c r="AU50" s="466"/>
      <c r="AV50" s="466"/>
      <c r="AW50" s="466"/>
      <c r="AX50" s="466"/>
      <c r="AY50" s="466"/>
      <c r="AZ50" s="466"/>
      <c r="BA50" s="467"/>
      <c r="BB50" s="152"/>
    </row>
    <row r="51" spans="1:67" ht="13.5" customHeight="1" x14ac:dyDescent="0.15">
      <c r="A51" s="149"/>
      <c r="B51" s="538">
        <f t="shared" si="0"/>
        <v>40</v>
      </c>
      <c r="C51" s="538"/>
      <c r="D51" s="469" t="s">
        <v>96</v>
      </c>
      <c r="E51" s="469"/>
      <c r="F51" s="469"/>
      <c r="G51" s="469"/>
      <c r="H51" s="469"/>
      <c r="I51" s="469"/>
      <c r="J51" s="469"/>
      <c r="K51" s="469"/>
      <c r="L51" s="470" t="str">
        <f>IF(D51="", "",VLOOKUP(D51,項目名一覧!$B$4:$E$1002,2,FALSE))</f>
        <v>updated_at</v>
      </c>
      <c r="M51" s="471"/>
      <c r="N51" s="471"/>
      <c r="O51" s="471"/>
      <c r="P51" s="471"/>
      <c r="Q51" s="471"/>
      <c r="R51" s="471"/>
      <c r="S51" s="471"/>
      <c r="T51" s="472" t="str">
        <f>IF(D51="", "",VLOOKUP(D51,項目名一覧!$B$4:$E$800,3,FALSE))</f>
        <v>datetime</v>
      </c>
      <c r="U51" s="473"/>
      <c r="V51" s="473"/>
      <c r="W51" s="473"/>
      <c r="X51" s="474" t="str">
        <f>IF(D51="","",IF(VLOOKUP(D51,項目名一覧!$B$4:$E$800,4,FALSE)="","",VLOOKUP(D51,項目名一覧!$B$4:$E$800,4,FALSE)))</f>
        <v/>
      </c>
      <c r="Y51" s="475"/>
      <c r="Z51" s="476"/>
      <c r="AA51" s="477" t="s">
        <v>493</v>
      </c>
      <c r="AB51" s="478"/>
      <c r="AC51" s="461"/>
      <c r="AD51" s="461"/>
      <c r="AE51" s="461"/>
      <c r="AF51" s="461"/>
      <c r="AG51" s="461"/>
      <c r="AH51" s="461"/>
      <c r="AI51" s="461"/>
      <c r="AJ51" s="461"/>
      <c r="AK51" s="462"/>
      <c r="AL51" s="463"/>
      <c r="AM51" s="463"/>
      <c r="AN51" s="464"/>
      <c r="AO51" s="465"/>
      <c r="AP51" s="466"/>
      <c r="AQ51" s="466"/>
      <c r="AR51" s="466"/>
      <c r="AS51" s="466"/>
      <c r="AT51" s="466"/>
      <c r="AU51" s="466"/>
      <c r="AV51" s="466"/>
      <c r="AW51" s="466"/>
      <c r="AX51" s="466"/>
      <c r="AY51" s="466"/>
      <c r="AZ51" s="466"/>
      <c r="BA51" s="467"/>
      <c r="BB51" s="152"/>
    </row>
    <row r="52" spans="1:67" ht="14.25" customHeight="1" x14ac:dyDescent="0.15">
      <c r="A52" s="149"/>
      <c r="B52" s="538">
        <f t="shared" si="0"/>
        <v>41</v>
      </c>
      <c r="C52" s="538"/>
      <c r="D52" s="469" t="s">
        <v>1278</v>
      </c>
      <c r="E52" s="469"/>
      <c r="F52" s="469"/>
      <c r="G52" s="469"/>
      <c r="H52" s="469"/>
      <c r="I52" s="469"/>
      <c r="J52" s="469"/>
      <c r="K52" s="469"/>
      <c r="L52" s="470" t="str">
        <f>IF(D52="", "",VLOOKUP(D52,項目名一覧!$B$4:$E$1002,2,FALSE))</f>
        <v>deleted_at</v>
      </c>
      <c r="M52" s="471"/>
      <c r="N52" s="471"/>
      <c r="O52" s="471"/>
      <c r="P52" s="471"/>
      <c r="Q52" s="471"/>
      <c r="R52" s="471"/>
      <c r="S52" s="471"/>
      <c r="T52" s="472" t="str">
        <f>IF(D52="", "",VLOOKUP(D52,項目名一覧!$B$4:$E$800,3,FALSE))</f>
        <v>datetime</v>
      </c>
      <c r="U52" s="473"/>
      <c r="V52" s="473"/>
      <c r="W52" s="473"/>
      <c r="X52" s="474" t="str">
        <f>IF(D52="","",IF(VLOOKUP(D52,項目名一覧!$B$4:$E$800,4,FALSE)="","",VLOOKUP(D52,項目名一覧!$B$4:$E$800,4,FALSE)))</f>
        <v/>
      </c>
      <c r="Y52" s="475"/>
      <c r="Z52" s="476"/>
      <c r="AA52" s="477" t="s">
        <v>493</v>
      </c>
      <c r="AB52" s="478"/>
      <c r="AC52" s="461"/>
      <c r="AD52" s="461"/>
      <c r="AE52" s="461"/>
      <c r="AF52" s="461"/>
      <c r="AG52" s="461"/>
      <c r="AH52" s="461"/>
      <c r="AI52" s="461"/>
      <c r="AJ52" s="461"/>
      <c r="AK52" s="462"/>
      <c r="AL52" s="463"/>
      <c r="AM52" s="463"/>
      <c r="AN52" s="464"/>
      <c r="AO52" s="465"/>
      <c r="AP52" s="466"/>
      <c r="AQ52" s="466"/>
      <c r="AR52" s="466"/>
      <c r="AS52" s="466"/>
      <c r="AT52" s="466"/>
      <c r="AU52" s="466"/>
      <c r="AV52" s="466"/>
      <c r="AW52" s="466"/>
      <c r="AX52" s="466"/>
      <c r="AY52" s="466"/>
      <c r="AZ52" s="466"/>
      <c r="BA52" s="467"/>
      <c r="BB52" s="152"/>
      <c r="BC52" s="153"/>
      <c r="BD52" s="153"/>
      <c r="BE52" s="153"/>
      <c r="BF52" s="153"/>
      <c r="BG52" s="153"/>
      <c r="BH52" s="153"/>
      <c r="BI52" s="153"/>
      <c r="BJ52" s="153"/>
      <c r="BK52" s="153"/>
      <c r="BL52" s="153"/>
      <c r="BM52" s="153"/>
      <c r="BN52" s="153"/>
      <c r="BO52" s="153"/>
    </row>
    <row r="53" spans="1:67" x14ac:dyDescent="0.15">
      <c r="A53" s="156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  <c r="AE53" s="151"/>
      <c r="AF53" s="151"/>
      <c r="AG53" s="151"/>
      <c r="AH53" s="151"/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7"/>
      <c r="BC53" s="153"/>
      <c r="BD53" s="153"/>
      <c r="BE53" s="153"/>
      <c r="BF53" s="153"/>
      <c r="BG53" s="153"/>
      <c r="BH53" s="153"/>
      <c r="BI53" s="153"/>
      <c r="BJ53" s="153"/>
      <c r="BK53" s="153"/>
      <c r="BL53" s="153"/>
      <c r="BM53" s="153"/>
      <c r="BN53" s="153"/>
      <c r="BO53" s="153"/>
    </row>
    <row r="54" spans="1:67" ht="14.25" x14ac:dyDescent="0.15">
      <c r="A54" s="153"/>
      <c r="B54" s="158"/>
      <c r="C54" s="158"/>
      <c r="D54" s="158"/>
      <c r="E54" s="158"/>
      <c r="F54" s="158"/>
      <c r="G54" s="158"/>
      <c r="H54" s="158"/>
      <c r="I54" s="158"/>
      <c r="V54" s="155"/>
      <c r="W54" s="155"/>
      <c r="X54" s="155"/>
      <c r="AF54" s="454"/>
      <c r="AG54" s="454"/>
      <c r="AH54" s="454"/>
      <c r="AI54" s="454"/>
      <c r="AJ54" s="454"/>
      <c r="AK54" s="454"/>
      <c r="AL54" s="454"/>
      <c r="AM54" s="454"/>
      <c r="AN54" s="454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  <c r="BN54" s="153"/>
      <c r="BO54" s="153"/>
    </row>
  </sheetData>
  <mergeCells count="530">
    <mergeCell ref="AI18:AJ18"/>
    <mergeCell ref="AK18:AN18"/>
    <mergeCell ref="AO18:BA18"/>
    <mergeCell ref="B19:C19"/>
    <mergeCell ref="D19:K19"/>
    <mergeCell ref="L19:S19"/>
    <mergeCell ref="T19:W19"/>
    <mergeCell ref="X19:Z19"/>
    <mergeCell ref="AA19:AB19"/>
    <mergeCell ref="AC19:AD19"/>
    <mergeCell ref="AE19:AF19"/>
    <mergeCell ref="AG19:AH19"/>
    <mergeCell ref="AI19:AJ19"/>
    <mergeCell ref="AK19:AN19"/>
    <mergeCell ref="AO19:BA19"/>
    <mergeCell ref="B18:C18"/>
    <mergeCell ref="D18:K18"/>
    <mergeCell ref="L18:S18"/>
    <mergeCell ref="T18:W18"/>
    <mergeCell ref="X18:Z18"/>
    <mergeCell ref="AA18:AB18"/>
    <mergeCell ref="AC18:AD18"/>
    <mergeCell ref="AE18:AF18"/>
    <mergeCell ref="AG18:AH18"/>
    <mergeCell ref="AI46:AJ46"/>
    <mergeCell ref="AK46:AN46"/>
    <mergeCell ref="AO46:BA46"/>
    <mergeCell ref="B46:C46"/>
    <mergeCell ref="D46:K46"/>
    <mergeCell ref="L46:S46"/>
    <mergeCell ref="T46:W46"/>
    <mergeCell ref="X46:Z46"/>
    <mergeCell ref="AA46:AB46"/>
    <mergeCell ref="AC46:AD46"/>
    <mergeCell ref="AE46:AF46"/>
    <mergeCell ref="AG46:AH46"/>
    <mergeCell ref="BC3:BE3"/>
    <mergeCell ref="BC4:BE4"/>
    <mergeCell ref="BC5:BE5"/>
    <mergeCell ref="B6:G6"/>
    <mergeCell ref="H6:X6"/>
    <mergeCell ref="Y6:AD6"/>
    <mergeCell ref="AE6:BA6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B12:C12"/>
    <mergeCell ref="D12:K12"/>
    <mergeCell ref="L12:S12"/>
    <mergeCell ref="T12:W12"/>
    <mergeCell ref="X12:Z12"/>
    <mergeCell ref="AA12:AB12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C12:AD12"/>
    <mergeCell ref="AE12:AF12"/>
    <mergeCell ref="AG12:AH12"/>
    <mergeCell ref="AI12:AJ12"/>
    <mergeCell ref="AK12:AN12"/>
    <mergeCell ref="AO12:BA12"/>
    <mergeCell ref="AG11:AH11"/>
    <mergeCell ref="AI11:AJ11"/>
    <mergeCell ref="AK11:AN11"/>
    <mergeCell ref="AO11:BA11"/>
    <mergeCell ref="AK48:AN48"/>
    <mergeCell ref="AO48:BA48"/>
    <mergeCell ref="B48:C48"/>
    <mergeCell ref="D48:K48"/>
    <mergeCell ref="L48:S48"/>
    <mergeCell ref="T48:W48"/>
    <mergeCell ref="X48:Z48"/>
    <mergeCell ref="AA48:AB48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E14:AF14"/>
    <mergeCell ref="AG14:AH14"/>
    <mergeCell ref="AO50:BA50"/>
    <mergeCell ref="B50:C50"/>
    <mergeCell ref="D50:K50"/>
    <mergeCell ref="L50:S50"/>
    <mergeCell ref="T50:W50"/>
    <mergeCell ref="X50:Z50"/>
    <mergeCell ref="AA50:AB50"/>
    <mergeCell ref="AC49:AD49"/>
    <mergeCell ref="AE49:AF49"/>
    <mergeCell ref="AG49:AH49"/>
    <mergeCell ref="AI49:AJ49"/>
    <mergeCell ref="AK49:AN49"/>
    <mergeCell ref="AO49:BA49"/>
    <mergeCell ref="B49:C49"/>
    <mergeCell ref="D49:K49"/>
    <mergeCell ref="L49:S49"/>
    <mergeCell ref="T49:W49"/>
    <mergeCell ref="X49:Z49"/>
    <mergeCell ref="AA49:AB49"/>
    <mergeCell ref="AO52:BA52"/>
    <mergeCell ref="B52:C52"/>
    <mergeCell ref="D52:K52"/>
    <mergeCell ref="L52:S52"/>
    <mergeCell ref="T52:W52"/>
    <mergeCell ref="X52:Z52"/>
    <mergeCell ref="AA52:AB52"/>
    <mergeCell ref="AC51:AD51"/>
    <mergeCell ref="AE51:AF51"/>
    <mergeCell ref="AG51:AH51"/>
    <mergeCell ref="AI51:AJ51"/>
    <mergeCell ref="AK51:AN51"/>
    <mergeCell ref="AO51:BA51"/>
    <mergeCell ref="B51:C51"/>
    <mergeCell ref="D51:K51"/>
    <mergeCell ref="L51:S51"/>
    <mergeCell ref="T51:W51"/>
    <mergeCell ref="X51:Z51"/>
    <mergeCell ref="AA51:AB51"/>
    <mergeCell ref="AF54:AH54"/>
    <mergeCell ref="AI54:AK54"/>
    <mergeCell ref="AL54:AN54"/>
    <mergeCell ref="B14:C14"/>
    <mergeCell ref="D14:K14"/>
    <mergeCell ref="L14:S14"/>
    <mergeCell ref="T14:W14"/>
    <mergeCell ref="X14:Z14"/>
    <mergeCell ref="AA14:AB14"/>
    <mergeCell ref="AC14:AD14"/>
    <mergeCell ref="AC52:AD52"/>
    <mergeCell ref="AE52:AF52"/>
    <mergeCell ref="AG52:AH52"/>
    <mergeCell ref="AI52:AJ52"/>
    <mergeCell ref="AK52:AN52"/>
    <mergeCell ref="AC50:AD50"/>
    <mergeCell ref="AE50:AF50"/>
    <mergeCell ref="AG50:AH50"/>
    <mergeCell ref="AI50:AJ50"/>
    <mergeCell ref="AK50:AN50"/>
    <mergeCell ref="AC48:AD48"/>
    <mergeCell ref="AE48:AF48"/>
    <mergeCell ref="AG48:AH48"/>
    <mergeCell ref="AI48:AJ48"/>
    <mergeCell ref="AI14:AJ14"/>
    <mergeCell ref="AK14:AN14"/>
    <mergeCell ref="AO14:BA14"/>
    <mergeCell ref="B15:C15"/>
    <mergeCell ref="D15:K15"/>
    <mergeCell ref="L15:S15"/>
    <mergeCell ref="T15:W15"/>
    <mergeCell ref="X15:Z15"/>
    <mergeCell ref="AO15:BA15"/>
    <mergeCell ref="AA15:AB15"/>
    <mergeCell ref="AC15:AD15"/>
    <mergeCell ref="AE15:AF15"/>
    <mergeCell ref="AG15:AH15"/>
    <mergeCell ref="AI15:AJ15"/>
    <mergeCell ref="AK15:AN15"/>
    <mergeCell ref="AI16:AJ16"/>
    <mergeCell ref="AK16:AN16"/>
    <mergeCell ref="AO16:BA16"/>
    <mergeCell ref="B20:C20"/>
    <mergeCell ref="D20:K20"/>
    <mergeCell ref="L20:S20"/>
    <mergeCell ref="T20:W20"/>
    <mergeCell ref="X20:Z20"/>
    <mergeCell ref="AA20:AB20"/>
    <mergeCell ref="AC20:AD20"/>
    <mergeCell ref="AE20:AF20"/>
    <mergeCell ref="AG20:AH20"/>
    <mergeCell ref="AI20:AJ20"/>
    <mergeCell ref="AK20:AN20"/>
    <mergeCell ref="AO20:BA20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B21:C21"/>
    <mergeCell ref="D21:K21"/>
    <mergeCell ref="L21:S21"/>
    <mergeCell ref="T21:W21"/>
    <mergeCell ref="X21:Z21"/>
    <mergeCell ref="AO21:BA21"/>
    <mergeCell ref="B22:C22"/>
    <mergeCell ref="D22:K22"/>
    <mergeCell ref="L22:S22"/>
    <mergeCell ref="T22:W22"/>
    <mergeCell ref="X22:Z22"/>
    <mergeCell ref="AA22:AB22"/>
    <mergeCell ref="AC22:AD22"/>
    <mergeCell ref="AE22:AF22"/>
    <mergeCell ref="AG22:AH22"/>
    <mergeCell ref="AA21:AB21"/>
    <mergeCell ref="AC21:AD21"/>
    <mergeCell ref="AE21:AF21"/>
    <mergeCell ref="AG21:AH21"/>
    <mergeCell ref="AI21:AJ21"/>
    <mergeCell ref="AK21:AN21"/>
    <mergeCell ref="AI22:AJ22"/>
    <mergeCell ref="AK22:AN22"/>
    <mergeCell ref="AO22:BA22"/>
    <mergeCell ref="AI23:AJ23"/>
    <mergeCell ref="AK23:AN23"/>
    <mergeCell ref="AO23:BA23"/>
    <mergeCell ref="B24:C24"/>
    <mergeCell ref="D24:K24"/>
    <mergeCell ref="L24:S24"/>
    <mergeCell ref="T24:W24"/>
    <mergeCell ref="X24:Z24"/>
    <mergeCell ref="AO24:BA24"/>
    <mergeCell ref="AA24:AB24"/>
    <mergeCell ref="AC24:AD24"/>
    <mergeCell ref="AE24:AF24"/>
    <mergeCell ref="AG24:AH24"/>
    <mergeCell ref="AI24:AJ24"/>
    <mergeCell ref="AK24:AN24"/>
    <mergeCell ref="B23:C23"/>
    <mergeCell ref="D23:K23"/>
    <mergeCell ref="L23:S23"/>
    <mergeCell ref="T23:W23"/>
    <mergeCell ref="X23:Z23"/>
    <mergeCell ref="AA23:AB23"/>
    <mergeCell ref="AC23:AD23"/>
    <mergeCell ref="AE23:AF23"/>
    <mergeCell ref="AG23:AH23"/>
    <mergeCell ref="AI25:AJ25"/>
    <mergeCell ref="AK25:AN25"/>
    <mergeCell ref="AO25:BA25"/>
    <mergeCell ref="B26:C26"/>
    <mergeCell ref="D26:K26"/>
    <mergeCell ref="L26:S26"/>
    <mergeCell ref="T26:W26"/>
    <mergeCell ref="X26:Z26"/>
    <mergeCell ref="AA26:AB26"/>
    <mergeCell ref="AC26:AD26"/>
    <mergeCell ref="AE26:AF26"/>
    <mergeCell ref="AG26:AH26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O26:BA26"/>
    <mergeCell ref="AO29:BA29"/>
    <mergeCell ref="AA29:AB29"/>
    <mergeCell ref="AC29:AD29"/>
    <mergeCell ref="AE29:AF29"/>
    <mergeCell ref="B27:C27"/>
    <mergeCell ref="D27:K27"/>
    <mergeCell ref="L27:S27"/>
    <mergeCell ref="T27:W27"/>
    <mergeCell ref="X27:Z27"/>
    <mergeCell ref="AO27:BA27"/>
    <mergeCell ref="AA27:AB27"/>
    <mergeCell ref="AC27:AD27"/>
    <mergeCell ref="AE27:AF27"/>
    <mergeCell ref="AG27:AH27"/>
    <mergeCell ref="AI27:AJ27"/>
    <mergeCell ref="AK27:AN27"/>
    <mergeCell ref="B29:C29"/>
    <mergeCell ref="D29:K29"/>
    <mergeCell ref="L29:S29"/>
    <mergeCell ref="T29:W29"/>
    <mergeCell ref="X29:Z29"/>
    <mergeCell ref="B28:C28"/>
    <mergeCell ref="D28:K28"/>
    <mergeCell ref="L28:S28"/>
    <mergeCell ref="T28:W28"/>
    <mergeCell ref="X28:Z28"/>
    <mergeCell ref="AC30:AD30"/>
    <mergeCell ref="AE30:AF30"/>
    <mergeCell ref="AG30:AH30"/>
    <mergeCell ref="AI26:AJ26"/>
    <mergeCell ref="AK26:AN26"/>
    <mergeCell ref="AE28:AF28"/>
    <mergeCell ref="AG28:AH28"/>
    <mergeCell ref="AI28:AJ28"/>
    <mergeCell ref="AK28:AN28"/>
    <mergeCell ref="AA30:AB30"/>
    <mergeCell ref="AA28:AB28"/>
    <mergeCell ref="AC28:AD28"/>
    <mergeCell ref="AO28:BA28"/>
    <mergeCell ref="AG29:AH29"/>
    <mergeCell ref="AI29:AJ29"/>
    <mergeCell ref="AK29:AN29"/>
    <mergeCell ref="AI30:AJ30"/>
    <mergeCell ref="AK30:AN30"/>
    <mergeCell ref="AO30:BA30"/>
    <mergeCell ref="B31:C31"/>
    <mergeCell ref="D31:K31"/>
    <mergeCell ref="L31:S31"/>
    <mergeCell ref="T31:W31"/>
    <mergeCell ref="X31:Z31"/>
    <mergeCell ref="AA31:AB31"/>
    <mergeCell ref="AC31:AD31"/>
    <mergeCell ref="AE31:AF31"/>
    <mergeCell ref="AG31:AH31"/>
    <mergeCell ref="AI31:AJ31"/>
    <mergeCell ref="AK31:AN31"/>
    <mergeCell ref="AO31:BA31"/>
    <mergeCell ref="B30:C30"/>
    <mergeCell ref="D30:K30"/>
    <mergeCell ref="L30:S30"/>
    <mergeCell ref="T30:W30"/>
    <mergeCell ref="X30:Z30"/>
    <mergeCell ref="B32:C32"/>
    <mergeCell ref="D32:K32"/>
    <mergeCell ref="L32:S32"/>
    <mergeCell ref="T32:W32"/>
    <mergeCell ref="X32:Z32"/>
    <mergeCell ref="AO32:BA32"/>
    <mergeCell ref="B33:C33"/>
    <mergeCell ref="D33:K33"/>
    <mergeCell ref="L33:S33"/>
    <mergeCell ref="T33:W33"/>
    <mergeCell ref="X33:Z33"/>
    <mergeCell ref="AA33:AB33"/>
    <mergeCell ref="AC33:AD33"/>
    <mergeCell ref="AE33:AF33"/>
    <mergeCell ref="AG33:AH33"/>
    <mergeCell ref="AA32:AB32"/>
    <mergeCell ref="AC32:AD32"/>
    <mergeCell ref="AE32:AF32"/>
    <mergeCell ref="AG32:AH32"/>
    <mergeCell ref="AI32:AJ32"/>
    <mergeCell ref="AK32:AN32"/>
    <mergeCell ref="AI33:AJ33"/>
    <mergeCell ref="AK33:AN33"/>
    <mergeCell ref="AO33:BA33"/>
    <mergeCell ref="B34:C34"/>
    <mergeCell ref="D34:K34"/>
    <mergeCell ref="L34:S34"/>
    <mergeCell ref="T34:W34"/>
    <mergeCell ref="X34:Z34"/>
    <mergeCell ref="B35:C35"/>
    <mergeCell ref="D35:K35"/>
    <mergeCell ref="L35:S35"/>
    <mergeCell ref="T35:W35"/>
    <mergeCell ref="X35:Z35"/>
    <mergeCell ref="D36:K36"/>
    <mergeCell ref="L36:S36"/>
    <mergeCell ref="T36:W36"/>
    <mergeCell ref="X36:Z36"/>
    <mergeCell ref="B37:C37"/>
    <mergeCell ref="D37:K37"/>
    <mergeCell ref="L37:S37"/>
    <mergeCell ref="T37:W37"/>
    <mergeCell ref="X37:Z37"/>
    <mergeCell ref="B36:C36"/>
    <mergeCell ref="AA36:AB36"/>
    <mergeCell ref="AC36:AD36"/>
    <mergeCell ref="AA37:AB37"/>
    <mergeCell ref="AC37:AD37"/>
    <mergeCell ref="AE37:AF37"/>
    <mergeCell ref="AA34:AB34"/>
    <mergeCell ref="AC34:AD34"/>
    <mergeCell ref="AE34:AF34"/>
    <mergeCell ref="AG34:AH34"/>
    <mergeCell ref="AA35:AB35"/>
    <mergeCell ref="AC35:AD35"/>
    <mergeCell ref="AE35:AF35"/>
    <mergeCell ref="AG35:AH35"/>
    <mergeCell ref="AO34:BA34"/>
    <mergeCell ref="AE36:AF36"/>
    <mergeCell ref="AG36:AH36"/>
    <mergeCell ref="AI36:AJ36"/>
    <mergeCell ref="AK36:AN36"/>
    <mergeCell ref="AO36:BA36"/>
    <mergeCell ref="AG37:AH37"/>
    <mergeCell ref="AI37:AJ37"/>
    <mergeCell ref="AK37:AN37"/>
    <mergeCell ref="AO37:BA37"/>
    <mergeCell ref="AI34:AJ34"/>
    <mergeCell ref="AK34:AN34"/>
    <mergeCell ref="AO35:BA35"/>
    <mergeCell ref="AI35:AJ35"/>
    <mergeCell ref="AK35:AN35"/>
    <mergeCell ref="AO38:BA38"/>
    <mergeCell ref="B39:C39"/>
    <mergeCell ref="D39:K39"/>
    <mergeCell ref="L39:S39"/>
    <mergeCell ref="T39:W39"/>
    <mergeCell ref="X39:Z39"/>
    <mergeCell ref="AA39:AB39"/>
    <mergeCell ref="AC39:AD39"/>
    <mergeCell ref="AE39:AF39"/>
    <mergeCell ref="AG39:AH39"/>
    <mergeCell ref="AI39:AJ39"/>
    <mergeCell ref="AK39:AN39"/>
    <mergeCell ref="AO39:BA39"/>
    <mergeCell ref="B38:C38"/>
    <mergeCell ref="D38:K38"/>
    <mergeCell ref="L38:S38"/>
    <mergeCell ref="T38:W38"/>
    <mergeCell ref="X38:Z38"/>
    <mergeCell ref="AA38:AB38"/>
    <mergeCell ref="AC38:AD38"/>
    <mergeCell ref="AE38:AF38"/>
    <mergeCell ref="AG38:AH38"/>
    <mergeCell ref="AI38:AJ38"/>
    <mergeCell ref="AK38:AN38"/>
    <mergeCell ref="AO40:BA40"/>
    <mergeCell ref="B41:C41"/>
    <mergeCell ref="D41:K41"/>
    <mergeCell ref="L41:S41"/>
    <mergeCell ref="T41:W41"/>
    <mergeCell ref="X41:Z41"/>
    <mergeCell ref="AA41:AB41"/>
    <mergeCell ref="AC41:AD41"/>
    <mergeCell ref="AE41:AF41"/>
    <mergeCell ref="AG41:AH41"/>
    <mergeCell ref="AA40:AB40"/>
    <mergeCell ref="AC40:AD40"/>
    <mergeCell ref="AE40:AF40"/>
    <mergeCell ref="AG40:AH40"/>
    <mergeCell ref="AI40:AJ40"/>
    <mergeCell ref="AK40:AN40"/>
    <mergeCell ref="AO41:BA41"/>
    <mergeCell ref="AK43:AN43"/>
    <mergeCell ref="AE42:AF42"/>
    <mergeCell ref="AG42:AH42"/>
    <mergeCell ref="B40:C40"/>
    <mergeCell ref="D40:K40"/>
    <mergeCell ref="L40:S40"/>
    <mergeCell ref="T40:W40"/>
    <mergeCell ref="X40:Z40"/>
    <mergeCell ref="AI41:AJ41"/>
    <mergeCell ref="AK41:AN41"/>
    <mergeCell ref="B42:C42"/>
    <mergeCell ref="D42:K42"/>
    <mergeCell ref="L42:S42"/>
    <mergeCell ref="T42:W42"/>
    <mergeCell ref="X42:Z42"/>
    <mergeCell ref="AA42:AB42"/>
    <mergeCell ref="AC42:AD42"/>
    <mergeCell ref="AI42:AJ42"/>
    <mergeCell ref="AK42:AN42"/>
    <mergeCell ref="AO42:BA42"/>
    <mergeCell ref="AE44:AF44"/>
    <mergeCell ref="AG44:AH44"/>
    <mergeCell ref="AI44:AJ44"/>
    <mergeCell ref="AK44:AN44"/>
    <mergeCell ref="AO44:BA44"/>
    <mergeCell ref="B44:C44"/>
    <mergeCell ref="D44:K44"/>
    <mergeCell ref="L44:S44"/>
    <mergeCell ref="T44:W44"/>
    <mergeCell ref="X44:Z44"/>
    <mergeCell ref="AA44:AB44"/>
    <mergeCell ref="AC44:AD44"/>
    <mergeCell ref="B43:C43"/>
    <mergeCell ref="D43:K43"/>
    <mergeCell ref="L43:S43"/>
    <mergeCell ref="T43:W43"/>
    <mergeCell ref="X43:Z43"/>
    <mergeCell ref="AO43:BA43"/>
    <mergeCell ref="AA43:AB43"/>
    <mergeCell ref="AC43:AD43"/>
    <mergeCell ref="AE43:AF43"/>
    <mergeCell ref="AG43:AH43"/>
    <mergeCell ref="AI43:AJ43"/>
    <mergeCell ref="AI17:AJ17"/>
    <mergeCell ref="AK17:AN17"/>
    <mergeCell ref="AO17:BA17"/>
    <mergeCell ref="B45:C45"/>
    <mergeCell ref="D45:K45"/>
    <mergeCell ref="L45:S45"/>
    <mergeCell ref="T45:W45"/>
    <mergeCell ref="X45:Z45"/>
    <mergeCell ref="AA45:AB45"/>
    <mergeCell ref="AC45:AD45"/>
    <mergeCell ref="AE45:AF45"/>
    <mergeCell ref="AG45:AH45"/>
    <mergeCell ref="AI45:AJ45"/>
    <mergeCell ref="AK45:AN45"/>
    <mergeCell ref="AO45:BA45"/>
    <mergeCell ref="B17:C17"/>
    <mergeCell ref="D17:K17"/>
    <mergeCell ref="L17:S17"/>
    <mergeCell ref="T17:W17"/>
    <mergeCell ref="X17:Z17"/>
    <mergeCell ref="AA17:AB17"/>
    <mergeCell ref="AC17:AD17"/>
    <mergeCell ref="AE17:AF17"/>
    <mergeCell ref="AG17:AH17"/>
    <mergeCell ref="AI47:AJ47"/>
    <mergeCell ref="AK47:AN47"/>
    <mergeCell ref="AO47:BA47"/>
    <mergeCell ref="B47:C47"/>
    <mergeCell ref="D47:K47"/>
    <mergeCell ref="L47:S47"/>
    <mergeCell ref="T47:W47"/>
    <mergeCell ref="X47:Z47"/>
    <mergeCell ref="AA47:AB47"/>
    <mergeCell ref="AC47:AD47"/>
    <mergeCell ref="AE47:AF47"/>
    <mergeCell ref="AG47:AH47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7BD31-66D3-4CC5-87B4-D03F0DEF1376}">
  <sheetPr codeName="Sheet92">
    <tabColor theme="6"/>
  </sheetPr>
  <dimension ref="A1:BP3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44040</v>
      </c>
      <c r="AY1" s="364"/>
      <c r="AZ1" s="364"/>
      <c r="BA1" s="364"/>
      <c r="BB1" s="365"/>
      <c r="BC1" s="248"/>
      <c r="BD1" s="248"/>
      <c r="BE1" s="248"/>
      <c r="BF1" s="248"/>
      <c r="BG1" s="248"/>
      <c r="BH1" s="248"/>
      <c r="BI1" s="248"/>
      <c r="BJ1" s="248"/>
      <c r="BK1" s="248"/>
      <c r="BL1" s="248"/>
      <c r="BM1" s="248"/>
      <c r="BN1" s="248"/>
      <c r="BO1" s="248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44040</v>
      </c>
      <c r="AY2" s="523"/>
      <c r="AZ2" s="523"/>
      <c r="BA2" s="523"/>
      <c r="BB2" s="524"/>
      <c r="BC2" s="248"/>
      <c r="BD2" s="248"/>
      <c r="BE2" s="248"/>
      <c r="BF2" s="248"/>
      <c r="BG2" s="248"/>
      <c r="BH2" s="248"/>
      <c r="BI2" s="248"/>
      <c r="BJ2" s="248"/>
      <c r="BK2" s="248"/>
      <c r="BL2" s="248"/>
      <c r="BM2" s="248"/>
      <c r="BN2" s="248"/>
      <c r="BO2" s="248"/>
      <c r="BP2" s="143"/>
    </row>
    <row r="3" spans="1:68" ht="14.25" customHeight="1" x14ac:dyDescent="0.15">
      <c r="A3" s="245"/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6"/>
      <c r="AN3" s="246"/>
      <c r="AO3" s="246"/>
      <c r="AP3" s="246"/>
      <c r="AQ3" s="246"/>
      <c r="AR3" s="246"/>
      <c r="AS3" s="246"/>
      <c r="AT3" s="246"/>
      <c r="AU3" s="246"/>
      <c r="AV3" s="246"/>
      <c r="AW3" s="246"/>
      <c r="AX3" s="246"/>
      <c r="AY3" s="246"/>
      <c r="AZ3" s="246"/>
      <c r="BA3" s="246"/>
      <c r="BB3" s="247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基本事項!E120</f>
        <v>自社締情報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基本事項!R120</f>
        <v>t_confirmation_processes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31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4.25" customHeight="1" x14ac:dyDescent="0.15">
      <c r="A14" s="149"/>
      <c r="B14" s="538">
        <f t="shared" si="0"/>
        <v>3</v>
      </c>
      <c r="C14" s="538"/>
      <c r="D14" s="485" t="s">
        <v>1747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confirmation_processes_type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1746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  <c r="BC14" s="155"/>
      <c r="BD14" s="153"/>
      <c r="BG14" s="153"/>
      <c r="BM14" s="153"/>
      <c r="BN14" s="153"/>
      <c r="BO14" s="153"/>
    </row>
    <row r="15" spans="1:68" ht="13.5" customHeight="1" x14ac:dyDescent="0.15">
      <c r="A15" s="149"/>
      <c r="B15" s="538">
        <f t="shared" si="0"/>
        <v>4</v>
      </c>
      <c r="C15" s="538"/>
      <c r="D15" s="485" t="s">
        <v>665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closing_date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82"/>
      <c r="AP15" s="483"/>
      <c r="AQ15" s="483"/>
      <c r="AR15" s="483"/>
      <c r="AS15" s="483"/>
      <c r="AT15" s="483"/>
      <c r="AU15" s="483"/>
      <c r="AV15" s="483"/>
      <c r="AW15" s="483"/>
      <c r="AX15" s="483"/>
      <c r="AY15" s="483"/>
      <c r="AZ15" s="483"/>
      <c r="BA15" s="484"/>
      <c r="BB15" s="152"/>
    </row>
    <row r="16" spans="1:68" ht="14.25" customHeight="1" x14ac:dyDescent="0.15">
      <c r="A16" s="149"/>
      <c r="B16" s="538">
        <f t="shared" si="0"/>
        <v>5</v>
      </c>
      <c r="C16" s="538"/>
      <c r="D16" s="469" t="s">
        <v>114</v>
      </c>
      <c r="E16" s="469"/>
      <c r="F16" s="469"/>
      <c r="G16" s="469"/>
      <c r="H16" s="469"/>
      <c r="I16" s="469"/>
      <c r="J16" s="469"/>
      <c r="K16" s="469"/>
      <c r="L16" s="470" t="str">
        <f>IF(D16="", "",VLOOKUP(D16,項目名一覧!$B$4:$E$1002,2,FALSE))</f>
        <v>created_user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7" t="s">
        <v>493</v>
      </c>
      <c r="AB16" s="478"/>
      <c r="AC16" s="461"/>
      <c r="AD16" s="461"/>
      <c r="AE16" s="461"/>
      <c r="AF16" s="461"/>
      <c r="AG16" s="461"/>
      <c r="AH16" s="461"/>
      <c r="AI16" s="461"/>
      <c r="AJ16" s="461"/>
      <c r="AK16" s="479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C16" s="153"/>
      <c r="BD16" s="153"/>
      <c r="BG16" s="153"/>
      <c r="BM16" s="153"/>
      <c r="BN16" s="153"/>
      <c r="BO16" s="153"/>
    </row>
    <row r="17" spans="1:67" ht="14.25" customHeight="1" x14ac:dyDescent="0.15">
      <c r="A17" s="149"/>
      <c r="B17" s="538">
        <f t="shared" si="0"/>
        <v>6</v>
      </c>
      <c r="C17" s="538"/>
      <c r="D17" s="469" t="s">
        <v>94</v>
      </c>
      <c r="E17" s="469"/>
      <c r="F17" s="469"/>
      <c r="G17" s="469"/>
      <c r="H17" s="469"/>
      <c r="I17" s="469"/>
      <c r="J17" s="469"/>
      <c r="K17" s="469"/>
      <c r="L17" s="470" t="str">
        <f>IF(D17="", "",VLOOKUP(D17,項目名一覧!$B$4:$E$1002,2,FALSE))</f>
        <v>created_at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datetime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7" t="s">
        <v>493</v>
      </c>
      <c r="AB17" s="478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  <c r="BC17" s="153"/>
      <c r="BD17" s="153"/>
      <c r="BG17" s="153"/>
      <c r="BM17" s="153"/>
      <c r="BN17" s="153"/>
      <c r="BO17" s="153"/>
    </row>
    <row r="18" spans="1:67" ht="14.25" customHeight="1" x14ac:dyDescent="0.15">
      <c r="A18" s="149"/>
      <c r="B18" s="538">
        <f t="shared" si="0"/>
        <v>7</v>
      </c>
      <c r="C18" s="538"/>
      <c r="D18" s="469" t="s">
        <v>95</v>
      </c>
      <c r="E18" s="469"/>
      <c r="F18" s="469"/>
      <c r="G18" s="469"/>
      <c r="H18" s="469"/>
      <c r="I18" s="469"/>
      <c r="J18" s="469"/>
      <c r="K18" s="469"/>
      <c r="L18" s="470" t="str">
        <f>IF(D18="", "",VLOOKUP(D18,項目名一覧!$B$4:$E$1002,2,FALSE))</f>
        <v>updated_user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7" t="s">
        <v>493</v>
      </c>
      <c r="AB18" s="478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  <c r="BC18" s="153"/>
      <c r="BD18" s="153"/>
      <c r="BG18" s="153"/>
      <c r="BM18" s="153"/>
      <c r="BN18" s="153"/>
      <c r="BO18" s="153"/>
    </row>
    <row r="19" spans="1:67" ht="14.25" customHeight="1" x14ac:dyDescent="0.15">
      <c r="A19" s="149"/>
      <c r="B19" s="538">
        <f t="shared" si="0"/>
        <v>8</v>
      </c>
      <c r="C19" s="538"/>
      <c r="D19" s="469" t="s">
        <v>96</v>
      </c>
      <c r="E19" s="469"/>
      <c r="F19" s="469"/>
      <c r="G19" s="469"/>
      <c r="H19" s="469"/>
      <c r="I19" s="469"/>
      <c r="J19" s="469"/>
      <c r="K19" s="469"/>
      <c r="L19" s="470" t="str">
        <f>IF(D19="", "",VLOOKUP(D19,項目名一覧!$B$4:$E$1002,2,FALSE))</f>
        <v>updated_at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datetime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7" t="s">
        <v>493</v>
      </c>
      <c r="AB19" s="478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3"/>
      <c r="BD19" s="153"/>
      <c r="BG19" s="153"/>
      <c r="BM19" s="153"/>
      <c r="BN19" s="153"/>
      <c r="BO19" s="153"/>
    </row>
    <row r="20" spans="1:67" ht="14.25" customHeight="1" x14ac:dyDescent="0.15">
      <c r="A20" s="149"/>
      <c r="B20" s="538">
        <f t="shared" si="0"/>
        <v>9</v>
      </c>
      <c r="C20" s="538"/>
      <c r="D20" s="469" t="s">
        <v>1278</v>
      </c>
      <c r="E20" s="469"/>
      <c r="F20" s="469"/>
      <c r="G20" s="469"/>
      <c r="H20" s="469"/>
      <c r="I20" s="469"/>
      <c r="J20" s="469"/>
      <c r="K20" s="469"/>
      <c r="L20" s="470" t="str">
        <f>IF(D20="", "",VLOOKUP(D20,項目名一覧!$B$4:$E$1002,2,FALSE))</f>
        <v>deleted_at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datetime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7" t="s">
        <v>493</v>
      </c>
      <c r="AB20" s="478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5"/>
      <c r="BD20" s="153"/>
      <c r="BG20" s="153"/>
      <c r="BM20" s="153"/>
      <c r="BN20" s="153"/>
      <c r="BO20" s="153"/>
    </row>
    <row r="21" spans="1:67" ht="14.25" customHeight="1" x14ac:dyDescent="0.15">
      <c r="A21" s="149"/>
      <c r="B21" s="538">
        <f t="shared" si="0"/>
        <v>10</v>
      </c>
      <c r="C21" s="538"/>
      <c r="D21" s="480"/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/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/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5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5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5"/>
      <c r="BD23" s="153"/>
      <c r="BG23" s="153"/>
      <c r="BM23" s="153"/>
      <c r="BN23" s="153"/>
      <c r="BO23" s="153"/>
    </row>
    <row r="24" spans="1:67" ht="14.25" x14ac:dyDescent="0.15">
      <c r="A24" s="149"/>
      <c r="B24" s="538">
        <f t="shared" si="0"/>
        <v>13</v>
      </c>
      <c r="C24" s="53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5"/>
      <c r="BD24" s="155"/>
      <c r="BE24" s="155"/>
      <c r="BF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65"/>
      <c r="E25" s="466"/>
      <c r="F25" s="466"/>
      <c r="G25" s="466"/>
      <c r="H25" s="466"/>
      <c r="I25" s="466"/>
      <c r="J25" s="466"/>
      <c r="K25" s="467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5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5"/>
      <c r="E26" s="466"/>
      <c r="F26" s="466"/>
      <c r="G26" s="466"/>
      <c r="H26" s="466"/>
      <c r="I26" s="466"/>
      <c r="J26" s="466"/>
      <c r="K26" s="467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543"/>
      <c r="E27" s="543"/>
      <c r="F27" s="543"/>
      <c r="G27" s="543"/>
      <c r="H27" s="543"/>
      <c r="I27" s="543"/>
      <c r="J27" s="543"/>
      <c r="K27" s="543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79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5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543"/>
      <c r="E28" s="543"/>
      <c r="F28" s="543"/>
      <c r="G28" s="543"/>
      <c r="H28" s="543"/>
      <c r="I28" s="543"/>
      <c r="J28" s="543"/>
      <c r="K28" s="543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3.5" customHeight="1" x14ac:dyDescent="0.15">
      <c r="A29" s="149"/>
      <c r="B29" s="538">
        <f t="shared" si="0"/>
        <v>18</v>
      </c>
      <c r="C29" s="538"/>
      <c r="D29" s="543"/>
      <c r="E29" s="543"/>
      <c r="F29" s="543"/>
      <c r="G29" s="543"/>
      <c r="H29" s="543"/>
      <c r="I29" s="543"/>
      <c r="J29" s="543"/>
      <c r="K29" s="543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</row>
    <row r="30" spans="1:67" ht="13.5" customHeight="1" x14ac:dyDescent="0.15">
      <c r="A30" s="149"/>
      <c r="B30" s="538">
        <f t="shared" si="0"/>
        <v>19</v>
      </c>
      <c r="C30" s="538"/>
      <c r="D30" s="543"/>
      <c r="E30" s="543"/>
      <c r="F30" s="543"/>
      <c r="G30" s="543"/>
      <c r="H30" s="543"/>
      <c r="I30" s="543"/>
      <c r="J30" s="543"/>
      <c r="K30" s="543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</row>
    <row r="31" spans="1:67" ht="14.25" customHeight="1" x14ac:dyDescent="0.15">
      <c r="A31" s="149"/>
      <c r="B31" s="538">
        <f t="shared" si="0"/>
        <v>20</v>
      </c>
      <c r="C31" s="538"/>
      <c r="D31" s="543"/>
      <c r="E31" s="543"/>
      <c r="F31" s="543"/>
      <c r="G31" s="543"/>
      <c r="H31" s="543"/>
      <c r="I31" s="543"/>
      <c r="J31" s="543"/>
      <c r="K31" s="543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3"/>
      <c r="BD31" s="153"/>
      <c r="BE31" s="153"/>
      <c r="BF31" s="153"/>
      <c r="BG31" s="153"/>
      <c r="BH31" s="153"/>
      <c r="BI31" s="153"/>
      <c r="BJ31" s="153"/>
      <c r="BK31" s="153"/>
      <c r="BL31" s="153"/>
      <c r="BM31" s="153"/>
      <c r="BN31" s="153"/>
      <c r="BO31" s="153"/>
    </row>
    <row r="32" spans="1:67" x14ac:dyDescent="0.15">
      <c r="A32" s="156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7"/>
      <c r="BC32" s="153"/>
      <c r="BD32" s="153"/>
      <c r="BE32" s="153"/>
      <c r="BF32" s="153"/>
      <c r="BG32" s="153"/>
      <c r="BH32" s="153"/>
      <c r="BI32" s="153"/>
      <c r="BJ32" s="153"/>
      <c r="BK32" s="153"/>
      <c r="BL32" s="153"/>
      <c r="BM32" s="153"/>
      <c r="BN32" s="153"/>
      <c r="BO32" s="153"/>
    </row>
    <row r="33" spans="1:67" ht="14.25" x14ac:dyDescent="0.15">
      <c r="A33" s="153"/>
      <c r="B33" s="158"/>
      <c r="C33" s="158"/>
      <c r="D33" s="158"/>
      <c r="E33" s="158"/>
      <c r="F33" s="158"/>
      <c r="G33" s="158"/>
      <c r="H33" s="158"/>
      <c r="I33" s="158"/>
      <c r="V33" s="155"/>
      <c r="W33" s="155"/>
      <c r="X33" s="155"/>
      <c r="AF33" s="454"/>
      <c r="AG33" s="454"/>
      <c r="AH33" s="454"/>
      <c r="AI33" s="454"/>
      <c r="AJ33" s="454"/>
      <c r="AK33" s="454"/>
      <c r="AL33" s="454"/>
      <c r="AM33" s="454"/>
      <c r="AN33" s="454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3"/>
      <c r="BK33" s="153"/>
      <c r="BL33" s="153"/>
      <c r="BM33" s="153"/>
      <c r="BN33" s="153"/>
      <c r="BO33" s="153"/>
    </row>
  </sheetData>
  <mergeCells count="278">
    <mergeCell ref="AF33:AH33"/>
    <mergeCell ref="AI33:AK33"/>
    <mergeCell ref="AL33:AN33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4:AD14"/>
    <mergeCell ref="AE14:AF14"/>
    <mergeCell ref="AG14:AH14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C495-A8D3-4787-933D-D5EFA1E407FA}">
  <sheetPr codeName="Sheet93">
    <tabColor theme="6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44068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基本事項!E118</f>
        <v>売掛サマリー情報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基本事項!R118</f>
        <v>t_accounts_receivable_summaries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925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m_supplier_id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353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701">
        <f t="shared" si="0"/>
        <v>4</v>
      </c>
      <c r="C15" s="701"/>
      <c r="D15" s="702" t="s">
        <v>935</v>
      </c>
      <c r="E15" s="703"/>
      <c r="F15" s="703"/>
      <c r="G15" s="703"/>
      <c r="H15" s="703"/>
      <c r="I15" s="703"/>
      <c r="J15" s="703"/>
      <c r="K15" s="703"/>
      <c r="L15" s="651" t="str">
        <f>IF(D15="", "",VLOOKUP(D15,項目名一覧!$B$4:$E$1002,2,FALSE))</f>
        <v>closing_kubun</v>
      </c>
      <c r="M15" s="652"/>
      <c r="N15" s="652"/>
      <c r="O15" s="652"/>
      <c r="P15" s="652"/>
      <c r="Q15" s="652"/>
      <c r="R15" s="652"/>
      <c r="S15" s="652"/>
      <c r="T15" s="653" t="str">
        <f>IF(D15="", "",VLOOKUP(D15,項目名一覧!$B$4:$E$800,3,FALSE))</f>
        <v>int</v>
      </c>
      <c r="U15" s="654"/>
      <c r="V15" s="654"/>
      <c r="W15" s="654"/>
      <c r="X15" s="655" t="str">
        <f>IF(D15="","",IF(VLOOKUP(D15,項目名一覧!$B$4:$E$800,4,FALSE)="","",VLOOKUP(D15,項目名一覧!$B$4:$E$800,4,FALSE)))</f>
        <v/>
      </c>
      <c r="Y15" s="656"/>
      <c r="Z15" s="657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5"/>
      <c r="AL15" s="696"/>
      <c r="AM15" s="696"/>
      <c r="AN15" s="697"/>
      <c r="AO15" s="698" t="s">
        <v>1735</v>
      </c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700"/>
      <c r="BB15" s="152"/>
    </row>
    <row r="16" spans="1:68" ht="13.5" customHeight="1" x14ac:dyDescent="0.15">
      <c r="A16" s="149"/>
      <c r="B16" s="701">
        <f t="shared" si="0"/>
        <v>5</v>
      </c>
      <c r="C16" s="701"/>
      <c r="D16" s="702" t="s">
        <v>1009</v>
      </c>
      <c r="E16" s="703"/>
      <c r="F16" s="703"/>
      <c r="G16" s="703"/>
      <c r="H16" s="703"/>
      <c r="I16" s="703"/>
      <c r="J16" s="703"/>
      <c r="K16" s="703"/>
      <c r="L16" s="651" t="str">
        <f>IF(D16="", "",VLOOKUP(D16,項目名一覧!$B$4:$E$1002,2,FALSE))</f>
        <v>last_accounts_receivable_amount</v>
      </c>
      <c r="M16" s="652"/>
      <c r="N16" s="652"/>
      <c r="O16" s="652"/>
      <c r="P16" s="652"/>
      <c r="Q16" s="652"/>
      <c r="R16" s="652"/>
      <c r="S16" s="652"/>
      <c r="T16" s="653" t="str">
        <f>IF(D16="", "",VLOOKUP(D16,項目名一覧!$B$4:$E$800,3,FALSE))</f>
        <v>int</v>
      </c>
      <c r="U16" s="654"/>
      <c r="V16" s="654"/>
      <c r="W16" s="654"/>
      <c r="X16" s="655" t="str">
        <f>IF(D16="","",IF(VLOOKUP(D16,項目名一覧!$B$4:$E$800,4,FALSE)="","",VLOOKUP(D16,項目名一覧!$B$4:$E$800,4,FALSE)))</f>
        <v/>
      </c>
      <c r="Y16" s="656"/>
      <c r="Z16" s="657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5"/>
      <c r="AL16" s="696"/>
      <c r="AM16" s="696"/>
      <c r="AN16" s="697"/>
      <c r="AO16" s="698" t="s">
        <v>2017</v>
      </c>
      <c r="AP16" s="699"/>
      <c r="AQ16" s="699"/>
      <c r="AR16" s="699"/>
      <c r="AS16" s="699"/>
      <c r="AT16" s="699"/>
      <c r="AU16" s="699"/>
      <c r="AV16" s="699"/>
      <c r="AW16" s="699"/>
      <c r="AX16" s="699"/>
      <c r="AY16" s="699"/>
      <c r="AZ16" s="699"/>
      <c r="BA16" s="700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1011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current_month_payment_amount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1750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current_month_adjustment_amount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701">
        <f t="shared" si="0"/>
        <v>8</v>
      </c>
      <c r="C19" s="701"/>
      <c r="D19" s="702" t="s">
        <v>1010</v>
      </c>
      <c r="E19" s="703"/>
      <c r="F19" s="703"/>
      <c r="G19" s="703"/>
      <c r="H19" s="703"/>
      <c r="I19" s="703"/>
      <c r="J19" s="703"/>
      <c r="K19" s="703"/>
      <c r="L19" s="651" t="str">
        <f>IF(D19="", "",VLOOKUP(D19,項目名一覧!$B$4:$E$1002,2,FALSE))</f>
        <v>current_month_brought_forward_amount</v>
      </c>
      <c r="M19" s="652"/>
      <c r="N19" s="652"/>
      <c r="O19" s="652"/>
      <c r="P19" s="652"/>
      <c r="Q19" s="652"/>
      <c r="R19" s="652"/>
      <c r="S19" s="652"/>
      <c r="T19" s="653" t="str">
        <f>IF(D19="", "",VLOOKUP(D19,項目名一覧!$B$4:$E$800,3,FALSE))</f>
        <v>int</v>
      </c>
      <c r="U19" s="654"/>
      <c r="V19" s="654"/>
      <c r="W19" s="654"/>
      <c r="X19" s="655" t="str">
        <f>IF(D19="","",IF(VLOOKUP(D19,項目名一覧!$B$4:$E$800,4,FALSE)="","",VLOOKUP(D19,項目名一覧!$B$4:$E$800,4,FALSE)))</f>
        <v/>
      </c>
      <c r="Y19" s="656"/>
      <c r="Z19" s="657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5"/>
      <c r="AL19" s="696"/>
      <c r="AM19" s="696"/>
      <c r="AN19" s="697"/>
      <c r="AO19" s="698" t="s">
        <v>2017</v>
      </c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700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1014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current_month_sales_amount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701">
        <f t="shared" si="0"/>
        <v>10</v>
      </c>
      <c r="C21" s="701"/>
      <c r="D21" s="702" t="s">
        <v>1013</v>
      </c>
      <c r="E21" s="703"/>
      <c r="F21" s="703"/>
      <c r="G21" s="703"/>
      <c r="H21" s="703"/>
      <c r="I21" s="703"/>
      <c r="J21" s="703"/>
      <c r="K21" s="703"/>
      <c r="L21" s="651" t="str">
        <f>IF(D21="", "",VLOOKUP(D21,項目名一覧!$B$4:$E$1002,2,FALSE))</f>
        <v>current_month_discount_amount</v>
      </c>
      <c r="M21" s="652"/>
      <c r="N21" s="652"/>
      <c r="O21" s="652"/>
      <c r="P21" s="652"/>
      <c r="Q21" s="652"/>
      <c r="R21" s="652"/>
      <c r="S21" s="652"/>
      <c r="T21" s="653" t="str">
        <f>IF(D21="", "",VLOOKUP(D21,項目名一覧!$B$4:$E$800,3,FALSE))</f>
        <v>int</v>
      </c>
      <c r="U21" s="654"/>
      <c r="V21" s="654"/>
      <c r="W21" s="654"/>
      <c r="X21" s="655" t="str">
        <f>IF(D21="","",IF(VLOOKUP(D21,項目名一覧!$B$4:$E$800,4,FALSE)="","",VLOOKUP(D21,項目名一覧!$B$4:$E$800,4,FALSE)))</f>
        <v/>
      </c>
      <c r="Y21" s="656"/>
      <c r="Z21" s="657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5"/>
      <c r="AL21" s="696"/>
      <c r="AM21" s="696"/>
      <c r="AN21" s="697"/>
      <c r="AO21" s="698" t="s">
        <v>2017</v>
      </c>
      <c r="AP21" s="699"/>
      <c r="AQ21" s="699"/>
      <c r="AR21" s="699"/>
      <c r="AS21" s="699"/>
      <c r="AT21" s="699"/>
      <c r="AU21" s="699"/>
      <c r="AV21" s="699"/>
      <c r="AW21" s="699"/>
      <c r="AX21" s="699"/>
      <c r="AY21" s="699"/>
      <c r="AZ21" s="699"/>
      <c r="BA21" s="700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1012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current_month_tax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1015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currenct_accounts_receivable_amount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1016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currenct_closing_date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1234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first_balance_setting_flag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79" t="s">
        <v>311</v>
      </c>
      <c r="AL25" s="463"/>
      <c r="AM25" s="463"/>
      <c r="AN25" s="464"/>
      <c r="AO25" s="537" t="s">
        <v>1233</v>
      </c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5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461"/>
      <c r="AD26" s="461"/>
      <c r="AE26" s="461"/>
      <c r="AF26" s="461"/>
      <c r="AG26" s="461"/>
      <c r="AH26" s="461"/>
      <c r="AI26" s="461"/>
      <c r="AJ26" s="461"/>
      <c r="AK26" s="479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/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A25:AB25"/>
    <mergeCell ref="AC25:AD25"/>
    <mergeCell ref="AE25:AF25"/>
    <mergeCell ref="AG25:AH25"/>
    <mergeCell ref="AI25:AJ25"/>
    <mergeCell ref="AK25:AN25"/>
    <mergeCell ref="AO25:BA25"/>
    <mergeCell ref="AT1:AW1"/>
    <mergeCell ref="AX1:BB1"/>
    <mergeCell ref="Y2:AB2"/>
    <mergeCell ref="AC2:AL2"/>
    <mergeCell ref="AM2:AO2"/>
    <mergeCell ref="AP2:AS2"/>
    <mergeCell ref="AT2:AW2"/>
    <mergeCell ref="AX2:BB2"/>
    <mergeCell ref="AC13:AD13"/>
    <mergeCell ref="AE13:AF13"/>
    <mergeCell ref="AG13:AH13"/>
    <mergeCell ref="AI13:AJ13"/>
    <mergeCell ref="AK13:AN13"/>
    <mergeCell ref="AO13:BA13"/>
    <mergeCell ref="AI12:AJ12"/>
    <mergeCell ref="AC14:AD14"/>
    <mergeCell ref="AE14:AF14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2:AD12"/>
    <mergeCell ref="AE12:AF12"/>
    <mergeCell ref="AG12:AH12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O26:BA26"/>
    <mergeCell ref="B26:C26"/>
    <mergeCell ref="D26:K26"/>
    <mergeCell ref="L26:S26"/>
    <mergeCell ref="T26:W26"/>
    <mergeCell ref="X26:Z26"/>
    <mergeCell ref="AA26:AB26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B25:C25"/>
    <mergeCell ref="D25:K25"/>
    <mergeCell ref="L25:S25"/>
    <mergeCell ref="T25:W25"/>
    <mergeCell ref="X25:Z25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B31:C31"/>
    <mergeCell ref="AC31:AD31"/>
    <mergeCell ref="AE31:AF31"/>
    <mergeCell ref="AG31:AH31"/>
    <mergeCell ref="AI31:AJ31"/>
    <mergeCell ref="AK31:AN31"/>
    <mergeCell ref="AO31:BA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F43:AH43"/>
    <mergeCell ref="AI43:AK43"/>
    <mergeCell ref="AL43:AN43"/>
    <mergeCell ref="B18:C18"/>
    <mergeCell ref="D18:K18"/>
    <mergeCell ref="L18:S18"/>
    <mergeCell ref="T18:W18"/>
    <mergeCell ref="X18:Z18"/>
    <mergeCell ref="AA18:AB18"/>
    <mergeCell ref="AC18:AD18"/>
    <mergeCell ref="AC41:AD41"/>
    <mergeCell ref="AE41:AF41"/>
    <mergeCell ref="AG41:AH41"/>
    <mergeCell ref="AI41:AJ41"/>
    <mergeCell ref="AK41:AN41"/>
    <mergeCell ref="AC39:AD39"/>
    <mergeCell ref="AE39:AF39"/>
    <mergeCell ref="AG39:AH39"/>
    <mergeCell ref="AI39:AJ39"/>
    <mergeCell ref="AK39:AN39"/>
    <mergeCell ref="AC37:AD37"/>
    <mergeCell ref="AE37:AF37"/>
    <mergeCell ref="AG37:AH37"/>
    <mergeCell ref="AI37:AJ37"/>
    <mergeCell ref="AE18:AF18"/>
    <mergeCell ref="AG18:AH18"/>
    <mergeCell ref="AI18:AJ18"/>
    <mergeCell ref="AK18:AN18"/>
    <mergeCell ref="AO18:BA18"/>
    <mergeCell ref="B21:C21"/>
    <mergeCell ref="D21:K21"/>
    <mergeCell ref="L21:S21"/>
    <mergeCell ref="T21:W21"/>
    <mergeCell ref="X21:Z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I27:AJ27"/>
    <mergeCell ref="AK27:AN27"/>
    <mergeCell ref="AO27:BA27"/>
    <mergeCell ref="AO21:BA21"/>
    <mergeCell ref="B27:C27"/>
    <mergeCell ref="D27:K27"/>
    <mergeCell ref="L27:S27"/>
    <mergeCell ref="T27:W27"/>
    <mergeCell ref="X27:Z27"/>
    <mergeCell ref="AA27:AB27"/>
    <mergeCell ref="AC27:AD27"/>
    <mergeCell ref="AE27:AF27"/>
    <mergeCell ref="AG27:AH27"/>
    <mergeCell ref="AA21:AB21"/>
    <mergeCell ref="AC21:AD21"/>
    <mergeCell ref="AE21:AF21"/>
    <mergeCell ref="AG21:AH21"/>
    <mergeCell ref="AI21:AJ21"/>
    <mergeCell ref="AK21:AN21"/>
    <mergeCell ref="AC26:AD26"/>
    <mergeCell ref="AE26:AF26"/>
    <mergeCell ref="AG26:AH26"/>
    <mergeCell ref="AI26:AJ26"/>
    <mergeCell ref="AK26:AN2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18DE-CBE4-4E9A-A498-46C0BEB4279A}">
  <sheetPr codeName="Sheet94">
    <tabColor theme="6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44068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基本事項!E119</f>
        <v>買掛サマリー情報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基本事項!R119</f>
        <v>t_accounts_payable_summaries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537" t="s">
        <v>1007</v>
      </c>
      <c r="E14" s="772"/>
      <c r="F14" s="772"/>
      <c r="G14" s="772"/>
      <c r="H14" s="772"/>
      <c r="I14" s="772"/>
      <c r="J14" s="772"/>
      <c r="K14" s="773"/>
      <c r="L14" s="470" t="str">
        <f>IF(D14="", "",VLOOKUP(D14,項目名一覧!$B$4:$E$1002,2,FALSE))</f>
        <v>m_suppliers_id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353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</row>
    <row r="15" spans="1:68" ht="13.5" customHeight="1" x14ac:dyDescent="0.15">
      <c r="A15" s="149"/>
      <c r="B15" s="701">
        <f t="shared" si="0"/>
        <v>4</v>
      </c>
      <c r="C15" s="701"/>
      <c r="D15" s="702" t="s">
        <v>935</v>
      </c>
      <c r="E15" s="703"/>
      <c r="F15" s="703"/>
      <c r="G15" s="703"/>
      <c r="H15" s="703"/>
      <c r="I15" s="703"/>
      <c r="J15" s="703"/>
      <c r="K15" s="703"/>
      <c r="L15" s="651" t="str">
        <f>IF(D15="", "",VLOOKUP(D15,項目名一覧!$B$4:$E$1002,2,FALSE))</f>
        <v>closing_kubun</v>
      </c>
      <c r="M15" s="652"/>
      <c r="N15" s="652"/>
      <c r="O15" s="652"/>
      <c r="P15" s="652"/>
      <c r="Q15" s="652"/>
      <c r="R15" s="652"/>
      <c r="S15" s="652"/>
      <c r="T15" s="653" t="str">
        <f>IF(D15="", "",VLOOKUP(D15,項目名一覧!$B$4:$E$800,3,FALSE))</f>
        <v>int</v>
      </c>
      <c r="U15" s="654"/>
      <c r="V15" s="654"/>
      <c r="W15" s="654"/>
      <c r="X15" s="655" t="str">
        <f>IF(D15="","",IF(VLOOKUP(D15,項目名一覧!$B$4:$E$800,4,FALSE)="","",VLOOKUP(D15,項目名一覧!$B$4:$E$800,4,FALSE)))</f>
        <v/>
      </c>
      <c r="Y15" s="656"/>
      <c r="Z15" s="657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5"/>
      <c r="AL15" s="696"/>
      <c r="AM15" s="696"/>
      <c r="AN15" s="697"/>
      <c r="AO15" s="698" t="s">
        <v>1735</v>
      </c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700"/>
      <c r="BB15" s="152"/>
      <c r="BG15" s="153"/>
      <c r="BM15" s="153"/>
      <c r="BN15" s="153"/>
    </row>
    <row r="16" spans="1:68" ht="13.5" customHeight="1" x14ac:dyDescent="0.15">
      <c r="A16" s="149"/>
      <c r="B16" s="701">
        <f t="shared" si="0"/>
        <v>5</v>
      </c>
      <c r="C16" s="701"/>
      <c r="D16" s="702" t="s">
        <v>1018</v>
      </c>
      <c r="E16" s="703"/>
      <c r="F16" s="703"/>
      <c r="G16" s="703"/>
      <c r="H16" s="703"/>
      <c r="I16" s="703"/>
      <c r="J16" s="703"/>
      <c r="K16" s="703"/>
      <c r="L16" s="651" t="str">
        <f>IF(D16="", "",VLOOKUP(D16,項目名一覧!$B$4:$E$1002,2,FALSE))</f>
        <v>last_accounts_payable_amount</v>
      </c>
      <c r="M16" s="652"/>
      <c r="N16" s="652"/>
      <c r="O16" s="652"/>
      <c r="P16" s="652"/>
      <c r="Q16" s="652"/>
      <c r="R16" s="652"/>
      <c r="S16" s="652"/>
      <c r="T16" s="653" t="str">
        <f>IF(D16="", "",VLOOKUP(D16,項目名一覧!$B$4:$E$800,3,FALSE))</f>
        <v>int</v>
      </c>
      <c r="U16" s="654"/>
      <c r="V16" s="654"/>
      <c r="W16" s="654"/>
      <c r="X16" s="655" t="str">
        <f>IF(D16="","",IF(VLOOKUP(D16,項目名一覧!$B$4:$E$800,4,FALSE)="","",VLOOKUP(D16,項目名一覧!$B$4:$E$800,4,FALSE)))</f>
        <v/>
      </c>
      <c r="Y16" s="656"/>
      <c r="Z16" s="657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5"/>
      <c r="AL16" s="696"/>
      <c r="AM16" s="696"/>
      <c r="AN16" s="697"/>
      <c r="AO16" s="698" t="s">
        <v>2017</v>
      </c>
      <c r="AP16" s="699"/>
      <c r="AQ16" s="699"/>
      <c r="AR16" s="699"/>
      <c r="AS16" s="699"/>
      <c r="AT16" s="699"/>
      <c r="AU16" s="699"/>
      <c r="AV16" s="699"/>
      <c r="AW16" s="699"/>
      <c r="AX16" s="699"/>
      <c r="AY16" s="699"/>
      <c r="AZ16" s="699"/>
      <c r="BA16" s="700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1019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current_month_withdrawal_amount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1750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current_month_adjustment_amount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int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701">
        <f t="shared" si="0"/>
        <v>8</v>
      </c>
      <c r="C19" s="701"/>
      <c r="D19" s="702" t="s">
        <v>1010</v>
      </c>
      <c r="E19" s="703"/>
      <c r="F19" s="703"/>
      <c r="G19" s="703"/>
      <c r="H19" s="703"/>
      <c r="I19" s="703"/>
      <c r="J19" s="703"/>
      <c r="K19" s="703"/>
      <c r="L19" s="651" t="str">
        <f>IF(D19="", "",VLOOKUP(D19,項目名一覧!$B$4:$E$1002,2,FALSE))</f>
        <v>current_month_brought_forward_amount</v>
      </c>
      <c r="M19" s="652"/>
      <c r="N19" s="652"/>
      <c r="O19" s="652"/>
      <c r="P19" s="652"/>
      <c r="Q19" s="652"/>
      <c r="R19" s="652"/>
      <c r="S19" s="652"/>
      <c r="T19" s="653" t="str">
        <f>IF(D19="", "",VLOOKUP(D19,項目名一覧!$B$4:$E$800,3,FALSE))</f>
        <v>int</v>
      </c>
      <c r="U19" s="654"/>
      <c r="V19" s="654"/>
      <c r="W19" s="654"/>
      <c r="X19" s="655" t="str">
        <f>IF(D19="","",IF(VLOOKUP(D19,項目名一覧!$B$4:$E$800,4,FALSE)="","",VLOOKUP(D19,項目名一覧!$B$4:$E$800,4,FALSE)))</f>
        <v/>
      </c>
      <c r="Y19" s="656"/>
      <c r="Z19" s="657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5"/>
      <c r="AL19" s="696"/>
      <c r="AM19" s="696"/>
      <c r="AN19" s="697"/>
      <c r="AO19" s="698" t="s">
        <v>2017</v>
      </c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700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f t="shared" si="0"/>
        <v>9</v>
      </c>
      <c r="C20" s="538"/>
      <c r="D20" s="485" t="s">
        <v>1020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current_month_stocking_amount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int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701">
        <f t="shared" si="0"/>
        <v>10</v>
      </c>
      <c r="C21" s="701"/>
      <c r="D21" s="702" t="s">
        <v>1013</v>
      </c>
      <c r="E21" s="703"/>
      <c r="F21" s="703"/>
      <c r="G21" s="703"/>
      <c r="H21" s="703"/>
      <c r="I21" s="703"/>
      <c r="J21" s="703"/>
      <c r="K21" s="703"/>
      <c r="L21" s="651" t="str">
        <f>IF(D21="", "",VLOOKUP(D21,項目名一覧!$B$4:$E$1002,2,FALSE))</f>
        <v>current_month_discount_amount</v>
      </c>
      <c r="M21" s="652"/>
      <c r="N21" s="652"/>
      <c r="O21" s="652"/>
      <c r="P21" s="652"/>
      <c r="Q21" s="652"/>
      <c r="R21" s="652"/>
      <c r="S21" s="652"/>
      <c r="T21" s="653" t="str">
        <f>IF(D21="", "",VLOOKUP(D21,項目名一覧!$B$4:$E$800,3,FALSE))</f>
        <v>int</v>
      </c>
      <c r="U21" s="654"/>
      <c r="V21" s="654"/>
      <c r="W21" s="654"/>
      <c r="X21" s="655" t="str">
        <f>IF(D21="","",IF(VLOOKUP(D21,項目名一覧!$B$4:$E$800,4,FALSE)="","",VLOOKUP(D21,項目名一覧!$B$4:$E$800,4,FALSE)))</f>
        <v/>
      </c>
      <c r="Y21" s="656"/>
      <c r="Z21" s="657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5"/>
      <c r="AL21" s="696"/>
      <c r="AM21" s="696"/>
      <c r="AN21" s="697"/>
      <c r="AO21" s="698" t="s">
        <v>2017</v>
      </c>
      <c r="AP21" s="699"/>
      <c r="AQ21" s="699"/>
      <c r="AR21" s="699"/>
      <c r="AS21" s="699"/>
      <c r="AT21" s="699"/>
      <c r="AU21" s="699"/>
      <c r="AV21" s="699"/>
      <c r="AW21" s="699"/>
      <c r="AX21" s="699"/>
      <c r="AY21" s="699"/>
      <c r="AZ21" s="699"/>
      <c r="BA21" s="700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1012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current_month_tax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int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1021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currenct_accounts_payable_amount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1016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currenct_closing_date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1234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first_balance_setting_flag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tinyint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79" t="s">
        <v>311</v>
      </c>
      <c r="AL25" s="463"/>
      <c r="AM25" s="463"/>
      <c r="AN25" s="464"/>
      <c r="AO25" s="537" t="s">
        <v>1233</v>
      </c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5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69" t="s">
        <v>114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created_user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int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461"/>
      <c r="AD26" s="461"/>
      <c r="AE26" s="461"/>
      <c r="AF26" s="461"/>
      <c r="AG26" s="461"/>
      <c r="AH26" s="461"/>
      <c r="AI26" s="461"/>
      <c r="AJ26" s="461"/>
      <c r="AK26" s="479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69" t="s">
        <v>94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created_at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69" t="s">
        <v>95</v>
      </c>
      <c r="E28" s="469"/>
      <c r="F28" s="469"/>
      <c r="G28" s="469"/>
      <c r="H28" s="469"/>
      <c r="I28" s="469"/>
      <c r="J28" s="469"/>
      <c r="K28" s="469"/>
      <c r="L28" s="470" t="str">
        <f>IF(D28="", "",VLOOKUP(D28,項目名一覧!$B$4:$E$1002,2,FALSE))</f>
        <v>updated_user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int</v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77" t="s">
        <v>493</v>
      </c>
      <c r="AB28" s="478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69" t="s">
        <v>96</v>
      </c>
      <c r="E29" s="469"/>
      <c r="F29" s="469"/>
      <c r="G29" s="469"/>
      <c r="H29" s="469"/>
      <c r="I29" s="469"/>
      <c r="J29" s="469"/>
      <c r="K29" s="469"/>
      <c r="L29" s="470" t="str">
        <f>IF(D29="", "",VLOOKUP(D29,項目名一覧!$B$4:$E$1002,2,FALSE))</f>
        <v>updated_at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datetime</v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77" t="s">
        <v>493</v>
      </c>
      <c r="AB29" s="478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69" t="s">
        <v>1278</v>
      </c>
      <c r="E30" s="469"/>
      <c r="F30" s="469"/>
      <c r="G30" s="469"/>
      <c r="H30" s="469"/>
      <c r="I30" s="469"/>
      <c r="J30" s="469"/>
      <c r="K30" s="469"/>
      <c r="L30" s="470" t="str">
        <f>IF(D30="", "",VLOOKUP(D30,項目名一覧!$B$4:$E$1002,2,FALSE))</f>
        <v>deleted_at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datetime</v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77" t="s">
        <v>493</v>
      </c>
      <c r="AB30" s="478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f t="shared" si="0"/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0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70" t="str">
        <f>IF(D38="", "",VLOOKUP(D38,項目名一覧!$B$4:$E$1002,2,FALSE))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/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543"/>
      <c r="E41" s="543"/>
      <c r="F41" s="543"/>
      <c r="G41" s="543"/>
      <c r="H41" s="543"/>
      <c r="I41" s="543"/>
      <c r="J41" s="543"/>
      <c r="K41" s="543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61"/>
      <c r="AB41" s="461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5:AD25"/>
    <mergeCell ref="AE25:AF25"/>
    <mergeCell ref="AG25:AH25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B31:C31"/>
    <mergeCell ref="AC31:AD31"/>
    <mergeCell ref="AE31:AF31"/>
    <mergeCell ref="AG31:AH31"/>
    <mergeCell ref="AI31:AJ31"/>
    <mergeCell ref="AK31:AN31"/>
    <mergeCell ref="AO31:BA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CDD4-5FF6-4639-9242-E018BFF60768}">
  <sheetPr codeName="Sheet95">
    <tabColor theme="6"/>
  </sheetPr>
  <dimension ref="A1:BP42"/>
  <sheetViews>
    <sheetView showGridLines="0" tabSelected="1" view="pageBreakPreview" zoomScaleNormal="75" workbookViewId="0">
      <pane ySplit="11" topLeftCell="A12" activePane="bottomLeft" state="frozen"/>
      <selection activeCell="F12" sqref="F12:AW14"/>
      <selection pane="bottomLeft" activeCell="Z45" sqref="Z45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基本事項!E121</f>
        <v>イベント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基本事項!R121</f>
        <v>t_events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 t="shared" ref="B12:B33" si="0"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si="0"/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85" t="s">
        <v>1280</v>
      </c>
      <c r="M13" s="480"/>
      <c r="N13" s="480"/>
      <c r="O13" s="480"/>
      <c r="P13" s="480"/>
      <c r="Q13" s="480"/>
      <c r="R13" s="480"/>
      <c r="S13" s="480"/>
      <c r="T13" s="479" t="s">
        <v>49</v>
      </c>
      <c r="U13" s="463"/>
      <c r="V13" s="463"/>
      <c r="W13" s="464"/>
      <c r="X13" s="839"/>
      <c r="Y13" s="463"/>
      <c r="Z13" s="464"/>
      <c r="AA13" s="461"/>
      <c r="AB13" s="461"/>
      <c r="AC13" s="461"/>
      <c r="AD13" s="461"/>
      <c r="AE13" s="481"/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4.25" customHeight="1" x14ac:dyDescent="0.15">
      <c r="A14" s="149"/>
      <c r="B14" s="538">
        <f t="shared" si="0"/>
        <v>3</v>
      </c>
      <c r="C14" s="538"/>
      <c r="D14" s="485" t="s">
        <v>907</v>
      </c>
      <c r="E14" s="480"/>
      <c r="F14" s="480"/>
      <c r="G14" s="480"/>
      <c r="H14" s="480"/>
      <c r="I14" s="480"/>
      <c r="J14" s="480"/>
      <c r="K14" s="480"/>
      <c r="L14" s="485" t="s">
        <v>1308</v>
      </c>
      <c r="M14" s="480"/>
      <c r="N14" s="480"/>
      <c r="O14" s="480"/>
      <c r="P14" s="480"/>
      <c r="Q14" s="480"/>
      <c r="R14" s="480"/>
      <c r="S14" s="480"/>
      <c r="T14" s="479" t="s">
        <v>49</v>
      </c>
      <c r="U14" s="463"/>
      <c r="V14" s="463"/>
      <c r="W14" s="464"/>
      <c r="X14" s="462"/>
      <c r="Y14" s="463"/>
      <c r="Z14" s="464"/>
      <c r="AA14" s="481" t="s">
        <v>493</v>
      </c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82" t="s">
        <v>922</v>
      </c>
      <c r="AP14" s="483"/>
      <c r="AQ14" s="483"/>
      <c r="AR14" s="483"/>
      <c r="AS14" s="483"/>
      <c r="AT14" s="483"/>
      <c r="AU14" s="483"/>
      <c r="AV14" s="483"/>
      <c r="AW14" s="483"/>
      <c r="AX14" s="483"/>
      <c r="AY14" s="483"/>
      <c r="AZ14" s="483"/>
      <c r="BA14" s="484"/>
      <c r="BB14" s="152"/>
      <c r="BC14" s="153"/>
      <c r="BD14" s="153"/>
      <c r="BG14" s="153"/>
      <c r="BM14" s="153"/>
      <c r="BN14" s="153"/>
      <c r="BO14" s="153"/>
    </row>
    <row r="15" spans="1:68" ht="13.5" customHeight="1" x14ac:dyDescent="0.15">
      <c r="A15" s="149"/>
      <c r="B15" s="538">
        <f t="shared" si="0"/>
        <v>4</v>
      </c>
      <c r="C15" s="538"/>
      <c r="D15" s="485" t="s">
        <v>909</v>
      </c>
      <c r="E15" s="480"/>
      <c r="F15" s="480"/>
      <c r="G15" s="480"/>
      <c r="H15" s="480"/>
      <c r="I15" s="480"/>
      <c r="J15" s="480"/>
      <c r="K15" s="480"/>
      <c r="L15" s="485" t="s">
        <v>917</v>
      </c>
      <c r="M15" s="480"/>
      <c r="N15" s="480"/>
      <c r="O15" s="480"/>
      <c r="P15" s="480"/>
      <c r="Q15" s="480"/>
      <c r="R15" s="480"/>
      <c r="S15" s="480"/>
      <c r="T15" s="479" t="s">
        <v>310</v>
      </c>
      <c r="U15" s="463"/>
      <c r="V15" s="463"/>
      <c r="W15" s="464"/>
      <c r="X15" s="462"/>
      <c r="Y15" s="463"/>
      <c r="Z15" s="464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537" t="s">
        <v>910</v>
      </c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</row>
    <row r="16" spans="1:68" ht="13.5" customHeight="1" x14ac:dyDescent="0.15">
      <c r="A16" s="149"/>
      <c r="B16" s="538">
        <f t="shared" si="0"/>
        <v>5</v>
      </c>
      <c r="C16" s="538"/>
      <c r="D16" s="485" t="s">
        <v>901</v>
      </c>
      <c r="E16" s="480"/>
      <c r="F16" s="480"/>
      <c r="G16" s="480"/>
      <c r="H16" s="480"/>
      <c r="I16" s="480"/>
      <c r="J16" s="480"/>
      <c r="K16" s="480"/>
      <c r="L16" s="485" t="s">
        <v>918</v>
      </c>
      <c r="M16" s="480"/>
      <c r="N16" s="480"/>
      <c r="O16" s="480"/>
      <c r="P16" s="480"/>
      <c r="Q16" s="480"/>
      <c r="R16" s="480"/>
      <c r="S16" s="480"/>
      <c r="T16" s="479" t="s">
        <v>302</v>
      </c>
      <c r="U16" s="463"/>
      <c r="V16" s="463"/>
      <c r="W16" s="464"/>
      <c r="X16" s="839"/>
      <c r="Y16" s="463"/>
      <c r="Z16" s="464"/>
      <c r="AA16" s="825" t="s">
        <v>493</v>
      </c>
      <c r="AB16" s="825"/>
      <c r="AC16" s="825"/>
      <c r="AD16" s="825"/>
      <c r="AE16" s="825"/>
      <c r="AF16" s="825"/>
      <c r="AG16" s="825"/>
      <c r="AH16" s="825"/>
      <c r="AI16" s="825"/>
      <c r="AJ16" s="825"/>
      <c r="AK16" s="826"/>
      <c r="AL16" s="827"/>
      <c r="AM16" s="827"/>
      <c r="AN16" s="828"/>
      <c r="AO16" s="829" t="s">
        <v>1697</v>
      </c>
      <c r="AP16" s="830"/>
      <c r="AQ16" s="830"/>
      <c r="AR16" s="830"/>
      <c r="AS16" s="830"/>
      <c r="AT16" s="830"/>
      <c r="AU16" s="830"/>
      <c r="AV16" s="830"/>
      <c r="AW16" s="830"/>
      <c r="AX16" s="830"/>
      <c r="AY16" s="830"/>
      <c r="AZ16" s="830"/>
      <c r="BA16" s="831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902</v>
      </c>
      <c r="E17" s="480"/>
      <c r="F17" s="480"/>
      <c r="G17" s="480"/>
      <c r="H17" s="480"/>
      <c r="I17" s="480"/>
      <c r="J17" s="480"/>
      <c r="K17" s="480"/>
      <c r="L17" s="485" t="s">
        <v>919</v>
      </c>
      <c r="M17" s="480"/>
      <c r="N17" s="480"/>
      <c r="O17" s="480"/>
      <c r="P17" s="480"/>
      <c r="Q17" s="480"/>
      <c r="R17" s="480"/>
      <c r="S17" s="480"/>
      <c r="T17" s="479" t="s">
        <v>49</v>
      </c>
      <c r="U17" s="463"/>
      <c r="V17" s="463"/>
      <c r="W17" s="464"/>
      <c r="X17" s="462"/>
      <c r="Y17" s="463"/>
      <c r="Z17" s="464"/>
      <c r="AA17" s="48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537" t="s">
        <v>911</v>
      </c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903</v>
      </c>
      <c r="E18" s="480"/>
      <c r="F18" s="480"/>
      <c r="G18" s="480"/>
      <c r="H18" s="480"/>
      <c r="I18" s="480"/>
      <c r="J18" s="480"/>
      <c r="K18" s="480"/>
      <c r="L18" s="485" t="s">
        <v>920</v>
      </c>
      <c r="M18" s="480"/>
      <c r="N18" s="480"/>
      <c r="O18" s="480"/>
      <c r="P18" s="480"/>
      <c r="Q18" s="480"/>
      <c r="R18" s="480"/>
      <c r="S18" s="480"/>
      <c r="T18" s="479" t="s">
        <v>302</v>
      </c>
      <c r="U18" s="463"/>
      <c r="V18" s="463"/>
      <c r="W18" s="464"/>
      <c r="X18" s="462"/>
      <c r="Y18" s="463"/>
      <c r="Z18" s="464"/>
      <c r="AA18" s="481" t="s">
        <v>493</v>
      </c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904</v>
      </c>
      <c r="E19" s="480"/>
      <c r="F19" s="480"/>
      <c r="G19" s="480"/>
      <c r="H19" s="480"/>
      <c r="I19" s="480"/>
      <c r="J19" s="480"/>
      <c r="K19" s="480"/>
      <c r="L19" s="485" t="s">
        <v>921</v>
      </c>
      <c r="M19" s="480"/>
      <c r="N19" s="480"/>
      <c r="O19" s="480"/>
      <c r="P19" s="480"/>
      <c r="Q19" s="480"/>
      <c r="R19" s="480"/>
      <c r="S19" s="480"/>
      <c r="T19" s="479" t="s">
        <v>49</v>
      </c>
      <c r="U19" s="463"/>
      <c r="V19" s="463"/>
      <c r="W19" s="464"/>
      <c r="X19" s="479"/>
      <c r="Y19" s="463"/>
      <c r="Z19" s="464"/>
      <c r="AA19" s="481" t="s">
        <v>493</v>
      </c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537" t="s">
        <v>911</v>
      </c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ht="13.5" customHeight="1" x14ac:dyDescent="0.15">
      <c r="A20" s="149"/>
      <c r="B20" s="832">
        <f t="shared" si="0"/>
        <v>9</v>
      </c>
      <c r="C20" s="832"/>
      <c r="D20" s="833" t="s">
        <v>1698</v>
      </c>
      <c r="E20" s="833"/>
      <c r="F20" s="833"/>
      <c r="G20" s="833"/>
      <c r="H20" s="833"/>
      <c r="I20" s="833"/>
      <c r="J20" s="833"/>
      <c r="K20" s="833"/>
      <c r="L20" s="833" t="s">
        <v>1699</v>
      </c>
      <c r="M20" s="833"/>
      <c r="N20" s="833"/>
      <c r="O20" s="833"/>
      <c r="P20" s="833"/>
      <c r="Q20" s="833"/>
      <c r="R20" s="833"/>
      <c r="S20" s="833"/>
      <c r="T20" s="479" t="s">
        <v>310</v>
      </c>
      <c r="U20" s="463"/>
      <c r="V20" s="463"/>
      <c r="W20" s="464"/>
      <c r="X20" s="479" t="s">
        <v>2310</v>
      </c>
      <c r="Y20" s="827"/>
      <c r="Z20" s="828"/>
      <c r="AA20" s="481" t="s">
        <v>493</v>
      </c>
      <c r="AB20" s="461"/>
      <c r="AC20" s="825"/>
      <c r="AD20" s="825"/>
      <c r="AE20" s="825"/>
      <c r="AF20" s="825"/>
      <c r="AG20" s="825"/>
      <c r="AH20" s="825"/>
      <c r="AI20" s="825"/>
      <c r="AJ20" s="825"/>
      <c r="AK20" s="826"/>
      <c r="AL20" s="827"/>
      <c r="AM20" s="827"/>
      <c r="AN20" s="828"/>
      <c r="AO20" s="829"/>
      <c r="AP20" s="830"/>
      <c r="AQ20" s="830"/>
      <c r="AR20" s="830"/>
      <c r="AS20" s="830"/>
      <c r="AT20" s="830"/>
      <c r="AU20" s="830"/>
      <c r="AV20" s="830"/>
      <c r="AW20" s="830"/>
      <c r="AX20" s="830"/>
      <c r="AY20" s="830"/>
      <c r="AZ20" s="830"/>
      <c r="BA20" s="831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832">
        <f t="shared" si="0"/>
        <v>10</v>
      </c>
      <c r="C21" s="832"/>
      <c r="D21" s="833" t="s">
        <v>905</v>
      </c>
      <c r="E21" s="833"/>
      <c r="F21" s="833"/>
      <c r="G21" s="833"/>
      <c r="H21" s="833"/>
      <c r="I21" s="833"/>
      <c r="J21" s="833"/>
      <c r="K21" s="833"/>
      <c r="L21" s="833" t="s">
        <v>914</v>
      </c>
      <c r="M21" s="833"/>
      <c r="N21" s="833"/>
      <c r="O21" s="833"/>
      <c r="P21" s="833"/>
      <c r="Q21" s="833"/>
      <c r="R21" s="833"/>
      <c r="S21" s="833"/>
      <c r="T21" s="826" t="s">
        <v>51</v>
      </c>
      <c r="U21" s="827"/>
      <c r="V21" s="827"/>
      <c r="W21" s="828"/>
      <c r="X21" s="826" t="s">
        <v>352</v>
      </c>
      <c r="Y21" s="827"/>
      <c r="Z21" s="828"/>
      <c r="AA21" s="481"/>
      <c r="AB21" s="461"/>
      <c r="AC21" s="825"/>
      <c r="AD21" s="825"/>
      <c r="AE21" s="825"/>
      <c r="AF21" s="825"/>
      <c r="AG21" s="825"/>
      <c r="AH21" s="825"/>
      <c r="AI21" s="825"/>
      <c r="AJ21" s="825"/>
      <c r="AK21" s="826"/>
      <c r="AL21" s="827"/>
      <c r="AM21" s="827"/>
      <c r="AN21" s="828"/>
      <c r="AO21" s="829"/>
      <c r="AP21" s="830"/>
      <c r="AQ21" s="830"/>
      <c r="AR21" s="830"/>
      <c r="AS21" s="830"/>
      <c r="AT21" s="830"/>
      <c r="AU21" s="830"/>
      <c r="AV21" s="830"/>
      <c r="AW21" s="830"/>
      <c r="AX21" s="830"/>
      <c r="AY21" s="830"/>
      <c r="AZ21" s="830"/>
      <c r="BA21" s="831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832">
        <f t="shared" si="0"/>
        <v>11</v>
      </c>
      <c r="C22" s="832"/>
      <c r="D22" s="833" t="s">
        <v>906</v>
      </c>
      <c r="E22" s="833"/>
      <c r="F22" s="833"/>
      <c r="G22" s="833"/>
      <c r="H22" s="833"/>
      <c r="I22" s="833"/>
      <c r="J22" s="833"/>
      <c r="K22" s="833"/>
      <c r="L22" s="833" t="s">
        <v>915</v>
      </c>
      <c r="M22" s="833"/>
      <c r="N22" s="833"/>
      <c r="O22" s="833"/>
      <c r="P22" s="833"/>
      <c r="Q22" s="833"/>
      <c r="R22" s="833"/>
      <c r="S22" s="833"/>
      <c r="T22" s="826" t="s">
        <v>51</v>
      </c>
      <c r="U22" s="827"/>
      <c r="V22" s="827"/>
      <c r="W22" s="828"/>
      <c r="X22" s="826" t="s">
        <v>352</v>
      </c>
      <c r="Y22" s="827"/>
      <c r="Z22" s="828"/>
      <c r="AA22" s="481" t="s">
        <v>493</v>
      </c>
      <c r="AB22" s="461"/>
      <c r="AC22" s="825"/>
      <c r="AD22" s="825"/>
      <c r="AE22" s="825"/>
      <c r="AF22" s="825"/>
      <c r="AG22" s="825"/>
      <c r="AH22" s="825"/>
      <c r="AI22" s="825"/>
      <c r="AJ22" s="825"/>
      <c r="AK22" s="826"/>
      <c r="AL22" s="827"/>
      <c r="AM22" s="827"/>
      <c r="AN22" s="828"/>
      <c r="AO22" s="829"/>
      <c r="AP22" s="830"/>
      <c r="AQ22" s="830"/>
      <c r="AR22" s="830"/>
      <c r="AS22" s="830"/>
      <c r="AT22" s="830"/>
      <c r="AU22" s="830"/>
      <c r="AV22" s="830"/>
      <c r="AW22" s="830"/>
      <c r="AX22" s="830"/>
      <c r="AY22" s="830"/>
      <c r="AZ22" s="830"/>
      <c r="BA22" s="831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832">
        <f t="shared" si="0"/>
        <v>12</v>
      </c>
      <c r="C23" s="832"/>
      <c r="D23" s="543" t="s">
        <v>679</v>
      </c>
      <c r="E23" s="543"/>
      <c r="F23" s="543"/>
      <c r="G23" s="543"/>
      <c r="H23" s="543"/>
      <c r="I23" s="543"/>
      <c r="J23" s="543"/>
      <c r="K23" s="543"/>
      <c r="L23" s="833" t="s">
        <v>1583</v>
      </c>
      <c r="M23" s="833"/>
      <c r="N23" s="833"/>
      <c r="O23" s="833"/>
      <c r="P23" s="833"/>
      <c r="Q23" s="833"/>
      <c r="R23" s="833"/>
      <c r="S23" s="833"/>
      <c r="T23" s="826" t="s">
        <v>51</v>
      </c>
      <c r="U23" s="827"/>
      <c r="V23" s="827"/>
      <c r="W23" s="828"/>
      <c r="X23" s="826" t="s">
        <v>370</v>
      </c>
      <c r="Y23" s="827"/>
      <c r="Z23" s="828"/>
      <c r="AA23" s="481" t="s">
        <v>493</v>
      </c>
      <c r="AB23" s="461"/>
      <c r="AC23" s="825"/>
      <c r="AD23" s="825"/>
      <c r="AE23" s="825"/>
      <c r="AF23" s="825"/>
      <c r="AG23" s="825"/>
      <c r="AH23" s="825"/>
      <c r="AI23" s="825"/>
      <c r="AJ23" s="825"/>
      <c r="AK23" s="826"/>
      <c r="AL23" s="827"/>
      <c r="AM23" s="827"/>
      <c r="AN23" s="828"/>
      <c r="AO23" s="829"/>
      <c r="AP23" s="830"/>
      <c r="AQ23" s="830"/>
      <c r="AR23" s="830"/>
      <c r="AS23" s="830"/>
      <c r="AT23" s="830"/>
      <c r="AU23" s="830"/>
      <c r="AV23" s="830"/>
      <c r="AW23" s="830"/>
      <c r="AX23" s="830"/>
      <c r="AY23" s="830"/>
      <c r="AZ23" s="830"/>
      <c r="BA23" s="831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832">
        <f t="shared" si="0"/>
        <v>13</v>
      </c>
      <c r="C24" s="832"/>
      <c r="D24" s="833" t="s">
        <v>908</v>
      </c>
      <c r="E24" s="833"/>
      <c r="F24" s="833"/>
      <c r="G24" s="833"/>
      <c r="H24" s="833"/>
      <c r="I24" s="833"/>
      <c r="J24" s="833"/>
      <c r="K24" s="833"/>
      <c r="L24" s="833" t="s">
        <v>916</v>
      </c>
      <c r="M24" s="833"/>
      <c r="N24" s="833"/>
      <c r="O24" s="833"/>
      <c r="P24" s="833"/>
      <c r="Q24" s="833"/>
      <c r="R24" s="833"/>
      <c r="S24" s="833"/>
      <c r="T24" s="826" t="s">
        <v>310</v>
      </c>
      <c r="U24" s="827"/>
      <c r="V24" s="827"/>
      <c r="W24" s="828"/>
      <c r="X24" s="826"/>
      <c r="Y24" s="827"/>
      <c r="Z24" s="828"/>
      <c r="AA24" s="481" t="s">
        <v>493</v>
      </c>
      <c r="AB24" s="461"/>
      <c r="AC24" s="825"/>
      <c r="AD24" s="825"/>
      <c r="AE24" s="825"/>
      <c r="AF24" s="825"/>
      <c r="AG24" s="825"/>
      <c r="AH24" s="825"/>
      <c r="AI24" s="825"/>
      <c r="AJ24" s="825"/>
      <c r="AK24" s="826" t="s">
        <v>311</v>
      </c>
      <c r="AL24" s="827"/>
      <c r="AM24" s="827"/>
      <c r="AN24" s="828"/>
      <c r="AO24" s="829" t="s">
        <v>912</v>
      </c>
      <c r="AP24" s="830"/>
      <c r="AQ24" s="830"/>
      <c r="AR24" s="830"/>
      <c r="AS24" s="830"/>
      <c r="AT24" s="830"/>
      <c r="AU24" s="830"/>
      <c r="AV24" s="830"/>
      <c r="AW24" s="830"/>
      <c r="AX24" s="830"/>
      <c r="AY24" s="830"/>
      <c r="AZ24" s="830"/>
      <c r="BA24" s="831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832">
        <f t="shared" si="0"/>
        <v>14</v>
      </c>
      <c r="C25" s="832"/>
      <c r="D25" s="833" t="s">
        <v>1683</v>
      </c>
      <c r="E25" s="833"/>
      <c r="F25" s="833"/>
      <c r="G25" s="833"/>
      <c r="H25" s="833"/>
      <c r="I25" s="833"/>
      <c r="J25" s="833"/>
      <c r="K25" s="833"/>
      <c r="L25" s="833" t="s">
        <v>1684</v>
      </c>
      <c r="M25" s="833"/>
      <c r="N25" s="833"/>
      <c r="O25" s="833"/>
      <c r="P25" s="833"/>
      <c r="Q25" s="833"/>
      <c r="R25" s="833"/>
      <c r="S25" s="833"/>
      <c r="T25" s="826" t="s">
        <v>51</v>
      </c>
      <c r="U25" s="827"/>
      <c r="V25" s="827"/>
      <c r="W25" s="828"/>
      <c r="X25" s="826" t="s">
        <v>913</v>
      </c>
      <c r="Y25" s="827"/>
      <c r="Z25" s="828"/>
      <c r="AA25" s="481" t="s">
        <v>493</v>
      </c>
      <c r="AB25" s="461"/>
      <c r="AC25" s="825"/>
      <c r="AD25" s="825"/>
      <c r="AE25" s="825"/>
      <c r="AF25" s="825"/>
      <c r="AG25" s="825"/>
      <c r="AH25" s="825"/>
      <c r="AI25" s="825"/>
      <c r="AJ25" s="825"/>
      <c r="AK25" s="826"/>
      <c r="AL25" s="827"/>
      <c r="AM25" s="827"/>
      <c r="AN25" s="828"/>
      <c r="AO25" s="829"/>
      <c r="AP25" s="830"/>
      <c r="AQ25" s="830"/>
      <c r="AR25" s="830"/>
      <c r="AS25" s="830"/>
      <c r="AT25" s="830"/>
      <c r="AU25" s="830"/>
      <c r="AV25" s="830"/>
      <c r="AW25" s="830"/>
      <c r="AX25" s="830"/>
      <c r="AY25" s="830"/>
      <c r="AZ25" s="830"/>
      <c r="BA25" s="831"/>
      <c r="BB25" s="152"/>
      <c r="BC25" s="155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832">
        <f t="shared" si="0"/>
        <v>15</v>
      </c>
      <c r="C26" s="832"/>
      <c r="D26" s="543" t="s">
        <v>1701</v>
      </c>
      <c r="E26" s="543"/>
      <c r="F26" s="543"/>
      <c r="G26" s="543"/>
      <c r="H26" s="543"/>
      <c r="I26" s="543"/>
      <c r="J26" s="543"/>
      <c r="K26" s="543"/>
      <c r="L26" s="833" t="s">
        <v>1702</v>
      </c>
      <c r="M26" s="833"/>
      <c r="N26" s="833"/>
      <c r="O26" s="833"/>
      <c r="P26" s="833"/>
      <c r="Q26" s="833"/>
      <c r="R26" s="833"/>
      <c r="S26" s="833"/>
      <c r="T26" s="826" t="s">
        <v>51</v>
      </c>
      <c r="U26" s="827"/>
      <c r="V26" s="827"/>
      <c r="W26" s="828"/>
      <c r="X26" s="826" t="s">
        <v>129</v>
      </c>
      <c r="Y26" s="827"/>
      <c r="Z26" s="828"/>
      <c r="AA26" s="481" t="s">
        <v>493</v>
      </c>
      <c r="AB26" s="461"/>
      <c r="AC26" s="825"/>
      <c r="AD26" s="825"/>
      <c r="AE26" s="825"/>
      <c r="AF26" s="825"/>
      <c r="AG26" s="825"/>
      <c r="AH26" s="825"/>
      <c r="AI26" s="825"/>
      <c r="AJ26" s="825"/>
      <c r="AK26" s="479" t="s">
        <v>50</v>
      </c>
      <c r="AL26" s="827"/>
      <c r="AM26" s="827"/>
      <c r="AN26" s="828"/>
      <c r="AO26" s="829" t="s">
        <v>1703</v>
      </c>
      <c r="AP26" s="830"/>
      <c r="AQ26" s="830"/>
      <c r="AR26" s="830"/>
      <c r="AS26" s="830"/>
      <c r="AT26" s="830"/>
      <c r="AU26" s="830"/>
      <c r="AV26" s="830"/>
      <c r="AW26" s="830"/>
      <c r="AX26" s="830"/>
      <c r="AY26" s="830"/>
      <c r="AZ26" s="830"/>
      <c r="BA26" s="831"/>
      <c r="BB26" s="152"/>
      <c r="BC26" s="155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832">
        <f t="shared" si="0"/>
        <v>16</v>
      </c>
      <c r="C27" s="832"/>
      <c r="D27" s="543" t="s">
        <v>1704</v>
      </c>
      <c r="E27" s="543"/>
      <c r="F27" s="543"/>
      <c r="G27" s="543"/>
      <c r="H27" s="543"/>
      <c r="I27" s="543"/>
      <c r="J27" s="543"/>
      <c r="K27" s="543"/>
      <c r="L27" s="833" t="s">
        <v>1705</v>
      </c>
      <c r="M27" s="833"/>
      <c r="N27" s="833"/>
      <c r="O27" s="833"/>
      <c r="P27" s="833"/>
      <c r="Q27" s="833"/>
      <c r="R27" s="833"/>
      <c r="S27" s="833"/>
      <c r="T27" s="826" t="s">
        <v>51</v>
      </c>
      <c r="U27" s="827"/>
      <c r="V27" s="827"/>
      <c r="W27" s="828"/>
      <c r="X27" s="826" t="s">
        <v>129</v>
      </c>
      <c r="Y27" s="827"/>
      <c r="Z27" s="828"/>
      <c r="AA27" s="481" t="s">
        <v>493</v>
      </c>
      <c r="AB27" s="461"/>
      <c r="AC27" s="825"/>
      <c r="AD27" s="825"/>
      <c r="AE27" s="825"/>
      <c r="AF27" s="825"/>
      <c r="AG27" s="825"/>
      <c r="AH27" s="825"/>
      <c r="AI27" s="825"/>
      <c r="AJ27" s="825"/>
      <c r="AK27" s="479" t="s">
        <v>2311</v>
      </c>
      <c r="AL27" s="827"/>
      <c r="AM27" s="827"/>
      <c r="AN27" s="828"/>
      <c r="AO27" s="829" t="s">
        <v>1706</v>
      </c>
      <c r="AP27" s="830"/>
      <c r="AQ27" s="830"/>
      <c r="AR27" s="830"/>
      <c r="AS27" s="830"/>
      <c r="AT27" s="830"/>
      <c r="AU27" s="830"/>
      <c r="AV27" s="830"/>
      <c r="AW27" s="830"/>
      <c r="AX27" s="830"/>
      <c r="AY27" s="830"/>
      <c r="AZ27" s="830"/>
      <c r="BA27" s="831"/>
      <c r="BB27" s="152"/>
      <c r="BC27" s="155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832">
        <f t="shared" si="0"/>
        <v>17</v>
      </c>
      <c r="C28" s="832"/>
      <c r="D28" s="543"/>
      <c r="E28" s="543"/>
      <c r="F28" s="543"/>
      <c r="G28" s="543"/>
      <c r="H28" s="543"/>
      <c r="I28" s="543"/>
      <c r="J28" s="543"/>
      <c r="K28" s="543"/>
      <c r="L28" s="833"/>
      <c r="M28" s="833"/>
      <c r="N28" s="833"/>
      <c r="O28" s="833"/>
      <c r="P28" s="833"/>
      <c r="Q28" s="833"/>
      <c r="R28" s="833"/>
      <c r="S28" s="833"/>
      <c r="T28" s="826"/>
      <c r="U28" s="827"/>
      <c r="V28" s="827"/>
      <c r="W28" s="828"/>
      <c r="X28" s="826"/>
      <c r="Y28" s="827"/>
      <c r="Z28" s="828"/>
      <c r="AA28" s="825"/>
      <c r="AB28" s="825"/>
      <c r="AC28" s="825"/>
      <c r="AD28" s="825"/>
      <c r="AE28" s="825"/>
      <c r="AF28" s="825"/>
      <c r="AG28" s="825"/>
      <c r="AH28" s="825"/>
      <c r="AI28" s="825"/>
      <c r="AJ28" s="825"/>
      <c r="AK28" s="826"/>
      <c r="AL28" s="827"/>
      <c r="AM28" s="827"/>
      <c r="AN28" s="828"/>
      <c r="AO28" s="829"/>
      <c r="AP28" s="830"/>
      <c r="AQ28" s="830"/>
      <c r="AR28" s="830"/>
      <c r="AS28" s="830"/>
      <c r="AT28" s="830"/>
      <c r="AU28" s="830"/>
      <c r="AV28" s="830"/>
      <c r="AW28" s="830"/>
      <c r="AX28" s="830"/>
      <c r="AY28" s="830"/>
      <c r="AZ28" s="830"/>
      <c r="BA28" s="831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832">
        <f t="shared" si="0"/>
        <v>18</v>
      </c>
      <c r="C29" s="832"/>
      <c r="D29" s="543" t="s">
        <v>114</v>
      </c>
      <c r="E29" s="543"/>
      <c r="F29" s="543"/>
      <c r="G29" s="543"/>
      <c r="H29" s="543"/>
      <c r="I29" s="543"/>
      <c r="J29" s="543"/>
      <c r="K29" s="543"/>
      <c r="L29" s="834" t="s">
        <v>123</v>
      </c>
      <c r="M29" s="834"/>
      <c r="N29" s="834"/>
      <c r="O29" s="834"/>
      <c r="P29" s="834"/>
      <c r="Q29" s="834"/>
      <c r="R29" s="834"/>
      <c r="S29" s="834"/>
      <c r="T29" s="835" t="s">
        <v>49</v>
      </c>
      <c r="U29" s="836"/>
      <c r="V29" s="836"/>
      <c r="W29" s="837"/>
      <c r="X29" s="835"/>
      <c r="Y29" s="836"/>
      <c r="Z29" s="837"/>
      <c r="AA29" s="838" t="s">
        <v>493</v>
      </c>
      <c r="AB29" s="838"/>
      <c r="AC29" s="825"/>
      <c r="AD29" s="825"/>
      <c r="AE29" s="825"/>
      <c r="AF29" s="825"/>
      <c r="AG29" s="825"/>
      <c r="AH29" s="825"/>
      <c r="AI29" s="825"/>
      <c r="AJ29" s="825"/>
      <c r="AK29" s="826"/>
      <c r="AL29" s="827"/>
      <c r="AM29" s="827"/>
      <c r="AN29" s="828"/>
      <c r="AO29" s="829"/>
      <c r="AP29" s="830"/>
      <c r="AQ29" s="830"/>
      <c r="AR29" s="830"/>
      <c r="AS29" s="830"/>
      <c r="AT29" s="830"/>
      <c r="AU29" s="830"/>
      <c r="AV29" s="830"/>
      <c r="AW29" s="830"/>
      <c r="AX29" s="830"/>
      <c r="AY29" s="830"/>
      <c r="AZ29" s="830"/>
      <c r="BA29" s="831"/>
      <c r="BB29" s="152"/>
      <c r="BC29" s="153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543" t="s">
        <v>94</v>
      </c>
      <c r="E30" s="543"/>
      <c r="F30" s="543"/>
      <c r="G30" s="543"/>
      <c r="H30" s="543"/>
      <c r="I30" s="543"/>
      <c r="J30" s="543"/>
      <c r="K30" s="543"/>
      <c r="L30" s="539" t="s">
        <v>122</v>
      </c>
      <c r="M30" s="540"/>
      <c r="N30" s="540"/>
      <c r="O30" s="540"/>
      <c r="P30" s="540"/>
      <c r="Q30" s="540"/>
      <c r="R30" s="540"/>
      <c r="S30" s="540"/>
      <c r="T30" s="544" t="s">
        <v>103</v>
      </c>
      <c r="U30" s="535"/>
      <c r="V30" s="535"/>
      <c r="W30" s="536"/>
      <c r="X30" s="534"/>
      <c r="Y30" s="535"/>
      <c r="Z30" s="536"/>
      <c r="AA30" s="541" t="s">
        <v>493</v>
      </c>
      <c r="AB30" s="533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543" t="s">
        <v>95</v>
      </c>
      <c r="E31" s="543"/>
      <c r="F31" s="543"/>
      <c r="G31" s="543"/>
      <c r="H31" s="543"/>
      <c r="I31" s="543"/>
      <c r="J31" s="543"/>
      <c r="K31" s="543"/>
      <c r="L31" s="539" t="s">
        <v>124</v>
      </c>
      <c r="M31" s="540"/>
      <c r="N31" s="540"/>
      <c r="O31" s="540"/>
      <c r="P31" s="540"/>
      <c r="Q31" s="540"/>
      <c r="R31" s="540"/>
      <c r="S31" s="540"/>
      <c r="T31" s="544" t="s">
        <v>49</v>
      </c>
      <c r="U31" s="535"/>
      <c r="V31" s="535"/>
      <c r="W31" s="536"/>
      <c r="X31" s="534"/>
      <c r="Y31" s="535"/>
      <c r="Z31" s="536"/>
      <c r="AA31" s="541" t="s">
        <v>493</v>
      </c>
      <c r="AB31" s="533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543" t="s">
        <v>96</v>
      </c>
      <c r="E32" s="543"/>
      <c r="F32" s="543"/>
      <c r="G32" s="543"/>
      <c r="H32" s="543"/>
      <c r="I32" s="543"/>
      <c r="J32" s="543"/>
      <c r="K32" s="543"/>
      <c r="L32" s="539" t="s">
        <v>125</v>
      </c>
      <c r="M32" s="540"/>
      <c r="N32" s="540"/>
      <c r="O32" s="540"/>
      <c r="P32" s="540"/>
      <c r="Q32" s="540"/>
      <c r="R32" s="540"/>
      <c r="S32" s="540"/>
      <c r="T32" s="544" t="s">
        <v>103</v>
      </c>
      <c r="U32" s="535"/>
      <c r="V32" s="535"/>
      <c r="W32" s="536"/>
      <c r="X32" s="534"/>
      <c r="Y32" s="535"/>
      <c r="Z32" s="536"/>
      <c r="AA32" s="541" t="s">
        <v>493</v>
      </c>
      <c r="AB32" s="533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543" t="s">
        <v>1278</v>
      </c>
      <c r="E33" s="543"/>
      <c r="F33" s="543"/>
      <c r="G33" s="543"/>
      <c r="H33" s="543"/>
      <c r="I33" s="543"/>
      <c r="J33" s="543"/>
      <c r="K33" s="543"/>
      <c r="L33" s="539" t="s">
        <v>1279</v>
      </c>
      <c r="M33" s="540"/>
      <c r="N33" s="540"/>
      <c r="O33" s="540"/>
      <c r="P33" s="540"/>
      <c r="Q33" s="540"/>
      <c r="R33" s="540"/>
      <c r="S33" s="540"/>
      <c r="T33" s="544" t="s">
        <v>103</v>
      </c>
      <c r="U33" s="535"/>
      <c r="V33" s="535"/>
      <c r="W33" s="536"/>
      <c r="X33" s="534"/>
      <c r="Y33" s="535"/>
      <c r="Z33" s="536"/>
      <c r="AA33" s="541" t="s">
        <v>493</v>
      </c>
      <c r="AB33" s="533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ref="B34:B40" si="1">ROW()-11</f>
        <v>23</v>
      </c>
      <c r="C34" s="538"/>
      <c r="D34" s="465"/>
      <c r="E34" s="466"/>
      <c r="F34" s="466"/>
      <c r="G34" s="466"/>
      <c r="H34" s="466"/>
      <c r="I34" s="466"/>
      <c r="J34" s="466"/>
      <c r="K34" s="467"/>
      <c r="L34" s="465"/>
      <c r="M34" s="466"/>
      <c r="N34" s="466"/>
      <c r="O34" s="466"/>
      <c r="P34" s="466"/>
      <c r="Q34" s="466"/>
      <c r="R34" s="466"/>
      <c r="S34" s="467"/>
      <c r="T34" s="462"/>
      <c r="U34" s="463"/>
      <c r="V34" s="463"/>
      <c r="W34" s="464"/>
      <c r="X34" s="462"/>
      <c r="Y34" s="463"/>
      <c r="Z34" s="464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f t="shared" si="1"/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65"/>
      <c r="M35" s="466"/>
      <c r="N35" s="466"/>
      <c r="O35" s="466"/>
      <c r="P35" s="466"/>
      <c r="Q35" s="466"/>
      <c r="R35" s="466"/>
      <c r="S35" s="467"/>
      <c r="T35" s="462"/>
      <c r="U35" s="463"/>
      <c r="V35" s="463"/>
      <c r="W35" s="464"/>
      <c r="X35" s="462"/>
      <c r="Y35" s="463"/>
      <c r="Z35" s="464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1"/>
        <v>25</v>
      </c>
      <c r="C36" s="538"/>
      <c r="D36" s="543"/>
      <c r="E36" s="543"/>
      <c r="F36" s="543"/>
      <c r="G36" s="543"/>
      <c r="H36" s="543"/>
      <c r="I36" s="543"/>
      <c r="J36" s="543"/>
      <c r="K36" s="543"/>
      <c r="L36" s="485"/>
      <c r="M36" s="480"/>
      <c r="N36" s="480"/>
      <c r="O36" s="480"/>
      <c r="P36" s="480"/>
      <c r="Q36" s="480"/>
      <c r="R36" s="480"/>
      <c r="S36" s="480"/>
      <c r="T36" s="479"/>
      <c r="U36" s="463"/>
      <c r="V36" s="463"/>
      <c r="W36" s="464"/>
      <c r="X36" s="462"/>
      <c r="Y36" s="463"/>
      <c r="Z36" s="464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79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1"/>
        <v>26</v>
      </c>
      <c r="C37" s="538"/>
      <c r="D37" s="543"/>
      <c r="E37" s="543"/>
      <c r="F37" s="543"/>
      <c r="G37" s="543"/>
      <c r="H37" s="543"/>
      <c r="I37" s="543"/>
      <c r="J37" s="543"/>
      <c r="K37" s="543"/>
      <c r="L37" s="485"/>
      <c r="M37" s="480"/>
      <c r="N37" s="480"/>
      <c r="O37" s="480"/>
      <c r="P37" s="480"/>
      <c r="Q37" s="480"/>
      <c r="R37" s="480"/>
      <c r="S37" s="480"/>
      <c r="T37" s="479"/>
      <c r="U37" s="463"/>
      <c r="V37" s="463"/>
      <c r="W37" s="464"/>
      <c r="X37" s="462"/>
      <c r="Y37" s="463"/>
      <c r="Z37" s="464"/>
      <c r="AA37" s="461"/>
      <c r="AB37" s="461"/>
      <c r="AC37" s="461"/>
      <c r="AD37" s="461"/>
      <c r="AE37" s="461"/>
      <c r="AF37" s="461"/>
      <c r="AG37" s="461"/>
      <c r="AH37" s="461"/>
      <c r="AI37" s="461"/>
      <c r="AJ37" s="461"/>
      <c r="AK37" s="462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3.5" customHeight="1" x14ac:dyDescent="0.15">
      <c r="A38" s="149"/>
      <c r="B38" s="538">
        <f t="shared" si="1"/>
        <v>27</v>
      </c>
      <c r="C38" s="538"/>
      <c r="D38" s="543"/>
      <c r="E38" s="543"/>
      <c r="F38" s="543"/>
      <c r="G38" s="543"/>
      <c r="H38" s="543"/>
      <c r="I38" s="543"/>
      <c r="J38" s="543"/>
      <c r="K38" s="543"/>
      <c r="L38" s="485"/>
      <c r="M38" s="480"/>
      <c r="N38" s="480"/>
      <c r="O38" s="480"/>
      <c r="P38" s="480"/>
      <c r="Q38" s="480"/>
      <c r="R38" s="480"/>
      <c r="S38" s="480"/>
      <c r="T38" s="479"/>
      <c r="U38" s="463"/>
      <c r="V38" s="463"/>
      <c r="W38" s="464"/>
      <c r="X38" s="462"/>
      <c r="Y38" s="463"/>
      <c r="Z38" s="464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</row>
    <row r="39" spans="1:67" ht="13.5" customHeight="1" x14ac:dyDescent="0.15">
      <c r="A39" s="149"/>
      <c r="B39" s="538">
        <f t="shared" si="1"/>
        <v>28</v>
      </c>
      <c r="C39" s="538"/>
      <c r="D39" s="543"/>
      <c r="E39" s="543"/>
      <c r="F39" s="543"/>
      <c r="G39" s="543"/>
      <c r="H39" s="543"/>
      <c r="I39" s="543"/>
      <c r="J39" s="543"/>
      <c r="K39" s="543"/>
      <c r="L39" s="485"/>
      <c r="M39" s="480"/>
      <c r="N39" s="480"/>
      <c r="O39" s="480"/>
      <c r="P39" s="480"/>
      <c r="Q39" s="480"/>
      <c r="R39" s="480"/>
      <c r="S39" s="480"/>
      <c r="T39" s="479"/>
      <c r="U39" s="463"/>
      <c r="V39" s="463"/>
      <c r="W39" s="464"/>
      <c r="X39" s="462"/>
      <c r="Y39" s="463"/>
      <c r="Z39" s="464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4.25" customHeight="1" x14ac:dyDescent="0.15">
      <c r="A40" s="149"/>
      <c r="B40" s="538">
        <f t="shared" si="1"/>
        <v>29</v>
      </c>
      <c r="C40" s="538"/>
      <c r="D40" s="543"/>
      <c r="E40" s="543"/>
      <c r="F40" s="543"/>
      <c r="G40" s="543"/>
      <c r="H40" s="543"/>
      <c r="I40" s="543"/>
      <c r="J40" s="543"/>
      <c r="K40" s="543"/>
      <c r="L40" s="485"/>
      <c r="M40" s="480"/>
      <c r="N40" s="480"/>
      <c r="O40" s="480"/>
      <c r="P40" s="480"/>
      <c r="Q40" s="480"/>
      <c r="R40" s="480"/>
      <c r="S40" s="480"/>
      <c r="T40" s="479"/>
      <c r="U40" s="463"/>
      <c r="V40" s="463"/>
      <c r="W40" s="464"/>
      <c r="X40" s="462"/>
      <c r="Y40" s="463"/>
      <c r="Z40" s="464"/>
      <c r="AA40" s="461"/>
      <c r="AB40" s="461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</row>
    <row r="41" spans="1:67" x14ac:dyDescent="0.15">
      <c r="A41" s="156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7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ht="14.25" x14ac:dyDescent="0.15">
      <c r="A42" s="153"/>
      <c r="B42" s="158"/>
      <c r="C42" s="158"/>
      <c r="D42" s="158"/>
      <c r="E42" s="158"/>
      <c r="F42" s="158"/>
      <c r="G42" s="158"/>
      <c r="H42" s="158"/>
      <c r="I42" s="158"/>
      <c r="V42" s="155"/>
      <c r="W42" s="155"/>
      <c r="X42" s="155"/>
      <c r="AF42" s="454"/>
      <c r="AG42" s="454"/>
      <c r="AH42" s="454"/>
      <c r="AI42" s="454"/>
      <c r="AJ42" s="454"/>
      <c r="AK42" s="454"/>
      <c r="AL42" s="454"/>
      <c r="AM42" s="454"/>
      <c r="AN42" s="454"/>
      <c r="AY42" s="153"/>
      <c r="AZ42" s="153"/>
      <c r="BA42" s="153"/>
      <c r="BB42" s="153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</sheetData>
  <mergeCells count="386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AE24:AF24"/>
    <mergeCell ref="AG24:AH24"/>
    <mergeCell ref="AI24:AJ24"/>
    <mergeCell ref="AK24:AN24"/>
    <mergeCell ref="AO24:BA24"/>
    <mergeCell ref="AF42:AH42"/>
    <mergeCell ref="AI42:AK42"/>
    <mergeCell ref="AL42:AN42"/>
    <mergeCell ref="B24:C24"/>
    <mergeCell ref="D24:K24"/>
    <mergeCell ref="L24:S24"/>
    <mergeCell ref="T24:W24"/>
    <mergeCell ref="X24:Z24"/>
    <mergeCell ref="AA24:AB24"/>
    <mergeCell ref="AC24:AD24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1C7D7-D435-4100-B6C4-EF1FB9F0E850}">
  <sheetPr codeName="Sheet96">
    <tabColor theme="6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44007</v>
      </c>
      <c r="AY1" s="364"/>
      <c r="AZ1" s="364"/>
      <c r="BA1" s="364"/>
      <c r="BB1" s="365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518" t="s">
        <v>1240</v>
      </c>
      <c r="AQ2" s="519"/>
      <c r="AR2" s="519"/>
      <c r="AS2" s="520"/>
      <c r="AT2" s="516" t="s">
        <v>3</v>
      </c>
      <c r="AU2" s="517"/>
      <c r="AV2" s="517"/>
      <c r="AW2" s="521"/>
      <c r="AX2" s="522">
        <v>44020</v>
      </c>
      <c r="AY2" s="523"/>
      <c r="AZ2" s="523"/>
      <c r="BA2" s="523"/>
      <c r="BB2" s="524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43"/>
    </row>
    <row r="3" spans="1:68" ht="14.25" customHeight="1" x14ac:dyDescent="0.15">
      <c r="A3" s="177"/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9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基本事項!E122</f>
        <v>検索条件保存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基本事項!R122</f>
        <v>t_search_conditions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f>ROW()-11</f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f t="shared" ref="B13:B41" si="0">ROW()-11</f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492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f t="shared" si="0"/>
        <v>3</v>
      </c>
      <c r="C14" s="538"/>
      <c r="D14" s="485" t="s">
        <v>1022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search_type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tinyint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537" t="s">
        <v>924</v>
      </c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f t="shared" si="0"/>
        <v>4</v>
      </c>
      <c r="C15" s="538"/>
      <c r="D15" s="485" t="s">
        <v>158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m_login_users_staff_id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int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82" t="s">
        <v>501</v>
      </c>
      <c r="AP15" s="483"/>
      <c r="AQ15" s="483"/>
      <c r="AR15" s="483"/>
      <c r="AS15" s="483"/>
      <c r="AT15" s="483"/>
      <c r="AU15" s="483"/>
      <c r="AV15" s="483"/>
      <c r="AW15" s="483"/>
      <c r="AX15" s="483"/>
      <c r="AY15" s="483"/>
      <c r="AZ15" s="483"/>
      <c r="BA15" s="484"/>
      <c r="BB15" s="152"/>
      <c r="BG15" s="153"/>
      <c r="BM15" s="153"/>
      <c r="BN15" s="153"/>
    </row>
    <row r="16" spans="1:68" ht="13.5" customHeight="1" x14ac:dyDescent="0.15">
      <c r="A16" s="149"/>
      <c r="B16" s="538">
        <f t="shared" si="0"/>
        <v>5</v>
      </c>
      <c r="C16" s="538"/>
      <c r="D16" s="485" t="s">
        <v>1176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search_name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100</v>
      </c>
      <c r="Y16" s="475"/>
      <c r="Z16" s="476"/>
      <c r="AA16" s="461" t="s">
        <v>44</v>
      </c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f t="shared" si="0"/>
        <v>6</v>
      </c>
      <c r="C17" s="538"/>
      <c r="D17" s="485" t="s">
        <v>1023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value1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varchar</v>
      </c>
      <c r="U17" s="473"/>
      <c r="V17" s="473"/>
      <c r="W17" s="473"/>
      <c r="X17" s="474" t="str">
        <f>IF(D17="","",IF(VLOOKUP(D17,項目名一覧!$B$4:$E$800,4,FALSE)="","",VLOOKUP(D17,項目名一覧!$B$4:$E$800,4,FALSE)))</f>
        <v>100</v>
      </c>
      <c r="Y17" s="475"/>
      <c r="Z17" s="476"/>
      <c r="AA17" s="461" t="s">
        <v>44</v>
      </c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f t="shared" si="0"/>
        <v>7</v>
      </c>
      <c r="C18" s="538"/>
      <c r="D18" s="485" t="s">
        <v>1024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value2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varchar</v>
      </c>
      <c r="U18" s="473"/>
      <c r="V18" s="473"/>
      <c r="W18" s="473"/>
      <c r="X18" s="474" t="str">
        <f>IF(D18="","",IF(VLOOKUP(D18,項目名一覧!$B$4:$E$800,4,FALSE)="","",VLOOKUP(D18,項目名一覧!$B$4:$E$800,4,FALSE)))</f>
        <v>100</v>
      </c>
      <c r="Y18" s="475"/>
      <c r="Z18" s="476"/>
      <c r="AA18" s="461" t="s">
        <v>44</v>
      </c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f t="shared" si="0"/>
        <v>8</v>
      </c>
      <c r="C19" s="538"/>
      <c r="D19" s="485" t="s">
        <v>1025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value3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varchar</v>
      </c>
      <c r="U19" s="473"/>
      <c r="V19" s="473"/>
      <c r="W19" s="473"/>
      <c r="X19" s="474" t="str">
        <f>IF(D19="","",IF(VLOOKUP(D19,項目名一覧!$B$4:$E$800,4,FALSE)="","",VLOOKUP(D19,項目名一覧!$B$4:$E$800,4,FALSE)))</f>
        <v>100</v>
      </c>
      <c r="Y19" s="475"/>
      <c r="Z19" s="476"/>
      <c r="AA19" s="461" t="s">
        <v>44</v>
      </c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f t="shared" si="0"/>
        <v>9</v>
      </c>
      <c r="C20" s="538"/>
      <c r="D20" s="485" t="s">
        <v>1026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value4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varchar</v>
      </c>
      <c r="U20" s="473"/>
      <c r="V20" s="473"/>
      <c r="W20" s="473"/>
      <c r="X20" s="474" t="str">
        <f>IF(D20="","",IF(VLOOKUP(D20,項目名一覧!$B$4:$E$800,4,FALSE)="","",VLOOKUP(D20,項目名一覧!$B$4:$E$800,4,FALSE)))</f>
        <v>100</v>
      </c>
      <c r="Y20" s="475"/>
      <c r="Z20" s="476"/>
      <c r="AA20" s="461" t="s">
        <v>44</v>
      </c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f t="shared" si="0"/>
        <v>10</v>
      </c>
      <c r="C21" s="538"/>
      <c r="D21" s="485" t="s">
        <v>1027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value5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varchar</v>
      </c>
      <c r="U21" s="473"/>
      <c r="V21" s="473"/>
      <c r="W21" s="473"/>
      <c r="X21" s="474" t="str">
        <f>IF(D21="","",IF(VLOOKUP(D21,項目名一覧!$B$4:$E$800,4,FALSE)="","",VLOOKUP(D21,項目名一覧!$B$4:$E$800,4,FALSE)))</f>
        <v>100</v>
      </c>
      <c r="Y21" s="475"/>
      <c r="Z21" s="476"/>
      <c r="AA21" s="461" t="s">
        <v>44</v>
      </c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f t="shared" si="0"/>
        <v>11</v>
      </c>
      <c r="C22" s="538"/>
      <c r="D22" s="485" t="s">
        <v>1028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value6</v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>varchar</v>
      </c>
      <c r="U22" s="473"/>
      <c r="V22" s="473"/>
      <c r="W22" s="473"/>
      <c r="X22" s="474" t="str">
        <f>IF(D22="","",IF(VLOOKUP(D22,項目名一覧!$B$4:$E$800,4,FALSE)="","",VLOOKUP(D22,項目名一覧!$B$4:$E$800,4,FALSE)))</f>
        <v>100</v>
      </c>
      <c r="Y22" s="475"/>
      <c r="Z22" s="476"/>
      <c r="AA22" s="461" t="s">
        <v>44</v>
      </c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f t="shared" si="0"/>
        <v>12</v>
      </c>
      <c r="C23" s="538"/>
      <c r="D23" s="485" t="s">
        <v>1029</v>
      </c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>value7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varchar</v>
      </c>
      <c r="U23" s="473"/>
      <c r="V23" s="473"/>
      <c r="W23" s="473"/>
      <c r="X23" s="474" t="str">
        <f>IF(D23="","",IF(VLOOKUP(D23,項目名一覧!$B$4:$E$800,4,FALSE)="","",VLOOKUP(D23,項目名一覧!$B$4:$E$800,4,FALSE)))</f>
        <v>100</v>
      </c>
      <c r="Y23" s="475"/>
      <c r="Z23" s="476"/>
      <c r="AA23" s="461" t="s">
        <v>44</v>
      </c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f t="shared" si="0"/>
        <v>13</v>
      </c>
      <c r="C24" s="538"/>
      <c r="D24" s="485" t="s">
        <v>1030</v>
      </c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>value8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varchar</v>
      </c>
      <c r="U24" s="473"/>
      <c r="V24" s="473"/>
      <c r="W24" s="473"/>
      <c r="X24" s="474" t="str">
        <f>IF(D24="","",IF(VLOOKUP(D24,項目名一覧!$B$4:$E$800,4,FALSE)="","",VLOOKUP(D24,項目名一覧!$B$4:$E$800,4,FALSE)))</f>
        <v>100</v>
      </c>
      <c r="Y24" s="475"/>
      <c r="Z24" s="476"/>
      <c r="AA24" s="461" t="s">
        <v>44</v>
      </c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f t="shared" si="0"/>
        <v>14</v>
      </c>
      <c r="C25" s="538"/>
      <c r="D25" s="485" t="s">
        <v>1031</v>
      </c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>value9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varchar</v>
      </c>
      <c r="U25" s="473"/>
      <c r="V25" s="473"/>
      <c r="W25" s="473"/>
      <c r="X25" s="474" t="str">
        <f>IF(D25="","",IF(VLOOKUP(D25,項目名一覧!$B$4:$E$800,4,FALSE)="","",VLOOKUP(D25,項目名一覧!$B$4:$E$800,4,FALSE)))</f>
        <v>100</v>
      </c>
      <c r="Y25" s="475"/>
      <c r="Z25" s="476"/>
      <c r="AA25" s="461" t="s">
        <v>44</v>
      </c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f t="shared" si="0"/>
        <v>15</v>
      </c>
      <c r="C26" s="538"/>
      <c r="D26" s="485" t="s">
        <v>1032</v>
      </c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>value10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varchar</v>
      </c>
      <c r="U26" s="473"/>
      <c r="V26" s="473"/>
      <c r="W26" s="473"/>
      <c r="X26" s="474" t="str">
        <f>IF(D26="","",IF(VLOOKUP(D26,項目名一覧!$B$4:$E$800,4,FALSE)="","",VLOOKUP(D26,項目名一覧!$B$4:$E$800,4,FALSE)))</f>
        <v>100</v>
      </c>
      <c r="Y26" s="475"/>
      <c r="Z26" s="476"/>
      <c r="AA26" s="461" t="s">
        <v>44</v>
      </c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f t="shared" si="0"/>
        <v>16</v>
      </c>
      <c r="C27" s="538"/>
      <c r="D27" s="485" t="s">
        <v>1033</v>
      </c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>value11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varchar</v>
      </c>
      <c r="U27" s="473"/>
      <c r="V27" s="473"/>
      <c r="W27" s="473"/>
      <c r="X27" s="474" t="str">
        <f>IF(D27="","",IF(VLOOKUP(D27,項目名一覧!$B$4:$E$800,4,FALSE)="","",VLOOKUP(D27,項目名一覧!$B$4:$E$800,4,FALSE)))</f>
        <v>100</v>
      </c>
      <c r="Y27" s="475"/>
      <c r="Z27" s="476"/>
      <c r="AA27" s="461" t="s">
        <v>44</v>
      </c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f t="shared" si="0"/>
        <v>17</v>
      </c>
      <c r="C28" s="538"/>
      <c r="D28" s="485" t="s">
        <v>1034</v>
      </c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>value12</v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>varchar</v>
      </c>
      <c r="U28" s="473"/>
      <c r="V28" s="473"/>
      <c r="W28" s="473"/>
      <c r="X28" s="474" t="str">
        <f>IF(D28="","",IF(VLOOKUP(D28,項目名一覧!$B$4:$E$800,4,FALSE)="","",VLOOKUP(D28,項目名一覧!$B$4:$E$800,4,FALSE)))</f>
        <v>100</v>
      </c>
      <c r="Y28" s="475"/>
      <c r="Z28" s="476"/>
      <c r="AA28" s="461" t="s">
        <v>44</v>
      </c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3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f t="shared" si="0"/>
        <v>18</v>
      </c>
      <c r="C29" s="538"/>
      <c r="D29" s="485" t="s">
        <v>1035</v>
      </c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>value13</v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>varchar</v>
      </c>
      <c r="U29" s="473"/>
      <c r="V29" s="473"/>
      <c r="W29" s="473"/>
      <c r="X29" s="474" t="str">
        <f>IF(D29="","",IF(VLOOKUP(D29,項目名一覧!$B$4:$E$800,4,FALSE)="","",VLOOKUP(D29,項目名一覧!$B$4:$E$800,4,FALSE)))</f>
        <v>100</v>
      </c>
      <c r="Y29" s="475"/>
      <c r="Z29" s="476"/>
      <c r="AA29" s="461" t="s">
        <v>44</v>
      </c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f t="shared" si="0"/>
        <v>19</v>
      </c>
      <c r="C30" s="538"/>
      <c r="D30" s="485" t="s">
        <v>1036</v>
      </c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>value14</v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>varchar</v>
      </c>
      <c r="U30" s="473"/>
      <c r="V30" s="473"/>
      <c r="W30" s="473"/>
      <c r="X30" s="474" t="str">
        <f>IF(D30="","",IF(VLOOKUP(D30,項目名一覧!$B$4:$E$800,4,FALSE)="","",VLOOKUP(D30,項目名一覧!$B$4:$E$800,4,FALSE)))</f>
        <v>100</v>
      </c>
      <c r="Y30" s="475"/>
      <c r="Z30" s="476"/>
      <c r="AA30" s="461" t="s">
        <v>44</v>
      </c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f t="shared" si="0"/>
        <v>20</v>
      </c>
      <c r="C31" s="538"/>
      <c r="D31" s="485" t="s">
        <v>1037</v>
      </c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>value15</v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>varchar</v>
      </c>
      <c r="U31" s="473"/>
      <c r="V31" s="473"/>
      <c r="W31" s="473"/>
      <c r="X31" s="474" t="str">
        <f>IF(D31="","",IF(VLOOKUP(D31,項目名一覧!$B$4:$E$800,4,FALSE)="","",VLOOKUP(D31,項目名一覧!$B$4:$E$800,4,FALSE)))</f>
        <v>100</v>
      </c>
      <c r="Y31" s="475"/>
      <c r="Z31" s="476"/>
      <c r="AA31" s="461" t="s">
        <v>44</v>
      </c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f t="shared" si="0"/>
        <v>21</v>
      </c>
      <c r="C32" s="538"/>
      <c r="D32" s="485" t="s">
        <v>1038</v>
      </c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>value16</v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>varchar</v>
      </c>
      <c r="U32" s="473"/>
      <c r="V32" s="473"/>
      <c r="W32" s="473"/>
      <c r="X32" s="474" t="str">
        <f>IF(D32="","",IF(VLOOKUP(D32,項目名一覧!$B$4:$E$800,4,FALSE)="","",VLOOKUP(D32,項目名一覧!$B$4:$E$800,4,FALSE)))</f>
        <v>100</v>
      </c>
      <c r="Y32" s="475"/>
      <c r="Z32" s="476"/>
      <c r="AA32" s="461" t="s">
        <v>44</v>
      </c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f t="shared" si="0"/>
        <v>22</v>
      </c>
      <c r="C33" s="538"/>
      <c r="D33" s="485" t="s">
        <v>1039</v>
      </c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>value17</v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>varchar</v>
      </c>
      <c r="U33" s="473"/>
      <c r="V33" s="473"/>
      <c r="W33" s="473"/>
      <c r="X33" s="474" t="str">
        <f>IF(D33="","",IF(VLOOKUP(D33,項目名一覧!$B$4:$E$800,4,FALSE)="","",VLOOKUP(D33,項目名一覧!$B$4:$E$800,4,FALSE)))</f>
        <v>100</v>
      </c>
      <c r="Y33" s="475"/>
      <c r="Z33" s="476"/>
      <c r="AA33" s="461" t="s">
        <v>44</v>
      </c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customHeight="1" x14ac:dyDescent="0.15">
      <c r="A34" s="149"/>
      <c r="B34" s="538">
        <f t="shared" si="0"/>
        <v>23</v>
      </c>
      <c r="C34" s="538"/>
      <c r="D34" s="485" t="s">
        <v>1040</v>
      </c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>value18</v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>varchar</v>
      </c>
      <c r="U34" s="473"/>
      <c r="V34" s="473"/>
      <c r="W34" s="473"/>
      <c r="X34" s="474" t="str">
        <f>IF(D34="","",IF(VLOOKUP(D34,項目名一覧!$B$4:$E$800,4,FALSE)="","",VLOOKUP(D34,項目名一覧!$B$4:$E$800,4,FALSE)))</f>
        <v>100</v>
      </c>
      <c r="Y34" s="475"/>
      <c r="Z34" s="476"/>
      <c r="AA34" s="461" t="s">
        <v>44</v>
      </c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3"/>
      <c r="BG34" s="153"/>
      <c r="BM34" s="153"/>
      <c r="BN34" s="153"/>
      <c r="BO34" s="153"/>
    </row>
    <row r="35" spans="1:67" ht="14.25" x14ac:dyDescent="0.15">
      <c r="A35" s="149"/>
      <c r="B35" s="538">
        <f t="shared" si="0"/>
        <v>24</v>
      </c>
      <c r="C35" s="538"/>
      <c r="D35" s="485" t="s">
        <v>1041</v>
      </c>
      <c r="E35" s="480"/>
      <c r="F35" s="480"/>
      <c r="G35" s="480"/>
      <c r="H35" s="480"/>
      <c r="I35" s="480"/>
      <c r="J35" s="480"/>
      <c r="K35" s="480"/>
      <c r="L35" s="470" t="str">
        <f>IF(D35="", "",VLOOKUP(D35,項目名一覧!$B$4:$E$1002,2,FALSE))</f>
        <v>value19</v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>varchar</v>
      </c>
      <c r="U35" s="473"/>
      <c r="V35" s="473"/>
      <c r="W35" s="473"/>
      <c r="X35" s="474" t="str">
        <f>IF(D35="","",IF(VLOOKUP(D35,項目名一覧!$B$4:$E$800,4,FALSE)="","",VLOOKUP(D35,項目名一覧!$B$4:$E$800,4,FALSE)))</f>
        <v>100</v>
      </c>
      <c r="Y35" s="475"/>
      <c r="Z35" s="476"/>
      <c r="AA35" s="461" t="s">
        <v>44</v>
      </c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5"/>
      <c r="BE35" s="155"/>
      <c r="BF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f t="shared" si="0"/>
        <v>25</v>
      </c>
      <c r="C36" s="538"/>
      <c r="D36" s="485" t="s">
        <v>1042</v>
      </c>
      <c r="E36" s="480"/>
      <c r="F36" s="480"/>
      <c r="G36" s="480"/>
      <c r="H36" s="480"/>
      <c r="I36" s="480"/>
      <c r="J36" s="480"/>
      <c r="K36" s="480"/>
      <c r="L36" s="470" t="str">
        <f>IF(D36="", "",VLOOKUP(D36,項目名一覧!$B$4:$E$1002,2,FALSE))</f>
        <v>value20</v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>varchar</v>
      </c>
      <c r="U36" s="473"/>
      <c r="V36" s="473"/>
      <c r="W36" s="473"/>
      <c r="X36" s="474" t="str">
        <f>IF(D36="","",IF(VLOOKUP(D36,項目名一覧!$B$4:$E$800,4,FALSE)="","",VLOOKUP(D36,項目名一覧!$B$4:$E$800,4,FALSE)))</f>
        <v>100</v>
      </c>
      <c r="Y36" s="475"/>
      <c r="Z36" s="476"/>
      <c r="AA36" s="461" t="s">
        <v>44</v>
      </c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f t="shared" si="0"/>
        <v>26</v>
      </c>
      <c r="C37" s="538"/>
      <c r="D37" s="469" t="s">
        <v>114</v>
      </c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>created_user</v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>int</v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 t="s">
        <v>493</v>
      </c>
      <c r="AB37" s="478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f t="shared" si="0"/>
        <v>27</v>
      </c>
      <c r="C38" s="538"/>
      <c r="D38" s="469" t="s">
        <v>94</v>
      </c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>created_at</v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>datetime</v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 t="s">
        <v>493</v>
      </c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f t="shared" si="0"/>
        <v>28</v>
      </c>
      <c r="C39" s="538"/>
      <c r="D39" s="469" t="s">
        <v>95</v>
      </c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>updated_user</v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>int</v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 t="s">
        <v>493</v>
      </c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f t="shared" si="0"/>
        <v>29</v>
      </c>
      <c r="C40" s="538"/>
      <c r="D40" s="469" t="s">
        <v>96</v>
      </c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>updated_at</v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>datetime</v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 t="s">
        <v>493</v>
      </c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f t="shared" si="0"/>
        <v>30</v>
      </c>
      <c r="C41" s="538"/>
      <c r="D41" s="469" t="s">
        <v>1278</v>
      </c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>deleted_at</v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>datetime</v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 t="s">
        <v>493</v>
      </c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6:AD16"/>
    <mergeCell ref="AE16:AF16"/>
    <mergeCell ref="AG16:AH16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6:AD36"/>
    <mergeCell ref="AE36:AF36"/>
    <mergeCell ref="AG36:AH36"/>
    <mergeCell ref="AC37:AD37"/>
    <mergeCell ref="AE37:AF37"/>
    <mergeCell ref="AG37:AH37"/>
    <mergeCell ref="AC38:AD38"/>
    <mergeCell ref="AE38:AF38"/>
    <mergeCell ref="AG38:AH38"/>
    <mergeCell ref="AC39:AD39"/>
    <mergeCell ref="AE39:AF39"/>
    <mergeCell ref="AG39:AH39"/>
    <mergeCell ref="B41:C41"/>
    <mergeCell ref="D41:K41"/>
    <mergeCell ref="L41:S41"/>
    <mergeCell ref="T41:W41"/>
    <mergeCell ref="X41:Z41"/>
    <mergeCell ref="AA41:AB41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40:AD40"/>
    <mergeCell ref="AE40:AF40"/>
    <mergeCell ref="AG40:AH40"/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AEBB0-DF90-4EEF-BF70-F2D1F305EAAF}">
  <sheetPr codeName="Sheet97">
    <tabColor rgb="FF92D050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44027</v>
      </c>
      <c r="AY1" s="364"/>
      <c r="AZ1" s="364"/>
      <c r="BA1" s="364"/>
      <c r="BB1" s="36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44027</v>
      </c>
      <c r="AY2" s="523"/>
      <c r="AZ2" s="523"/>
      <c r="BA2" s="523"/>
      <c r="BB2" s="524"/>
      <c r="BC2" s="215"/>
      <c r="BD2" s="215"/>
      <c r="BE2" s="215"/>
      <c r="BF2" s="215"/>
      <c r="BG2" s="215"/>
      <c r="BH2" s="215"/>
      <c r="BI2" s="215"/>
      <c r="BJ2" s="215"/>
      <c r="BK2" s="215"/>
      <c r="BL2" s="215"/>
      <c r="BM2" s="215"/>
      <c r="BN2" s="215"/>
      <c r="BO2" s="215"/>
      <c r="BP2" s="143"/>
    </row>
    <row r="3" spans="1:68" ht="14.25" customHeight="1" x14ac:dyDescent="0.15">
      <c r="A3" s="212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4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基本事項!E123</f>
        <v>顧客検索条件基本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基本事項!R123</f>
        <v>t_customer_condition_bases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191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485" t="s">
        <v>1176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search_name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>100</v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v>4</v>
      </c>
      <c r="C15" s="538"/>
      <c r="D15" s="485" t="s">
        <v>31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description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varchar</v>
      </c>
      <c r="U15" s="473"/>
      <c r="V15" s="473"/>
      <c r="W15" s="473"/>
      <c r="X15" s="474" t="str">
        <f>IF(D15="","",IF(VLOOKUP(D15,項目名一覧!$B$4:$E$800,4,FALSE)="","",VLOOKUP(D15,項目名一覧!$B$4:$E$800,4,FALSE)))</f>
        <v>1000</v>
      </c>
      <c r="Y15" s="475"/>
      <c r="Z15" s="476"/>
      <c r="AA15" s="481" t="s">
        <v>493</v>
      </c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4.25" customHeight="1" x14ac:dyDescent="0.15">
      <c r="A16" s="149"/>
      <c r="B16" s="538">
        <v>10</v>
      </c>
      <c r="C16" s="538"/>
      <c r="D16" s="485" t="s">
        <v>850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m_own_company_staff_id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int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81" t="s">
        <v>493</v>
      </c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  <c r="BC16" s="153"/>
      <c r="BD16" s="153"/>
      <c r="BG16" s="153"/>
      <c r="BM16" s="153"/>
      <c r="BN16" s="153"/>
      <c r="BO16" s="153"/>
    </row>
    <row r="17" spans="1:67" ht="13.5" customHeight="1" x14ac:dyDescent="0.15">
      <c r="A17" s="149"/>
      <c r="B17" s="538">
        <v>5</v>
      </c>
      <c r="C17" s="538"/>
      <c r="D17" s="469" t="s">
        <v>114</v>
      </c>
      <c r="E17" s="469"/>
      <c r="F17" s="469"/>
      <c r="G17" s="469"/>
      <c r="H17" s="469"/>
      <c r="I17" s="469"/>
      <c r="J17" s="469"/>
      <c r="K17" s="469"/>
      <c r="L17" s="470" t="str">
        <f>IF(D17="", "",VLOOKUP(D17,項目名一覧!$B$4:$E$1002,2,FALSE))</f>
        <v>created_user</v>
      </c>
      <c r="M17" s="471"/>
      <c r="N17" s="471"/>
      <c r="O17" s="471"/>
      <c r="P17" s="471"/>
      <c r="Q17" s="471"/>
      <c r="R17" s="471"/>
      <c r="S17" s="471"/>
      <c r="T17" s="472" t="str">
        <f>IF(D17="", "",VLOOKUP(D17,項目名一覧!$B$4:$E$800,3,FALSE))</f>
        <v>int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77" t="s">
        <v>493</v>
      </c>
      <c r="AB17" s="478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v>6</v>
      </c>
      <c r="C18" s="538"/>
      <c r="D18" s="469" t="s">
        <v>94</v>
      </c>
      <c r="E18" s="469"/>
      <c r="F18" s="469"/>
      <c r="G18" s="469"/>
      <c r="H18" s="469"/>
      <c r="I18" s="469"/>
      <c r="J18" s="469"/>
      <c r="K18" s="469"/>
      <c r="L18" s="470" t="str">
        <f>IF(D18="", "",VLOOKUP(D18,項目名一覧!$B$4:$E$1002,2,FALSE))</f>
        <v>created_at</v>
      </c>
      <c r="M18" s="471"/>
      <c r="N18" s="471"/>
      <c r="O18" s="471"/>
      <c r="P18" s="471"/>
      <c r="Q18" s="471"/>
      <c r="R18" s="471"/>
      <c r="S18" s="471"/>
      <c r="T18" s="472" t="str">
        <f>IF(D18="", "",VLOOKUP(D18,項目名一覧!$B$4:$E$800,3,FALSE))</f>
        <v>datetime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77" t="s">
        <v>493</v>
      </c>
      <c r="AB18" s="478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v>7</v>
      </c>
      <c r="C19" s="538"/>
      <c r="D19" s="469" t="s">
        <v>95</v>
      </c>
      <c r="E19" s="469"/>
      <c r="F19" s="469"/>
      <c r="G19" s="469"/>
      <c r="H19" s="469"/>
      <c r="I19" s="469"/>
      <c r="J19" s="469"/>
      <c r="K19" s="469"/>
      <c r="L19" s="470" t="str">
        <f>IF(D19="", "",VLOOKUP(D19,項目名一覧!$B$4:$E$1002,2,FALSE))</f>
        <v>updated_user</v>
      </c>
      <c r="M19" s="471"/>
      <c r="N19" s="471"/>
      <c r="O19" s="471"/>
      <c r="P19" s="471"/>
      <c r="Q19" s="471"/>
      <c r="R19" s="471"/>
      <c r="S19" s="471"/>
      <c r="T19" s="472" t="str">
        <f>IF(D19="", "",VLOOKUP(D19,項目名一覧!$B$4:$E$800,3,FALSE))</f>
        <v>int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77" t="s">
        <v>493</v>
      </c>
      <c r="AB19" s="478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</row>
    <row r="20" spans="1:67" ht="13.5" customHeight="1" x14ac:dyDescent="0.15">
      <c r="A20" s="149"/>
      <c r="B20" s="538">
        <v>8</v>
      </c>
      <c r="C20" s="538"/>
      <c r="D20" s="469" t="s">
        <v>96</v>
      </c>
      <c r="E20" s="469"/>
      <c r="F20" s="469"/>
      <c r="G20" s="469"/>
      <c r="H20" s="469"/>
      <c r="I20" s="469"/>
      <c r="J20" s="469"/>
      <c r="K20" s="469"/>
      <c r="L20" s="470" t="str">
        <f>IF(D20="", "",VLOOKUP(D20,項目名一覧!$B$4:$E$1002,2,FALSE))</f>
        <v>updated_at</v>
      </c>
      <c r="M20" s="471"/>
      <c r="N20" s="471"/>
      <c r="O20" s="471"/>
      <c r="P20" s="471"/>
      <c r="Q20" s="471"/>
      <c r="R20" s="471"/>
      <c r="S20" s="471"/>
      <c r="T20" s="472" t="str">
        <f>IF(D20="", "",VLOOKUP(D20,項目名一覧!$B$4:$E$800,3,FALSE))</f>
        <v>datetime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77" t="s">
        <v>493</v>
      </c>
      <c r="AB20" s="478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x14ac:dyDescent="0.15">
      <c r="A21" s="149"/>
      <c r="B21" s="538">
        <v>9</v>
      </c>
      <c r="C21" s="538"/>
      <c r="D21" s="469" t="s">
        <v>1278</v>
      </c>
      <c r="E21" s="469"/>
      <c r="F21" s="469"/>
      <c r="G21" s="469"/>
      <c r="H21" s="469"/>
      <c r="I21" s="469"/>
      <c r="J21" s="469"/>
      <c r="K21" s="469"/>
      <c r="L21" s="470" t="str">
        <f>IF(D21="", "",VLOOKUP(D21,項目名一覧!$B$4:$E$1002,2,FALSE))</f>
        <v>deleted_at</v>
      </c>
      <c r="M21" s="471"/>
      <c r="N21" s="471"/>
      <c r="O21" s="471"/>
      <c r="P21" s="471"/>
      <c r="Q21" s="471"/>
      <c r="R21" s="471"/>
      <c r="S21" s="471"/>
      <c r="T21" s="472" t="str">
        <f>IF(D21="", "",VLOOKUP(D21,項目名一覧!$B$4:$E$800,3,FALSE))</f>
        <v>datetime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77" t="s">
        <v>493</v>
      </c>
      <c r="AB21" s="478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4"/>
      <c r="BD21" s="154"/>
      <c r="BG21" s="154"/>
      <c r="BM21" s="154"/>
      <c r="BN21" s="154"/>
      <c r="BO21" s="153"/>
    </row>
    <row r="22" spans="1:67" ht="14.25" customHeight="1" x14ac:dyDescent="0.15">
      <c r="A22" s="149"/>
      <c r="B22" s="538">
        <v>11</v>
      </c>
      <c r="C22" s="538"/>
      <c r="D22" s="480"/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/>
      </c>
      <c r="M22" s="471"/>
      <c r="N22" s="471"/>
      <c r="O22" s="471"/>
      <c r="P22" s="471"/>
      <c r="Q22" s="471"/>
      <c r="R22" s="471"/>
      <c r="S22" s="471"/>
      <c r="T22" s="472" t="str">
        <f>IF(D22="", "",VLOOKUP(D22,項目名一覧!$B$4:$E$800,3,FALSE))</f>
        <v/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480"/>
      <c r="E23" s="480"/>
      <c r="F23" s="480"/>
      <c r="G23" s="480"/>
      <c r="H23" s="480"/>
      <c r="I23" s="480"/>
      <c r="J23" s="480"/>
      <c r="K23" s="480"/>
      <c r="L23" s="470" t="str">
        <f>IF(D23="", "",VLOOKUP(D23,項目名一覧!$B$4:$E$1002,2,FALSE))</f>
        <v/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/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480"/>
      <c r="E24" s="480"/>
      <c r="F24" s="480"/>
      <c r="G24" s="480"/>
      <c r="H24" s="480"/>
      <c r="I24" s="480"/>
      <c r="J24" s="480"/>
      <c r="K24" s="480"/>
      <c r="L24" s="470" t="str">
        <f>IF(D24="", "",VLOOKUP(D24,項目名一覧!$B$4:$E$1002,2,FALSE))</f>
        <v/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/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480"/>
      <c r="E25" s="480"/>
      <c r="F25" s="480"/>
      <c r="G25" s="480"/>
      <c r="H25" s="480"/>
      <c r="I25" s="480"/>
      <c r="J25" s="480"/>
      <c r="K25" s="480"/>
      <c r="L25" s="470" t="str">
        <f>IF(D25="", "",VLOOKUP(D25,項目名一覧!$B$4:$E$1002,2,FALSE))</f>
        <v/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/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480"/>
      <c r="E26" s="480"/>
      <c r="F26" s="480"/>
      <c r="G26" s="480"/>
      <c r="H26" s="480"/>
      <c r="I26" s="480"/>
      <c r="J26" s="480"/>
      <c r="K26" s="480"/>
      <c r="L26" s="470" t="str">
        <f>IF(D26="", "",VLOOKUP(D26,項目名一覧!$B$4:$E$1002,2,FALSE))</f>
        <v/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/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61"/>
      <c r="AB26" s="461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480"/>
      <c r="E27" s="480"/>
      <c r="F27" s="480"/>
      <c r="G27" s="480"/>
      <c r="H27" s="480"/>
      <c r="I27" s="480"/>
      <c r="J27" s="480"/>
      <c r="K27" s="480"/>
      <c r="L27" s="470" t="str">
        <f>IF(D27="", "",VLOOKUP(D27,項目名一覧!$B$4:$E$1002,2,FALSE))</f>
        <v/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/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61"/>
      <c r="AB27" s="461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538">
        <v>17</v>
      </c>
      <c r="C28" s="538"/>
      <c r="D28" s="480"/>
      <c r="E28" s="480"/>
      <c r="F28" s="480"/>
      <c r="G28" s="480"/>
      <c r="H28" s="480"/>
      <c r="I28" s="480"/>
      <c r="J28" s="480"/>
      <c r="K28" s="480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1"/>
      <c r="AB28" s="461"/>
      <c r="AC28" s="461"/>
      <c r="AD28" s="461"/>
      <c r="AE28" s="461"/>
      <c r="AF28" s="461"/>
      <c r="AG28" s="461"/>
      <c r="AH28" s="461"/>
      <c r="AI28" s="461"/>
      <c r="AJ28" s="461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469"/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/>
      <c r="AB37" s="478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469"/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/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/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469"/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/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v>29</v>
      </c>
      <c r="C40" s="538"/>
      <c r="D40" s="469"/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/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v>30</v>
      </c>
      <c r="C41" s="538"/>
      <c r="D41" s="469"/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/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9ADC-CF04-4DDF-B951-42460EFCBC16}">
  <sheetPr codeName="Sheet98">
    <tabColor rgb="FF92D050"/>
  </sheetPr>
  <dimension ref="A1:BP43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143" customWidth="1"/>
    <col min="69" max="16384" width="9" style="143"/>
  </cols>
  <sheetData>
    <row r="1" spans="1:68" s="144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529" t="s">
        <v>12</v>
      </c>
      <c r="Z1" s="530"/>
      <c r="AA1" s="530"/>
      <c r="AB1" s="531"/>
      <c r="AC1" s="532" t="s">
        <v>48</v>
      </c>
      <c r="AD1" s="532"/>
      <c r="AE1" s="532"/>
      <c r="AF1" s="532"/>
      <c r="AG1" s="532"/>
      <c r="AH1" s="532"/>
      <c r="AI1" s="532"/>
      <c r="AJ1" s="532"/>
      <c r="AK1" s="532"/>
      <c r="AL1" s="532"/>
      <c r="AM1" s="366" t="s">
        <v>1</v>
      </c>
      <c r="AN1" s="367"/>
      <c r="AO1" s="367"/>
      <c r="AP1" s="369" t="s">
        <v>282</v>
      </c>
      <c r="AQ1" s="370"/>
      <c r="AR1" s="370"/>
      <c r="AS1" s="371"/>
      <c r="AT1" s="366" t="s">
        <v>2</v>
      </c>
      <c r="AU1" s="367"/>
      <c r="AV1" s="367"/>
      <c r="AW1" s="372"/>
      <c r="AX1" s="363">
        <v>44027</v>
      </c>
      <c r="AY1" s="364"/>
      <c r="AZ1" s="364"/>
      <c r="BA1" s="364"/>
      <c r="BB1" s="36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143"/>
    </row>
    <row r="2" spans="1:68" s="144" customFormat="1" ht="14.25" customHeight="1" x14ac:dyDescent="0.15">
      <c r="A2" s="525"/>
      <c r="B2" s="526"/>
      <c r="C2" s="526"/>
      <c r="D2" s="526"/>
      <c r="E2" s="526"/>
      <c r="F2" s="526"/>
      <c r="G2" s="526"/>
      <c r="H2" s="526"/>
      <c r="I2" s="526"/>
      <c r="J2" s="526"/>
      <c r="K2" s="526"/>
      <c r="L2" s="527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12" t="s">
        <v>11</v>
      </c>
      <c r="Z2" s="513"/>
      <c r="AA2" s="513"/>
      <c r="AB2" s="514"/>
      <c r="AC2" s="515"/>
      <c r="AD2" s="515"/>
      <c r="AE2" s="515"/>
      <c r="AF2" s="515"/>
      <c r="AG2" s="515"/>
      <c r="AH2" s="515"/>
      <c r="AI2" s="515"/>
      <c r="AJ2" s="515"/>
      <c r="AK2" s="515"/>
      <c r="AL2" s="515"/>
      <c r="AM2" s="516" t="s">
        <v>4</v>
      </c>
      <c r="AN2" s="517"/>
      <c r="AO2" s="517"/>
      <c r="AP2" s="369" t="s">
        <v>282</v>
      </c>
      <c r="AQ2" s="370"/>
      <c r="AR2" s="370"/>
      <c r="AS2" s="371"/>
      <c r="AT2" s="516" t="s">
        <v>3</v>
      </c>
      <c r="AU2" s="517"/>
      <c r="AV2" s="517"/>
      <c r="AW2" s="521"/>
      <c r="AX2" s="522">
        <v>44027</v>
      </c>
      <c r="AY2" s="523"/>
      <c r="AZ2" s="523"/>
      <c r="BA2" s="523"/>
      <c r="BB2" s="524"/>
      <c r="BC2" s="215"/>
      <c r="BD2" s="215"/>
      <c r="BE2" s="215"/>
      <c r="BF2" s="215"/>
      <c r="BG2" s="215"/>
      <c r="BH2" s="215"/>
      <c r="BI2" s="215"/>
      <c r="BJ2" s="215"/>
      <c r="BK2" s="215"/>
      <c r="BL2" s="215"/>
      <c r="BM2" s="215"/>
      <c r="BN2" s="215"/>
      <c r="BO2" s="215"/>
      <c r="BP2" s="143"/>
    </row>
    <row r="3" spans="1:68" ht="14.25" customHeight="1" x14ac:dyDescent="0.15">
      <c r="A3" s="212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4"/>
      <c r="BC3" s="490"/>
      <c r="BD3" s="490"/>
      <c r="BE3" s="490"/>
      <c r="BF3" s="148"/>
    </row>
    <row r="4" spans="1:68" ht="14.25" x14ac:dyDescent="0.15">
      <c r="A4" s="149"/>
      <c r="B4" s="150" t="s">
        <v>21</v>
      </c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1"/>
      <c r="AV4" s="151"/>
      <c r="AW4" s="151"/>
      <c r="AX4" s="151"/>
      <c r="AY4" s="151"/>
      <c r="AZ4" s="151"/>
      <c r="BA4" s="151"/>
      <c r="BB4" s="152"/>
      <c r="BC4" s="490"/>
      <c r="BD4" s="490"/>
      <c r="BE4" s="490"/>
      <c r="BF4" s="148"/>
    </row>
    <row r="5" spans="1:68" x14ac:dyDescent="0.15">
      <c r="A5" s="149"/>
      <c r="BB5" s="152"/>
      <c r="BC5" s="490"/>
      <c r="BD5" s="490"/>
      <c r="BE5" s="490"/>
    </row>
    <row r="6" spans="1:68" x14ac:dyDescent="0.15">
      <c r="A6" s="149"/>
      <c r="B6" s="455" t="s">
        <v>351</v>
      </c>
      <c r="C6" s="456"/>
      <c r="D6" s="456"/>
      <c r="E6" s="456"/>
      <c r="F6" s="456"/>
      <c r="G6" s="457"/>
      <c r="H6" s="491" t="str">
        <f>基本事項!E124</f>
        <v>顧客検索条件詳細</v>
      </c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3"/>
      <c r="Y6" s="455" t="s">
        <v>350</v>
      </c>
      <c r="Z6" s="456"/>
      <c r="AA6" s="456"/>
      <c r="AB6" s="456"/>
      <c r="AC6" s="456"/>
      <c r="AD6" s="457"/>
      <c r="AE6" s="458" t="str">
        <f>基本事項!R124</f>
        <v>t_customer_condition_details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152"/>
    </row>
    <row r="7" spans="1:68" ht="13.5" customHeight="1" x14ac:dyDescent="0.15">
      <c r="A7" s="149"/>
      <c r="B7" s="494" t="s">
        <v>31</v>
      </c>
      <c r="C7" s="495"/>
      <c r="D7" s="495"/>
      <c r="E7" s="495"/>
      <c r="F7" s="495"/>
      <c r="G7" s="496"/>
      <c r="H7" s="503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5"/>
      <c r="BB7" s="152"/>
      <c r="BG7" s="153"/>
      <c r="BM7" s="153"/>
      <c r="BN7" s="153"/>
    </row>
    <row r="8" spans="1:68" ht="13.5" customHeight="1" x14ac:dyDescent="0.15">
      <c r="A8" s="149"/>
      <c r="B8" s="497"/>
      <c r="C8" s="498"/>
      <c r="D8" s="498"/>
      <c r="E8" s="498"/>
      <c r="F8" s="498"/>
      <c r="G8" s="499"/>
      <c r="H8" s="506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7"/>
      <c r="AH8" s="507"/>
      <c r="AI8" s="507"/>
      <c r="AJ8" s="507"/>
      <c r="AK8" s="507"/>
      <c r="AL8" s="507"/>
      <c r="AM8" s="507"/>
      <c r="AN8" s="507"/>
      <c r="AO8" s="507"/>
      <c r="AP8" s="507"/>
      <c r="AQ8" s="507"/>
      <c r="AR8" s="507"/>
      <c r="AS8" s="507"/>
      <c r="AT8" s="507"/>
      <c r="AU8" s="507"/>
      <c r="AV8" s="507"/>
      <c r="AW8" s="507"/>
      <c r="AX8" s="507"/>
      <c r="AY8" s="507"/>
      <c r="AZ8" s="507"/>
      <c r="BA8" s="508"/>
      <c r="BB8" s="152"/>
      <c r="BG8" s="153"/>
      <c r="BM8" s="153"/>
      <c r="BN8" s="153"/>
    </row>
    <row r="9" spans="1:68" ht="13.5" customHeight="1" x14ac:dyDescent="0.15">
      <c r="A9" s="149"/>
      <c r="B9" s="500"/>
      <c r="C9" s="501"/>
      <c r="D9" s="501"/>
      <c r="E9" s="501"/>
      <c r="F9" s="501"/>
      <c r="G9" s="502"/>
      <c r="H9" s="509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1"/>
      <c r="BB9" s="152"/>
      <c r="BG9" s="153"/>
      <c r="BM9" s="153"/>
      <c r="BN9" s="153"/>
    </row>
    <row r="10" spans="1:68" ht="13.5" customHeight="1" x14ac:dyDescent="0.15">
      <c r="A10" s="149"/>
      <c r="BB10" s="152"/>
      <c r="BG10" s="153"/>
      <c r="BM10" s="153"/>
      <c r="BN10" s="153"/>
    </row>
    <row r="11" spans="1:68" ht="14.25" customHeight="1" x14ac:dyDescent="0.15">
      <c r="A11" s="149"/>
      <c r="B11" s="486" t="s">
        <v>22</v>
      </c>
      <c r="C11" s="486"/>
      <c r="D11" s="486" t="s">
        <v>23</v>
      </c>
      <c r="E11" s="486"/>
      <c r="F11" s="486"/>
      <c r="G11" s="486"/>
      <c r="H11" s="486"/>
      <c r="I11" s="486"/>
      <c r="J11" s="486"/>
      <c r="K11" s="486"/>
      <c r="L11" s="486" t="s">
        <v>24</v>
      </c>
      <c r="M11" s="486"/>
      <c r="N11" s="486"/>
      <c r="O11" s="486"/>
      <c r="P11" s="486"/>
      <c r="Q11" s="486"/>
      <c r="R11" s="486"/>
      <c r="S11" s="486"/>
      <c r="T11" s="487" t="s">
        <v>25</v>
      </c>
      <c r="U11" s="488"/>
      <c r="V11" s="488"/>
      <c r="W11" s="489"/>
      <c r="X11" s="487" t="s">
        <v>26</v>
      </c>
      <c r="Y11" s="488"/>
      <c r="Z11" s="489"/>
      <c r="AA11" s="486" t="s">
        <v>27</v>
      </c>
      <c r="AB11" s="486"/>
      <c r="AC11" s="486" t="s">
        <v>29</v>
      </c>
      <c r="AD11" s="486"/>
      <c r="AE11" s="486" t="s">
        <v>37</v>
      </c>
      <c r="AF11" s="486"/>
      <c r="AG11" s="486" t="s">
        <v>38</v>
      </c>
      <c r="AH11" s="486"/>
      <c r="AI11" s="486" t="s">
        <v>39</v>
      </c>
      <c r="AJ11" s="486"/>
      <c r="AK11" s="487" t="s">
        <v>28</v>
      </c>
      <c r="AL11" s="488"/>
      <c r="AM11" s="488"/>
      <c r="AN11" s="489"/>
      <c r="AO11" s="487" t="s">
        <v>30</v>
      </c>
      <c r="AP11" s="488"/>
      <c r="AQ11" s="488"/>
      <c r="AR11" s="488"/>
      <c r="AS11" s="488"/>
      <c r="AT11" s="488"/>
      <c r="AU11" s="488"/>
      <c r="AV11" s="488"/>
      <c r="AW11" s="488"/>
      <c r="AX11" s="488"/>
      <c r="AY11" s="488"/>
      <c r="AZ11" s="488"/>
      <c r="BA11" s="489"/>
      <c r="BB11" s="152"/>
    </row>
    <row r="12" spans="1:68" ht="13.5" customHeight="1" x14ac:dyDescent="0.15">
      <c r="A12" s="149"/>
      <c r="B12" s="538">
        <v>1</v>
      </c>
      <c r="C12" s="538"/>
      <c r="D12" s="485" t="s">
        <v>289</v>
      </c>
      <c r="E12" s="480"/>
      <c r="F12" s="480"/>
      <c r="G12" s="480"/>
      <c r="H12" s="480"/>
      <c r="I12" s="480"/>
      <c r="J12" s="480"/>
      <c r="K12" s="480"/>
      <c r="L12" s="470" t="str">
        <f>IF(D12="", "",VLOOKUP(D12,項目名一覧!$B$4:$E$1002,2,FALSE))</f>
        <v>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61"/>
      <c r="AB12" s="461"/>
      <c r="AC12" s="461" t="s">
        <v>44</v>
      </c>
      <c r="AD12" s="461"/>
      <c r="AE12" s="461"/>
      <c r="AF12" s="461"/>
      <c r="AG12" s="461"/>
      <c r="AH12" s="461"/>
      <c r="AI12" s="461"/>
      <c r="AJ12" s="461"/>
      <c r="AK12" s="462"/>
      <c r="AL12" s="463"/>
      <c r="AM12" s="463"/>
      <c r="AN12" s="464"/>
      <c r="AO12" s="465"/>
      <c r="AP12" s="466"/>
      <c r="AQ12" s="466"/>
      <c r="AR12" s="466"/>
      <c r="AS12" s="466"/>
      <c r="AT12" s="466"/>
      <c r="AU12" s="466"/>
      <c r="AV12" s="466"/>
      <c r="AW12" s="466"/>
      <c r="AX12" s="466"/>
      <c r="AY12" s="466"/>
      <c r="AZ12" s="466"/>
      <c r="BA12" s="467"/>
      <c r="BB12" s="152"/>
    </row>
    <row r="13" spans="1:68" ht="13.5" customHeight="1" x14ac:dyDescent="0.15">
      <c r="A13" s="149"/>
      <c r="B13" s="538">
        <v>2</v>
      </c>
      <c r="C13" s="538"/>
      <c r="D13" s="485" t="s">
        <v>181</v>
      </c>
      <c r="E13" s="480"/>
      <c r="F13" s="480"/>
      <c r="G13" s="480"/>
      <c r="H13" s="480"/>
      <c r="I13" s="480"/>
      <c r="J13" s="480"/>
      <c r="K13" s="480"/>
      <c r="L13" s="470" t="str">
        <f>IF(D13="", "",VLOOKUP(D13,項目名一覧!$B$4:$E$1002,2,FALSE))</f>
        <v>m_contract_id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61"/>
      <c r="AB13" s="461"/>
      <c r="AC13" s="461"/>
      <c r="AD13" s="461"/>
      <c r="AE13" s="481" t="s">
        <v>50</v>
      </c>
      <c r="AF13" s="461"/>
      <c r="AG13" s="461"/>
      <c r="AH13" s="461"/>
      <c r="AI13" s="461"/>
      <c r="AJ13" s="461"/>
      <c r="AK13" s="462"/>
      <c r="AL13" s="463"/>
      <c r="AM13" s="463"/>
      <c r="AN13" s="464"/>
      <c r="AO13" s="482" t="s">
        <v>191</v>
      </c>
      <c r="AP13" s="483"/>
      <c r="AQ13" s="483"/>
      <c r="AR13" s="483"/>
      <c r="AS13" s="483"/>
      <c r="AT13" s="483"/>
      <c r="AU13" s="483"/>
      <c r="AV13" s="483"/>
      <c r="AW13" s="483"/>
      <c r="AX13" s="483"/>
      <c r="AY13" s="483"/>
      <c r="AZ13" s="483"/>
      <c r="BA13" s="484"/>
      <c r="BB13" s="152"/>
      <c r="BC13" s="153"/>
      <c r="BD13" s="153"/>
    </row>
    <row r="14" spans="1:68" ht="13.5" customHeight="1" x14ac:dyDescent="0.15">
      <c r="A14" s="149"/>
      <c r="B14" s="538">
        <v>3</v>
      </c>
      <c r="C14" s="538"/>
      <c r="D14" s="485" t="s">
        <v>1599</v>
      </c>
      <c r="E14" s="480"/>
      <c r="F14" s="480"/>
      <c r="G14" s="480"/>
      <c r="H14" s="480"/>
      <c r="I14" s="480"/>
      <c r="J14" s="480"/>
      <c r="K14" s="480"/>
      <c r="L14" s="470" t="str">
        <f>IF(D14="", "",VLOOKUP(D14,項目名一覧!$B$4:$E$1002,2,FALSE))</f>
        <v>search_criteria_base_id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int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61"/>
      <c r="AB14" s="461"/>
      <c r="AC14" s="461"/>
      <c r="AD14" s="461"/>
      <c r="AE14" s="461"/>
      <c r="AF14" s="461"/>
      <c r="AG14" s="461"/>
      <c r="AH14" s="461"/>
      <c r="AI14" s="461"/>
      <c r="AJ14" s="461"/>
      <c r="AK14" s="462"/>
      <c r="AL14" s="463"/>
      <c r="AM14" s="463"/>
      <c r="AN14" s="464"/>
      <c r="AO14" s="465"/>
      <c r="AP14" s="466"/>
      <c r="AQ14" s="466"/>
      <c r="AR14" s="466"/>
      <c r="AS14" s="466"/>
      <c r="AT14" s="466"/>
      <c r="AU14" s="466"/>
      <c r="AV14" s="466"/>
      <c r="AW14" s="466"/>
      <c r="AX14" s="466"/>
      <c r="AY14" s="466"/>
      <c r="AZ14" s="466"/>
      <c r="BA14" s="467"/>
      <c r="BB14" s="152"/>
    </row>
    <row r="15" spans="1:68" ht="13.5" customHeight="1" x14ac:dyDescent="0.15">
      <c r="A15" s="149"/>
      <c r="B15" s="538">
        <v>4</v>
      </c>
      <c r="C15" s="538"/>
      <c r="D15" s="485" t="s">
        <v>1600</v>
      </c>
      <c r="E15" s="480"/>
      <c r="F15" s="480"/>
      <c r="G15" s="480"/>
      <c r="H15" s="480"/>
      <c r="I15" s="480"/>
      <c r="J15" s="480"/>
      <c r="K15" s="480"/>
      <c r="L15" s="470" t="str">
        <f>IF(D15="", "",VLOOKUP(D15,項目名一覧!$B$4:$E$1002,2,FALSE))</f>
        <v>condition_number</v>
      </c>
      <c r="M15" s="471"/>
      <c r="N15" s="471"/>
      <c r="O15" s="471"/>
      <c r="P15" s="471"/>
      <c r="Q15" s="471"/>
      <c r="R15" s="471"/>
      <c r="S15" s="471"/>
      <c r="T15" s="472">
        <f>IF(D15="", "",VLOOKUP(D15,項目名一覧!$B$4:$E$800,3,FALSE))</f>
        <v>0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62"/>
      <c r="AL15" s="463"/>
      <c r="AM15" s="463"/>
      <c r="AN15" s="464"/>
      <c r="AO15" s="465"/>
      <c r="AP15" s="466"/>
      <c r="AQ15" s="466"/>
      <c r="AR15" s="466"/>
      <c r="AS15" s="466"/>
      <c r="AT15" s="466"/>
      <c r="AU15" s="466"/>
      <c r="AV15" s="466"/>
      <c r="AW15" s="466"/>
      <c r="AX15" s="466"/>
      <c r="AY15" s="466"/>
      <c r="AZ15" s="466"/>
      <c r="BA15" s="467"/>
      <c r="BB15" s="152"/>
      <c r="BG15" s="153"/>
      <c r="BM15" s="153"/>
      <c r="BN15" s="153"/>
    </row>
    <row r="16" spans="1:68" ht="13.5" customHeight="1" x14ac:dyDescent="0.15">
      <c r="A16" s="149"/>
      <c r="B16" s="538">
        <v>5</v>
      </c>
      <c r="C16" s="538"/>
      <c r="D16" s="485" t="s">
        <v>1601</v>
      </c>
      <c r="E16" s="480"/>
      <c r="F16" s="480"/>
      <c r="G16" s="480"/>
      <c r="H16" s="480"/>
      <c r="I16" s="480"/>
      <c r="J16" s="480"/>
      <c r="K16" s="480"/>
      <c r="L16" s="470" t="str">
        <f>IF(D16="", "",VLOOKUP(D16,項目名一覧!$B$4:$E$1002,2,FALSE))</f>
        <v>conjunction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varchar</v>
      </c>
      <c r="U16" s="473"/>
      <c r="V16" s="473"/>
      <c r="W16" s="473"/>
      <c r="X16" s="474" t="str">
        <f>IF(D16="","",IF(VLOOKUP(D16,項目名一覧!$B$4:$E$800,4,FALSE)="","",VLOOKUP(D16,項目名一覧!$B$4:$E$800,4,FALSE)))</f>
        <v>3</v>
      </c>
      <c r="Y16" s="475"/>
      <c r="Z16" s="476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2"/>
      <c r="AL16" s="463"/>
      <c r="AM16" s="463"/>
      <c r="AN16" s="464"/>
      <c r="AO16" s="465"/>
      <c r="AP16" s="466"/>
      <c r="AQ16" s="466"/>
      <c r="AR16" s="466"/>
      <c r="AS16" s="466"/>
      <c r="AT16" s="466"/>
      <c r="AU16" s="466"/>
      <c r="AV16" s="466"/>
      <c r="AW16" s="466"/>
      <c r="AX16" s="466"/>
      <c r="AY16" s="466"/>
      <c r="AZ16" s="466"/>
      <c r="BA16" s="467"/>
      <c r="BB16" s="152"/>
    </row>
    <row r="17" spans="1:67" ht="13.5" customHeight="1" x14ac:dyDescent="0.15">
      <c r="A17" s="149"/>
      <c r="B17" s="538">
        <v>6</v>
      </c>
      <c r="C17" s="538"/>
      <c r="D17" s="485" t="s">
        <v>1602</v>
      </c>
      <c r="E17" s="480"/>
      <c r="F17" s="480"/>
      <c r="G17" s="480"/>
      <c r="H17" s="480"/>
      <c r="I17" s="480"/>
      <c r="J17" s="480"/>
      <c r="K17" s="480"/>
      <c r="L17" s="470" t="str">
        <f>IF(D17="", "",VLOOKUP(D17,項目名一覧!$B$4:$E$1002,2,FALSE))</f>
        <v>previous_parenthesis</v>
      </c>
      <c r="M17" s="471"/>
      <c r="N17" s="471"/>
      <c r="O17" s="471"/>
      <c r="P17" s="471"/>
      <c r="Q17" s="471"/>
      <c r="R17" s="471"/>
      <c r="S17" s="471"/>
      <c r="T17" s="472">
        <f>IF(D17="", "",VLOOKUP(D17,項目名一覧!$B$4:$E$800,3,FALSE))</f>
        <v>0</v>
      </c>
      <c r="U17" s="473"/>
      <c r="V17" s="473"/>
      <c r="W17" s="473"/>
      <c r="X17" s="474" t="str">
        <f>IF(D17="","",IF(VLOOKUP(D17,項目名一覧!$B$4:$E$800,4,FALSE)="","",VLOOKUP(D17,項目名一覧!$B$4:$E$800,4,FALSE)))</f>
        <v/>
      </c>
      <c r="Y17" s="475"/>
      <c r="Z17" s="476"/>
      <c r="AA17" s="461"/>
      <c r="AB17" s="461"/>
      <c r="AC17" s="461"/>
      <c r="AD17" s="461"/>
      <c r="AE17" s="461"/>
      <c r="AF17" s="461"/>
      <c r="AG17" s="461"/>
      <c r="AH17" s="461"/>
      <c r="AI17" s="461"/>
      <c r="AJ17" s="461"/>
      <c r="AK17" s="462"/>
      <c r="AL17" s="463"/>
      <c r="AM17" s="463"/>
      <c r="AN17" s="464"/>
      <c r="AO17" s="465"/>
      <c r="AP17" s="466"/>
      <c r="AQ17" s="466"/>
      <c r="AR17" s="466"/>
      <c r="AS17" s="466"/>
      <c r="AT17" s="466"/>
      <c r="AU17" s="466"/>
      <c r="AV17" s="466"/>
      <c r="AW17" s="466"/>
      <c r="AX17" s="466"/>
      <c r="AY17" s="466"/>
      <c r="AZ17" s="466"/>
      <c r="BA17" s="467"/>
      <c r="BB17" s="152"/>
    </row>
    <row r="18" spans="1:67" ht="13.5" customHeight="1" x14ac:dyDescent="0.15">
      <c r="A18" s="149"/>
      <c r="B18" s="538">
        <v>7</v>
      </c>
      <c r="C18" s="538"/>
      <c r="D18" s="485" t="s">
        <v>1603</v>
      </c>
      <c r="E18" s="480"/>
      <c r="F18" s="480"/>
      <c r="G18" s="480"/>
      <c r="H18" s="480"/>
      <c r="I18" s="480"/>
      <c r="J18" s="480"/>
      <c r="K18" s="480"/>
      <c r="L18" s="470" t="str">
        <f>IF(D18="", "",VLOOKUP(D18,項目名一覧!$B$4:$E$1002,2,FALSE))</f>
        <v>item</v>
      </c>
      <c r="M18" s="471"/>
      <c r="N18" s="471"/>
      <c r="O18" s="471"/>
      <c r="P18" s="471"/>
      <c r="Q18" s="471"/>
      <c r="R18" s="471"/>
      <c r="S18" s="471"/>
      <c r="T18" s="472">
        <f>IF(D18="", "",VLOOKUP(D18,項目名一覧!$B$4:$E$800,3,FALSE))</f>
        <v>0</v>
      </c>
      <c r="U18" s="473"/>
      <c r="V18" s="473"/>
      <c r="W18" s="473"/>
      <c r="X18" s="474" t="str">
        <f>IF(D18="","",IF(VLOOKUP(D18,項目名一覧!$B$4:$E$800,4,FALSE)="","",VLOOKUP(D18,項目名一覧!$B$4:$E$800,4,FALSE)))</f>
        <v/>
      </c>
      <c r="Y18" s="475"/>
      <c r="Z18" s="476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2"/>
      <c r="AL18" s="463"/>
      <c r="AM18" s="463"/>
      <c r="AN18" s="464"/>
      <c r="AO18" s="465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7"/>
      <c r="BB18" s="152"/>
    </row>
    <row r="19" spans="1:67" ht="13.5" customHeight="1" x14ac:dyDescent="0.15">
      <c r="A19" s="149"/>
      <c r="B19" s="538">
        <v>8</v>
      </c>
      <c r="C19" s="538"/>
      <c r="D19" s="485" t="s">
        <v>1604</v>
      </c>
      <c r="E19" s="480"/>
      <c r="F19" s="480"/>
      <c r="G19" s="480"/>
      <c r="H19" s="480"/>
      <c r="I19" s="480"/>
      <c r="J19" s="480"/>
      <c r="K19" s="480"/>
      <c r="L19" s="470" t="str">
        <f>IF(D19="", "",VLOOKUP(D19,項目名一覧!$B$4:$E$1002,2,FALSE))</f>
        <v>comparing_value_3</v>
      </c>
      <c r="M19" s="471"/>
      <c r="N19" s="471"/>
      <c r="O19" s="471"/>
      <c r="P19" s="471"/>
      <c r="Q19" s="471"/>
      <c r="R19" s="471"/>
      <c r="S19" s="471"/>
      <c r="T19" s="472">
        <f>IF(D19="", "",VLOOKUP(D19,項目名一覧!$B$4:$E$800,3,FALSE))</f>
        <v>0</v>
      </c>
      <c r="U19" s="473"/>
      <c r="V19" s="473"/>
      <c r="W19" s="473"/>
      <c r="X19" s="474" t="str">
        <f>IF(D19="","",IF(VLOOKUP(D19,項目名一覧!$B$4:$E$800,4,FALSE)="","",VLOOKUP(D19,項目名一覧!$B$4:$E$800,4,FALSE)))</f>
        <v/>
      </c>
      <c r="Y19" s="475"/>
      <c r="Z19" s="476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2"/>
      <c r="AL19" s="463"/>
      <c r="AM19" s="463"/>
      <c r="AN19" s="464"/>
      <c r="AO19" s="465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7"/>
      <c r="BB19" s="152"/>
      <c r="BC19" s="154"/>
      <c r="BD19" s="154"/>
      <c r="BG19" s="154"/>
      <c r="BM19" s="154"/>
      <c r="BN19" s="154"/>
      <c r="BO19" s="153"/>
    </row>
    <row r="20" spans="1:67" x14ac:dyDescent="0.15">
      <c r="A20" s="149"/>
      <c r="B20" s="538">
        <v>9</v>
      </c>
      <c r="C20" s="538"/>
      <c r="D20" s="485" t="s">
        <v>1605</v>
      </c>
      <c r="E20" s="480"/>
      <c r="F20" s="480"/>
      <c r="G20" s="480"/>
      <c r="H20" s="480"/>
      <c r="I20" s="480"/>
      <c r="J20" s="480"/>
      <c r="K20" s="480"/>
      <c r="L20" s="470" t="str">
        <f>IF(D20="", "",VLOOKUP(D20,項目名一覧!$B$4:$E$1002,2,FALSE))</f>
        <v>comparing_value_1</v>
      </c>
      <c r="M20" s="471"/>
      <c r="N20" s="471"/>
      <c r="O20" s="471"/>
      <c r="P20" s="471"/>
      <c r="Q20" s="471"/>
      <c r="R20" s="471"/>
      <c r="S20" s="471"/>
      <c r="T20" s="472">
        <f>IF(D20="", "",VLOOKUP(D20,項目名一覧!$B$4:$E$800,3,FALSE))</f>
        <v>0</v>
      </c>
      <c r="U20" s="473"/>
      <c r="V20" s="473"/>
      <c r="W20" s="473"/>
      <c r="X20" s="474" t="str">
        <f>IF(D20="","",IF(VLOOKUP(D20,項目名一覧!$B$4:$E$800,4,FALSE)="","",VLOOKUP(D20,項目名一覧!$B$4:$E$800,4,FALSE)))</f>
        <v/>
      </c>
      <c r="Y20" s="475"/>
      <c r="Z20" s="476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2"/>
      <c r="AL20" s="463"/>
      <c r="AM20" s="463"/>
      <c r="AN20" s="464"/>
      <c r="AO20" s="465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7"/>
      <c r="BB20" s="152"/>
      <c r="BC20" s="154"/>
      <c r="BD20" s="154"/>
      <c r="BG20" s="154"/>
      <c r="BM20" s="154"/>
      <c r="BN20" s="154"/>
      <c r="BO20" s="153"/>
    </row>
    <row r="21" spans="1:67" ht="14.25" customHeight="1" x14ac:dyDescent="0.15">
      <c r="A21" s="149"/>
      <c r="B21" s="538">
        <v>10</v>
      </c>
      <c r="C21" s="538"/>
      <c r="D21" s="485" t="s">
        <v>1606</v>
      </c>
      <c r="E21" s="480"/>
      <c r="F21" s="480"/>
      <c r="G21" s="480"/>
      <c r="H21" s="480"/>
      <c r="I21" s="480"/>
      <c r="J21" s="480"/>
      <c r="K21" s="480"/>
      <c r="L21" s="470" t="str">
        <f>IF(D21="", "",VLOOKUP(D21,項目名一覧!$B$4:$E$1002,2,FALSE))</f>
        <v>comparing_value_2</v>
      </c>
      <c r="M21" s="471"/>
      <c r="N21" s="471"/>
      <c r="O21" s="471"/>
      <c r="P21" s="471"/>
      <c r="Q21" s="471"/>
      <c r="R21" s="471"/>
      <c r="S21" s="471"/>
      <c r="T21" s="472">
        <f>IF(D21="", "",VLOOKUP(D21,項目名一覧!$B$4:$E$800,3,FALSE))</f>
        <v>0</v>
      </c>
      <c r="U21" s="473"/>
      <c r="V21" s="473"/>
      <c r="W21" s="473"/>
      <c r="X21" s="474" t="str">
        <f>IF(D21="","",IF(VLOOKUP(D21,項目名一覧!$B$4:$E$800,4,FALSE)="","",VLOOKUP(D21,項目名一覧!$B$4:$E$800,4,FALSE)))</f>
        <v/>
      </c>
      <c r="Y21" s="475"/>
      <c r="Z21" s="476"/>
      <c r="AA21" s="461"/>
      <c r="AB21" s="461"/>
      <c r="AC21" s="461"/>
      <c r="AD21" s="461"/>
      <c r="AE21" s="461"/>
      <c r="AF21" s="461"/>
      <c r="AG21" s="461"/>
      <c r="AH21" s="461"/>
      <c r="AI21" s="461"/>
      <c r="AJ21" s="461"/>
      <c r="AK21" s="462"/>
      <c r="AL21" s="463"/>
      <c r="AM21" s="463"/>
      <c r="AN21" s="464"/>
      <c r="AO21" s="465"/>
      <c r="AP21" s="466"/>
      <c r="AQ21" s="466"/>
      <c r="AR21" s="466"/>
      <c r="AS21" s="466"/>
      <c r="AT21" s="466"/>
      <c r="AU21" s="466"/>
      <c r="AV21" s="466"/>
      <c r="AW21" s="466"/>
      <c r="AX21" s="466"/>
      <c r="AY21" s="466"/>
      <c r="AZ21" s="466"/>
      <c r="BA21" s="467"/>
      <c r="BB21" s="152"/>
      <c r="BC21" s="153"/>
      <c r="BD21" s="153"/>
      <c r="BG21" s="153"/>
      <c r="BM21" s="153"/>
      <c r="BN21" s="153"/>
      <c r="BO21" s="153"/>
    </row>
    <row r="22" spans="1:67" ht="14.25" customHeight="1" x14ac:dyDescent="0.15">
      <c r="A22" s="149"/>
      <c r="B22" s="538">
        <v>11</v>
      </c>
      <c r="C22" s="538"/>
      <c r="D22" s="485" t="s">
        <v>1607</v>
      </c>
      <c r="E22" s="480"/>
      <c r="F22" s="480"/>
      <c r="G22" s="480"/>
      <c r="H22" s="480"/>
      <c r="I22" s="480"/>
      <c r="J22" s="480"/>
      <c r="K22" s="480"/>
      <c r="L22" s="470" t="str">
        <f>IF(D22="", "",VLOOKUP(D22,項目名一覧!$B$4:$E$1002,2,FALSE))</f>
        <v>after_parenthesis</v>
      </c>
      <c r="M22" s="471"/>
      <c r="N22" s="471"/>
      <c r="O22" s="471"/>
      <c r="P22" s="471"/>
      <c r="Q22" s="471"/>
      <c r="R22" s="471"/>
      <c r="S22" s="471"/>
      <c r="T22" s="472">
        <f>IF(D22="", "",VLOOKUP(D22,項目名一覧!$B$4:$E$800,3,FALSE))</f>
        <v>0</v>
      </c>
      <c r="U22" s="473"/>
      <c r="V22" s="473"/>
      <c r="W22" s="473"/>
      <c r="X22" s="474" t="str">
        <f>IF(D22="","",IF(VLOOKUP(D22,項目名一覧!$B$4:$E$800,4,FALSE)="","",VLOOKUP(D22,項目名一覧!$B$4:$E$800,4,FALSE)))</f>
        <v/>
      </c>
      <c r="Y22" s="475"/>
      <c r="Z22" s="476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2"/>
      <c r="AL22" s="463"/>
      <c r="AM22" s="463"/>
      <c r="AN22" s="464"/>
      <c r="AO22" s="465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7"/>
      <c r="BB22" s="152"/>
      <c r="BC22" s="153"/>
      <c r="BD22" s="153"/>
      <c r="BG22" s="153"/>
      <c r="BM22" s="153"/>
      <c r="BN22" s="153"/>
      <c r="BO22" s="153"/>
    </row>
    <row r="23" spans="1:67" ht="14.25" customHeight="1" x14ac:dyDescent="0.15">
      <c r="A23" s="149"/>
      <c r="B23" s="538">
        <v>12</v>
      </c>
      <c r="C23" s="538"/>
      <c r="D23" s="469" t="s">
        <v>114</v>
      </c>
      <c r="E23" s="469"/>
      <c r="F23" s="469"/>
      <c r="G23" s="469"/>
      <c r="H23" s="469"/>
      <c r="I23" s="469"/>
      <c r="J23" s="469"/>
      <c r="K23" s="469"/>
      <c r="L23" s="470" t="str">
        <f>IF(D23="", "",VLOOKUP(D23,項目名一覧!$B$4:$E$1002,2,FALSE))</f>
        <v>created_user</v>
      </c>
      <c r="M23" s="471"/>
      <c r="N23" s="471"/>
      <c r="O23" s="471"/>
      <c r="P23" s="471"/>
      <c r="Q23" s="471"/>
      <c r="R23" s="471"/>
      <c r="S23" s="471"/>
      <c r="T23" s="472" t="str">
        <f>IF(D23="", "",VLOOKUP(D23,項目名一覧!$B$4:$E$800,3,FALSE))</f>
        <v>int</v>
      </c>
      <c r="U23" s="473"/>
      <c r="V23" s="473"/>
      <c r="W23" s="473"/>
      <c r="X23" s="474" t="str">
        <f>IF(D23="","",IF(VLOOKUP(D23,項目名一覧!$B$4:$E$800,4,FALSE)="","",VLOOKUP(D23,項目名一覧!$B$4:$E$800,4,FALSE)))</f>
        <v/>
      </c>
      <c r="Y23" s="475"/>
      <c r="Z23" s="476"/>
      <c r="AA23" s="477" t="s">
        <v>493</v>
      </c>
      <c r="AB23" s="478"/>
      <c r="AC23" s="461"/>
      <c r="AD23" s="461"/>
      <c r="AE23" s="461"/>
      <c r="AF23" s="461"/>
      <c r="AG23" s="461"/>
      <c r="AH23" s="461"/>
      <c r="AI23" s="461"/>
      <c r="AJ23" s="461"/>
      <c r="AK23" s="462"/>
      <c r="AL23" s="463"/>
      <c r="AM23" s="463"/>
      <c r="AN23" s="464"/>
      <c r="AO23" s="465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7"/>
      <c r="BB23" s="152"/>
      <c r="BC23" s="153"/>
      <c r="BD23" s="153"/>
      <c r="BG23" s="153"/>
      <c r="BM23" s="153"/>
      <c r="BN23" s="153"/>
      <c r="BO23" s="153"/>
    </row>
    <row r="24" spans="1:67" ht="14.25" customHeight="1" x14ac:dyDescent="0.15">
      <c r="A24" s="149"/>
      <c r="B24" s="538">
        <v>13</v>
      </c>
      <c r="C24" s="538"/>
      <c r="D24" s="469" t="s">
        <v>94</v>
      </c>
      <c r="E24" s="469"/>
      <c r="F24" s="469"/>
      <c r="G24" s="469"/>
      <c r="H24" s="469"/>
      <c r="I24" s="469"/>
      <c r="J24" s="469"/>
      <c r="K24" s="469"/>
      <c r="L24" s="470" t="str">
        <f>IF(D24="", "",VLOOKUP(D24,項目名一覧!$B$4:$E$1002,2,FALSE))</f>
        <v>created_at</v>
      </c>
      <c r="M24" s="471"/>
      <c r="N24" s="471"/>
      <c r="O24" s="471"/>
      <c r="P24" s="471"/>
      <c r="Q24" s="471"/>
      <c r="R24" s="471"/>
      <c r="S24" s="471"/>
      <c r="T24" s="472" t="str">
        <f>IF(D24="", "",VLOOKUP(D24,項目名一覧!$B$4:$E$800,3,FALSE))</f>
        <v>datetime</v>
      </c>
      <c r="U24" s="473"/>
      <c r="V24" s="473"/>
      <c r="W24" s="473"/>
      <c r="X24" s="474" t="str">
        <f>IF(D24="","",IF(VLOOKUP(D24,項目名一覧!$B$4:$E$800,4,FALSE)="","",VLOOKUP(D24,項目名一覧!$B$4:$E$800,4,FALSE)))</f>
        <v/>
      </c>
      <c r="Y24" s="475"/>
      <c r="Z24" s="476"/>
      <c r="AA24" s="477" t="s">
        <v>493</v>
      </c>
      <c r="AB24" s="478"/>
      <c r="AC24" s="461"/>
      <c r="AD24" s="461"/>
      <c r="AE24" s="461"/>
      <c r="AF24" s="461"/>
      <c r="AG24" s="461"/>
      <c r="AH24" s="461"/>
      <c r="AI24" s="461"/>
      <c r="AJ24" s="461"/>
      <c r="AK24" s="462"/>
      <c r="AL24" s="463"/>
      <c r="AM24" s="463"/>
      <c r="AN24" s="464"/>
      <c r="AO24" s="465"/>
      <c r="AP24" s="466"/>
      <c r="AQ24" s="466"/>
      <c r="AR24" s="466"/>
      <c r="AS24" s="466"/>
      <c r="AT24" s="466"/>
      <c r="AU24" s="466"/>
      <c r="AV24" s="466"/>
      <c r="AW24" s="466"/>
      <c r="AX24" s="466"/>
      <c r="AY24" s="466"/>
      <c r="AZ24" s="466"/>
      <c r="BA24" s="467"/>
      <c r="BB24" s="152"/>
      <c r="BC24" s="153"/>
      <c r="BD24" s="153"/>
      <c r="BG24" s="153"/>
      <c r="BM24" s="153"/>
      <c r="BN24" s="153"/>
      <c r="BO24" s="153"/>
    </row>
    <row r="25" spans="1:67" ht="14.25" customHeight="1" x14ac:dyDescent="0.15">
      <c r="A25" s="149"/>
      <c r="B25" s="538">
        <v>14</v>
      </c>
      <c r="C25" s="538"/>
      <c r="D25" s="469" t="s">
        <v>95</v>
      </c>
      <c r="E25" s="469"/>
      <c r="F25" s="469"/>
      <c r="G25" s="469"/>
      <c r="H25" s="469"/>
      <c r="I25" s="469"/>
      <c r="J25" s="469"/>
      <c r="K25" s="469"/>
      <c r="L25" s="470" t="str">
        <f>IF(D25="", "",VLOOKUP(D25,項目名一覧!$B$4:$E$1002,2,FALSE))</f>
        <v>updated_user</v>
      </c>
      <c r="M25" s="471"/>
      <c r="N25" s="471"/>
      <c r="O25" s="471"/>
      <c r="P25" s="471"/>
      <c r="Q25" s="471"/>
      <c r="R25" s="471"/>
      <c r="S25" s="471"/>
      <c r="T25" s="472" t="str">
        <f>IF(D25="", "",VLOOKUP(D25,項目名一覧!$B$4:$E$800,3,FALSE))</f>
        <v>int</v>
      </c>
      <c r="U25" s="473"/>
      <c r="V25" s="473"/>
      <c r="W25" s="473"/>
      <c r="X25" s="474" t="str">
        <f>IF(D25="","",IF(VLOOKUP(D25,項目名一覧!$B$4:$E$800,4,FALSE)="","",VLOOKUP(D25,項目名一覧!$B$4:$E$800,4,FALSE)))</f>
        <v/>
      </c>
      <c r="Y25" s="475"/>
      <c r="Z25" s="476"/>
      <c r="AA25" s="477" t="s">
        <v>493</v>
      </c>
      <c r="AB25" s="478"/>
      <c r="AC25" s="461"/>
      <c r="AD25" s="461"/>
      <c r="AE25" s="461"/>
      <c r="AF25" s="461"/>
      <c r="AG25" s="461"/>
      <c r="AH25" s="461"/>
      <c r="AI25" s="461"/>
      <c r="AJ25" s="461"/>
      <c r="AK25" s="462"/>
      <c r="AL25" s="463"/>
      <c r="AM25" s="463"/>
      <c r="AN25" s="464"/>
      <c r="AO25" s="465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7"/>
      <c r="BB25" s="152"/>
      <c r="BC25" s="153"/>
      <c r="BD25" s="153"/>
      <c r="BG25" s="153"/>
      <c r="BM25" s="153"/>
      <c r="BN25" s="153"/>
      <c r="BO25" s="153"/>
    </row>
    <row r="26" spans="1:67" ht="14.25" customHeight="1" x14ac:dyDescent="0.15">
      <c r="A26" s="149"/>
      <c r="B26" s="538">
        <v>15</v>
      </c>
      <c r="C26" s="538"/>
      <c r="D26" s="469" t="s">
        <v>96</v>
      </c>
      <c r="E26" s="469"/>
      <c r="F26" s="469"/>
      <c r="G26" s="469"/>
      <c r="H26" s="469"/>
      <c r="I26" s="469"/>
      <c r="J26" s="469"/>
      <c r="K26" s="469"/>
      <c r="L26" s="470" t="str">
        <f>IF(D26="", "",VLOOKUP(D26,項目名一覧!$B$4:$E$1002,2,FALSE))</f>
        <v>updated_at</v>
      </c>
      <c r="M26" s="471"/>
      <c r="N26" s="471"/>
      <c r="O26" s="471"/>
      <c r="P26" s="471"/>
      <c r="Q26" s="471"/>
      <c r="R26" s="471"/>
      <c r="S26" s="471"/>
      <c r="T26" s="472" t="str">
        <f>IF(D26="", "",VLOOKUP(D26,項目名一覧!$B$4:$E$800,3,FALSE))</f>
        <v>datetime</v>
      </c>
      <c r="U26" s="473"/>
      <c r="V26" s="473"/>
      <c r="W26" s="473"/>
      <c r="X26" s="474" t="str">
        <f>IF(D26="","",IF(VLOOKUP(D26,項目名一覧!$B$4:$E$800,4,FALSE)="","",VLOOKUP(D26,項目名一覧!$B$4:$E$800,4,FALSE)))</f>
        <v/>
      </c>
      <c r="Y26" s="475"/>
      <c r="Z26" s="476"/>
      <c r="AA26" s="477" t="s">
        <v>493</v>
      </c>
      <c r="AB26" s="478"/>
      <c r="AC26" s="461"/>
      <c r="AD26" s="461"/>
      <c r="AE26" s="461"/>
      <c r="AF26" s="461"/>
      <c r="AG26" s="461"/>
      <c r="AH26" s="461"/>
      <c r="AI26" s="461"/>
      <c r="AJ26" s="461"/>
      <c r="AK26" s="462"/>
      <c r="AL26" s="463"/>
      <c r="AM26" s="463"/>
      <c r="AN26" s="464"/>
      <c r="AO26" s="465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7"/>
      <c r="BB26" s="152"/>
      <c r="BC26" s="153"/>
      <c r="BD26" s="153"/>
      <c r="BG26" s="153"/>
      <c r="BM26" s="153"/>
      <c r="BN26" s="153"/>
      <c r="BO26" s="153"/>
    </row>
    <row r="27" spans="1:67" ht="14.25" customHeight="1" x14ac:dyDescent="0.15">
      <c r="A27" s="149"/>
      <c r="B27" s="538">
        <v>16</v>
      </c>
      <c r="C27" s="538"/>
      <c r="D27" s="469" t="s">
        <v>1278</v>
      </c>
      <c r="E27" s="469"/>
      <c r="F27" s="469"/>
      <c r="G27" s="469"/>
      <c r="H27" s="469"/>
      <c r="I27" s="469"/>
      <c r="J27" s="469"/>
      <c r="K27" s="469"/>
      <c r="L27" s="470" t="str">
        <f>IF(D27="", "",VLOOKUP(D27,項目名一覧!$B$4:$E$1002,2,FALSE))</f>
        <v>deleted_at</v>
      </c>
      <c r="M27" s="471"/>
      <c r="N27" s="471"/>
      <c r="O27" s="471"/>
      <c r="P27" s="471"/>
      <c r="Q27" s="471"/>
      <c r="R27" s="471"/>
      <c r="S27" s="471"/>
      <c r="T27" s="472" t="str">
        <f>IF(D27="", "",VLOOKUP(D27,項目名一覧!$B$4:$E$800,3,FALSE))</f>
        <v>datetime</v>
      </c>
      <c r="U27" s="473"/>
      <c r="V27" s="473"/>
      <c r="W27" s="473"/>
      <c r="X27" s="474" t="str">
        <f>IF(D27="","",IF(VLOOKUP(D27,項目名一覧!$B$4:$E$800,4,FALSE)="","",VLOOKUP(D27,項目名一覧!$B$4:$E$800,4,FALSE)))</f>
        <v/>
      </c>
      <c r="Y27" s="475"/>
      <c r="Z27" s="476"/>
      <c r="AA27" s="477" t="s">
        <v>493</v>
      </c>
      <c r="AB27" s="478"/>
      <c r="AC27" s="461"/>
      <c r="AD27" s="461"/>
      <c r="AE27" s="461"/>
      <c r="AF27" s="461"/>
      <c r="AG27" s="461"/>
      <c r="AH27" s="461"/>
      <c r="AI27" s="461"/>
      <c r="AJ27" s="461"/>
      <c r="AK27" s="462"/>
      <c r="AL27" s="463"/>
      <c r="AM27" s="463"/>
      <c r="AN27" s="464"/>
      <c r="AO27" s="465"/>
      <c r="AP27" s="466"/>
      <c r="AQ27" s="466"/>
      <c r="AR27" s="466"/>
      <c r="AS27" s="466"/>
      <c r="AT27" s="466"/>
      <c r="AU27" s="466"/>
      <c r="AV27" s="466"/>
      <c r="AW27" s="466"/>
      <c r="AX27" s="466"/>
      <c r="AY27" s="466"/>
      <c r="AZ27" s="466"/>
      <c r="BA27" s="467"/>
      <c r="BB27" s="152"/>
      <c r="BC27" s="153"/>
      <c r="BD27" s="153"/>
      <c r="BG27" s="153"/>
      <c r="BM27" s="153"/>
      <c r="BN27" s="153"/>
      <c r="BO27" s="153"/>
    </row>
    <row r="28" spans="1:67" ht="14.25" customHeight="1" x14ac:dyDescent="0.15">
      <c r="A28" s="149"/>
      <c r="B28" s="763">
        <v>17</v>
      </c>
      <c r="C28" s="764"/>
      <c r="D28" s="465"/>
      <c r="E28" s="466"/>
      <c r="F28" s="466"/>
      <c r="G28" s="466"/>
      <c r="H28" s="466"/>
      <c r="I28" s="466"/>
      <c r="J28" s="466"/>
      <c r="K28" s="467"/>
      <c r="L28" s="470" t="str">
        <f>IF(D28="", "",VLOOKUP(D28,項目名一覧!$B$4:$E$1002,2,FALSE))</f>
        <v/>
      </c>
      <c r="M28" s="471"/>
      <c r="N28" s="471"/>
      <c r="O28" s="471"/>
      <c r="P28" s="471"/>
      <c r="Q28" s="471"/>
      <c r="R28" s="471"/>
      <c r="S28" s="471"/>
      <c r="T28" s="472" t="str">
        <f>IF(D28="", "",VLOOKUP(D28,項目名一覧!$B$4:$E$800,3,FALSE))</f>
        <v/>
      </c>
      <c r="U28" s="473"/>
      <c r="V28" s="473"/>
      <c r="W28" s="473"/>
      <c r="X28" s="474" t="str">
        <f>IF(D28="","",IF(VLOOKUP(D28,項目名一覧!$B$4:$E$800,4,FALSE)="","",VLOOKUP(D28,項目名一覧!$B$4:$E$800,4,FALSE)))</f>
        <v/>
      </c>
      <c r="Y28" s="475"/>
      <c r="Z28" s="476"/>
      <c r="AA28" s="462"/>
      <c r="AB28" s="464"/>
      <c r="AC28" s="462"/>
      <c r="AD28" s="464"/>
      <c r="AE28" s="462"/>
      <c r="AF28" s="464"/>
      <c r="AG28" s="462"/>
      <c r="AH28" s="464"/>
      <c r="AI28" s="462"/>
      <c r="AJ28" s="464"/>
      <c r="AK28" s="462"/>
      <c r="AL28" s="463"/>
      <c r="AM28" s="463"/>
      <c r="AN28" s="464"/>
      <c r="AO28" s="465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7"/>
      <c r="BB28" s="152"/>
      <c r="BC28" s="155"/>
      <c r="BD28" s="153"/>
      <c r="BG28" s="153"/>
      <c r="BM28" s="153"/>
      <c r="BN28" s="153"/>
      <c r="BO28" s="153"/>
    </row>
    <row r="29" spans="1:67" ht="14.25" customHeight="1" x14ac:dyDescent="0.15">
      <c r="A29" s="149"/>
      <c r="B29" s="538">
        <v>18</v>
      </c>
      <c r="C29" s="538"/>
      <c r="D29" s="480"/>
      <c r="E29" s="480"/>
      <c r="F29" s="480"/>
      <c r="G29" s="480"/>
      <c r="H29" s="480"/>
      <c r="I29" s="480"/>
      <c r="J29" s="480"/>
      <c r="K29" s="480"/>
      <c r="L29" s="470" t="str">
        <f>IF(D29="", "",VLOOKUP(D29,項目名一覧!$B$4:$E$1002,2,FALSE))</f>
        <v/>
      </c>
      <c r="M29" s="471"/>
      <c r="N29" s="471"/>
      <c r="O29" s="471"/>
      <c r="P29" s="471"/>
      <c r="Q29" s="471"/>
      <c r="R29" s="471"/>
      <c r="S29" s="471"/>
      <c r="T29" s="472" t="str">
        <f>IF(D29="", "",VLOOKUP(D29,項目名一覧!$B$4:$E$800,3,FALSE))</f>
        <v/>
      </c>
      <c r="U29" s="473"/>
      <c r="V29" s="473"/>
      <c r="W29" s="473"/>
      <c r="X29" s="474" t="str">
        <f>IF(D29="","",IF(VLOOKUP(D29,項目名一覧!$B$4:$E$800,4,FALSE)="","",VLOOKUP(D29,項目名一覧!$B$4:$E$800,4,FALSE)))</f>
        <v/>
      </c>
      <c r="Y29" s="475"/>
      <c r="Z29" s="476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2"/>
      <c r="AL29" s="463"/>
      <c r="AM29" s="463"/>
      <c r="AN29" s="464"/>
      <c r="AO29" s="465"/>
      <c r="AP29" s="466"/>
      <c r="AQ29" s="466"/>
      <c r="AR29" s="466"/>
      <c r="AS29" s="466"/>
      <c r="AT29" s="466"/>
      <c r="AU29" s="466"/>
      <c r="AV29" s="466"/>
      <c r="AW29" s="466"/>
      <c r="AX29" s="466"/>
      <c r="AY29" s="466"/>
      <c r="AZ29" s="466"/>
      <c r="BA29" s="467"/>
      <c r="BB29" s="152"/>
      <c r="BC29" s="155"/>
      <c r="BD29" s="153"/>
      <c r="BG29" s="153"/>
      <c r="BM29" s="153"/>
      <c r="BN29" s="153"/>
      <c r="BO29" s="153"/>
    </row>
    <row r="30" spans="1:67" ht="14.25" customHeight="1" x14ac:dyDescent="0.15">
      <c r="A30" s="149"/>
      <c r="B30" s="538">
        <v>19</v>
      </c>
      <c r="C30" s="538"/>
      <c r="D30" s="480"/>
      <c r="E30" s="480"/>
      <c r="F30" s="480"/>
      <c r="G30" s="480"/>
      <c r="H30" s="480"/>
      <c r="I30" s="480"/>
      <c r="J30" s="480"/>
      <c r="K30" s="480"/>
      <c r="L30" s="470" t="str">
        <f>IF(D30="", "",VLOOKUP(D30,項目名一覧!$B$4:$E$1002,2,FALSE))</f>
        <v/>
      </c>
      <c r="M30" s="471"/>
      <c r="N30" s="471"/>
      <c r="O30" s="471"/>
      <c r="P30" s="471"/>
      <c r="Q30" s="471"/>
      <c r="R30" s="471"/>
      <c r="S30" s="471"/>
      <c r="T30" s="472" t="str">
        <f>IF(D30="", "",VLOOKUP(D30,項目名一覧!$B$4:$E$800,3,FALSE))</f>
        <v/>
      </c>
      <c r="U30" s="473"/>
      <c r="V30" s="473"/>
      <c r="W30" s="473"/>
      <c r="X30" s="474" t="str">
        <f>IF(D30="","",IF(VLOOKUP(D30,項目名一覧!$B$4:$E$800,4,FALSE)="","",VLOOKUP(D30,項目名一覧!$B$4:$E$800,4,FALSE)))</f>
        <v/>
      </c>
      <c r="Y30" s="475"/>
      <c r="Z30" s="476"/>
      <c r="AA30" s="461"/>
      <c r="AB30" s="461"/>
      <c r="AC30" s="461"/>
      <c r="AD30" s="461"/>
      <c r="AE30" s="461"/>
      <c r="AF30" s="461"/>
      <c r="AG30" s="461"/>
      <c r="AH30" s="461"/>
      <c r="AI30" s="461"/>
      <c r="AJ30" s="461"/>
      <c r="AK30" s="462"/>
      <c r="AL30" s="463"/>
      <c r="AM30" s="463"/>
      <c r="AN30" s="464"/>
      <c r="AO30" s="465"/>
      <c r="AP30" s="466"/>
      <c r="AQ30" s="466"/>
      <c r="AR30" s="466"/>
      <c r="AS30" s="466"/>
      <c r="AT30" s="466"/>
      <c r="AU30" s="466"/>
      <c r="AV30" s="466"/>
      <c r="AW30" s="466"/>
      <c r="AX30" s="466"/>
      <c r="AY30" s="466"/>
      <c r="AZ30" s="466"/>
      <c r="BA30" s="467"/>
      <c r="BB30" s="152"/>
      <c r="BC30" s="155"/>
      <c r="BD30" s="153"/>
      <c r="BG30" s="153"/>
      <c r="BM30" s="153"/>
      <c r="BN30" s="153"/>
      <c r="BO30" s="153"/>
    </row>
    <row r="31" spans="1:67" ht="14.25" customHeight="1" x14ac:dyDescent="0.15">
      <c r="A31" s="149"/>
      <c r="B31" s="538">
        <v>20</v>
      </c>
      <c r="C31" s="538"/>
      <c r="D31" s="480"/>
      <c r="E31" s="480"/>
      <c r="F31" s="480"/>
      <c r="G31" s="480"/>
      <c r="H31" s="480"/>
      <c r="I31" s="480"/>
      <c r="J31" s="480"/>
      <c r="K31" s="480"/>
      <c r="L31" s="470" t="str">
        <f>IF(D31="", "",VLOOKUP(D31,項目名一覧!$B$4:$E$1002,2,FALSE))</f>
        <v/>
      </c>
      <c r="M31" s="471"/>
      <c r="N31" s="471"/>
      <c r="O31" s="471"/>
      <c r="P31" s="471"/>
      <c r="Q31" s="471"/>
      <c r="R31" s="471"/>
      <c r="S31" s="471"/>
      <c r="T31" s="472" t="str">
        <f>IF(D31="", "",VLOOKUP(D31,項目名一覧!$B$4:$E$800,3,FALSE))</f>
        <v/>
      </c>
      <c r="U31" s="473"/>
      <c r="V31" s="473"/>
      <c r="W31" s="473"/>
      <c r="X31" s="474" t="str">
        <f>IF(D31="","",IF(VLOOKUP(D31,項目名一覧!$B$4:$E$800,4,FALSE)="","",VLOOKUP(D31,項目名一覧!$B$4:$E$800,4,FALSE)))</f>
        <v/>
      </c>
      <c r="Y31" s="475"/>
      <c r="Z31" s="476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62"/>
      <c r="AL31" s="463"/>
      <c r="AM31" s="463"/>
      <c r="AN31" s="464"/>
      <c r="AO31" s="465"/>
      <c r="AP31" s="466"/>
      <c r="AQ31" s="466"/>
      <c r="AR31" s="466"/>
      <c r="AS31" s="466"/>
      <c r="AT31" s="466"/>
      <c r="AU31" s="466"/>
      <c r="AV31" s="466"/>
      <c r="AW31" s="466"/>
      <c r="AX31" s="466"/>
      <c r="AY31" s="466"/>
      <c r="AZ31" s="466"/>
      <c r="BA31" s="467"/>
      <c r="BB31" s="152"/>
      <c r="BC31" s="155"/>
      <c r="BD31" s="153"/>
      <c r="BG31" s="153"/>
      <c r="BM31" s="153"/>
      <c r="BN31" s="153"/>
      <c r="BO31" s="153"/>
    </row>
    <row r="32" spans="1:67" ht="14.25" customHeight="1" x14ac:dyDescent="0.15">
      <c r="A32" s="149"/>
      <c r="B32" s="538">
        <v>21</v>
      </c>
      <c r="C32" s="538"/>
      <c r="D32" s="480"/>
      <c r="E32" s="480"/>
      <c r="F32" s="480"/>
      <c r="G32" s="480"/>
      <c r="H32" s="480"/>
      <c r="I32" s="480"/>
      <c r="J32" s="480"/>
      <c r="K32" s="480"/>
      <c r="L32" s="470" t="str">
        <f>IF(D32="", "",VLOOKUP(D32,項目名一覧!$B$4:$E$1002,2,FALSE))</f>
        <v/>
      </c>
      <c r="M32" s="471"/>
      <c r="N32" s="471"/>
      <c r="O32" s="471"/>
      <c r="P32" s="471"/>
      <c r="Q32" s="471"/>
      <c r="R32" s="471"/>
      <c r="S32" s="471"/>
      <c r="T32" s="472" t="str">
        <f>IF(D32="", "",VLOOKUP(D32,項目名一覧!$B$4:$E$800,3,FALSE))</f>
        <v/>
      </c>
      <c r="U32" s="473"/>
      <c r="V32" s="473"/>
      <c r="W32" s="473"/>
      <c r="X32" s="474" t="str">
        <f>IF(D32="","",IF(VLOOKUP(D32,項目名一覧!$B$4:$E$800,4,FALSE)="","",VLOOKUP(D32,項目名一覧!$B$4:$E$800,4,FALSE)))</f>
        <v/>
      </c>
      <c r="Y32" s="475"/>
      <c r="Z32" s="476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2"/>
      <c r="AL32" s="463"/>
      <c r="AM32" s="463"/>
      <c r="AN32" s="464"/>
      <c r="AO32" s="465"/>
      <c r="AP32" s="466"/>
      <c r="AQ32" s="466"/>
      <c r="AR32" s="466"/>
      <c r="AS32" s="466"/>
      <c r="AT32" s="466"/>
      <c r="AU32" s="466"/>
      <c r="AV32" s="466"/>
      <c r="AW32" s="466"/>
      <c r="AX32" s="466"/>
      <c r="AY32" s="466"/>
      <c r="AZ32" s="466"/>
      <c r="BA32" s="467"/>
      <c r="BB32" s="152"/>
      <c r="BC32" s="155"/>
      <c r="BD32" s="153"/>
      <c r="BG32" s="153"/>
      <c r="BM32" s="153"/>
      <c r="BN32" s="153"/>
      <c r="BO32" s="153"/>
    </row>
    <row r="33" spans="1:67" ht="14.25" customHeight="1" x14ac:dyDescent="0.15">
      <c r="A33" s="149"/>
      <c r="B33" s="538">
        <v>22</v>
      </c>
      <c r="C33" s="538"/>
      <c r="D33" s="480"/>
      <c r="E33" s="480"/>
      <c r="F33" s="480"/>
      <c r="G33" s="480"/>
      <c r="H33" s="480"/>
      <c r="I33" s="480"/>
      <c r="J33" s="480"/>
      <c r="K33" s="480"/>
      <c r="L33" s="470" t="str">
        <f>IF(D33="", "",VLOOKUP(D33,項目名一覧!$B$4:$E$1002,2,FALSE))</f>
        <v/>
      </c>
      <c r="M33" s="471"/>
      <c r="N33" s="471"/>
      <c r="O33" s="471"/>
      <c r="P33" s="471"/>
      <c r="Q33" s="471"/>
      <c r="R33" s="471"/>
      <c r="S33" s="471"/>
      <c r="T33" s="472" t="str">
        <f>IF(D33="", "",VLOOKUP(D33,項目名一覧!$B$4:$E$800,3,FALSE))</f>
        <v/>
      </c>
      <c r="U33" s="473"/>
      <c r="V33" s="473"/>
      <c r="W33" s="473"/>
      <c r="X33" s="474" t="str">
        <f>IF(D33="","",IF(VLOOKUP(D33,項目名一覧!$B$4:$E$800,4,FALSE)="","",VLOOKUP(D33,項目名一覧!$B$4:$E$800,4,FALSE)))</f>
        <v/>
      </c>
      <c r="Y33" s="475"/>
      <c r="Z33" s="476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2"/>
      <c r="AL33" s="463"/>
      <c r="AM33" s="463"/>
      <c r="AN33" s="464"/>
      <c r="AO33" s="465"/>
      <c r="AP33" s="466"/>
      <c r="AQ33" s="466"/>
      <c r="AR33" s="466"/>
      <c r="AS33" s="466"/>
      <c r="AT33" s="466"/>
      <c r="AU33" s="466"/>
      <c r="AV33" s="466"/>
      <c r="AW33" s="466"/>
      <c r="AX33" s="466"/>
      <c r="AY33" s="466"/>
      <c r="AZ33" s="466"/>
      <c r="BA33" s="467"/>
      <c r="BB33" s="152"/>
      <c r="BC33" s="155"/>
      <c r="BD33" s="153"/>
      <c r="BG33" s="153"/>
      <c r="BM33" s="153"/>
      <c r="BN33" s="153"/>
      <c r="BO33" s="153"/>
    </row>
    <row r="34" spans="1:67" ht="14.25" x14ac:dyDescent="0.15">
      <c r="A34" s="149"/>
      <c r="B34" s="538">
        <v>23</v>
      </c>
      <c r="C34" s="538"/>
      <c r="D34" s="480"/>
      <c r="E34" s="480"/>
      <c r="F34" s="480"/>
      <c r="G34" s="480"/>
      <c r="H34" s="480"/>
      <c r="I34" s="480"/>
      <c r="J34" s="480"/>
      <c r="K34" s="480"/>
      <c r="L34" s="470" t="str">
        <f>IF(D34="", "",VLOOKUP(D34,項目名一覧!$B$4:$E$1002,2,FALSE))</f>
        <v/>
      </c>
      <c r="M34" s="471"/>
      <c r="N34" s="471"/>
      <c r="O34" s="471"/>
      <c r="P34" s="471"/>
      <c r="Q34" s="471"/>
      <c r="R34" s="471"/>
      <c r="S34" s="471"/>
      <c r="T34" s="472" t="str">
        <f>IF(D34="", "",VLOOKUP(D34,項目名一覧!$B$4:$E$800,3,FALSE))</f>
        <v/>
      </c>
      <c r="U34" s="473"/>
      <c r="V34" s="473"/>
      <c r="W34" s="473"/>
      <c r="X34" s="474" t="str">
        <f>IF(D34="","",IF(VLOOKUP(D34,項目名一覧!$B$4:$E$800,4,FALSE)="","",VLOOKUP(D34,項目名一覧!$B$4:$E$800,4,FALSE)))</f>
        <v/>
      </c>
      <c r="Y34" s="475"/>
      <c r="Z34" s="476"/>
      <c r="AA34" s="461"/>
      <c r="AB34" s="461"/>
      <c r="AC34" s="461"/>
      <c r="AD34" s="461"/>
      <c r="AE34" s="461"/>
      <c r="AF34" s="461"/>
      <c r="AG34" s="461"/>
      <c r="AH34" s="461"/>
      <c r="AI34" s="461"/>
      <c r="AJ34" s="461"/>
      <c r="AK34" s="462"/>
      <c r="AL34" s="463"/>
      <c r="AM34" s="463"/>
      <c r="AN34" s="464"/>
      <c r="AO34" s="465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7"/>
      <c r="BB34" s="152"/>
      <c r="BC34" s="155"/>
      <c r="BD34" s="155"/>
      <c r="BE34" s="155"/>
      <c r="BF34" s="153"/>
      <c r="BG34" s="153"/>
      <c r="BM34" s="153"/>
      <c r="BN34" s="153"/>
      <c r="BO34" s="153"/>
    </row>
    <row r="35" spans="1:67" ht="14.25" customHeight="1" x14ac:dyDescent="0.15">
      <c r="A35" s="149"/>
      <c r="B35" s="538">
        <v>24</v>
      </c>
      <c r="C35" s="538"/>
      <c r="D35" s="465"/>
      <c r="E35" s="466"/>
      <c r="F35" s="466"/>
      <c r="G35" s="466"/>
      <c r="H35" s="466"/>
      <c r="I35" s="466"/>
      <c r="J35" s="466"/>
      <c r="K35" s="467"/>
      <c r="L35" s="470" t="str">
        <f>IF(D35="", "",VLOOKUP(D35,項目名一覧!$B$4:$E$1002,2,FALSE))</f>
        <v/>
      </c>
      <c r="M35" s="471"/>
      <c r="N35" s="471"/>
      <c r="O35" s="471"/>
      <c r="P35" s="471"/>
      <c r="Q35" s="471"/>
      <c r="R35" s="471"/>
      <c r="S35" s="471"/>
      <c r="T35" s="472" t="str">
        <f>IF(D35="", "",VLOOKUP(D35,項目名一覧!$B$4:$E$800,3,FALSE))</f>
        <v/>
      </c>
      <c r="U35" s="473"/>
      <c r="V35" s="473"/>
      <c r="W35" s="473"/>
      <c r="X35" s="474" t="str">
        <f>IF(D35="","",IF(VLOOKUP(D35,項目名一覧!$B$4:$E$800,4,FALSE)="","",VLOOKUP(D35,項目名一覧!$B$4:$E$800,4,FALSE)))</f>
        <v/>
      </c>
      <c r="Y35" s="475"/>
      <c r="Z35" s="476"/>
      <c r="AA35" s="461"/>
      <c r="AB35" s="461"/>
      <c r="AC35" s="461"/>
      <c r="AD35" s="461"/>
      <c r="AE35" s="461"/>
      <c r="AF35" s="461"/>
      <c r="AG35" s="461"/>
      <c r="AH35" s="461"/>
      <c r="AI35" s="461"/>
      <c r="AJ35" s="461"/>
      <c r="AK35" s="462"/>
      <c r="AL35" s="463"/>
      <c r="AM35" s="463"/>
      <c r="AN35" s="464"/>
      <c r="AO35" s="465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7"/>
      <c r="BB35" s="152"/>
      <c r="BC35" s="155"/>
      <c r="BD35" s="153"/>
      <c r="BG35" s="153"/>
      <c r="BM35" s="153"/>
      <c r="BN35" s="153"/>
      <c r="BO35" s="153"/>
    </row>
    <row r="36" spans="1:67" ht="14.25" customHeight="1" x14ac:dyDescent="0.15">
      <c r="A36" s="149"/>
      <c r="B36" s="538">
        <v>25</v>
      </c>
      <c r="C36" s="538"/>
      <c r="D36" s="465"/>
      <c r="E36" s="466"/>
      <c r="F36" s="466"/>
      <c r="G36" s="466"/>
      <c r="H36" s="466"/>
      <c r="I36" s="466"/>
      <c r="J36" s="466"/>
      <c r="K36" s="467"/>
      <c r="L36" s="470" t="str">
        <f>IF(D36="", "",VLOOKUP(D36,項目名一覧!$B$4:$E$1002,2,FALSE))</f>
        <v/>
      </c>
      <c r="M36" s="471"/>
      <c r="N36" s="471"/>
      <c r="O36" s="471"/>
      <c r="P36" s="471"/>
      <c r="Q36" s="471"/>
      <c r="R36" s="471"/>
      <c r="S36" s="471"/>
      <c r="T36" s="472" t="str">
        <f>IF(D36="", "",VLOOKUP(D36,項目名一覧!$B$4:$E$800,3,FALSE))</f>
        <v/>
      </c>
      <c r="U36" s="473"/>
      <c r="V36" s="473"/>
      <c r="W36" s="473"/>
      <c r="X36" s="474" t="str">
        <f>IF(D36="","",IF(VLOOKUP(D36,項目名一覧!$B$4:$E$800,4,FALSE)="","",VLOOKUP(D36,項目名一覧!$B$4:$E$800,4,FALSE)))</f>
        <v/>
      </c>
      <c r="Y36" s="475"/>
      <c r="Z36" s="476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2"/>
      <c r="AL36" s="463"/>
      <c r="AM36" s="463"/>
      <c r="AN36" s="464"/>
      <c r="AO36" s="465"/>
      <c r="AP36" s="466"/>
      <c r="AQ36" s="466"/>
      <c r="AR36" s="466"/>
      <c r="AS36" s="466"/>
      <c r="AT36" s="466"/>
      <c r="AU36" s="466"/>
      <c r="AV36" s="466"/>
      <c r="AW36" s="466"/>
      <c r="AX36" s="466"/>
      <c r="AY36" s="466"/>
      <c r="AZ36" s="466"/>
      <c r="BA36" s="467"/>
      <c r="BB36" s="152"/>
      <c r="BC36" s="155"/>
      <c r="BD36" s="153"/>
      <c r="BG36" s="153"/>
      <c r="BM36" s="153"/>
      <c r="BN36" s="153"/>
      <c r="BO36" s="153"/>
    </row>
    <row r="37" spans="1:67" ht="14.25" customHeight="1" x14ac:dyDescent="0.15">
      <c r="A37" s="149"/>
      <c r="B37" s="538">
        <v>26</v>
      </c>
      <c r="C37" s="538"/>
      <c r="D37" s="469"/>
      <c r="E37" s="469"/>
      <c r="F37" s="469"/>
      <c r="G37" s="469"/>
      <c r="H37" s="469"/>
      <c r="I37" s="469"/>
      <c r="J37" s="469"/>
      <c r="K37" s="469"/>
      <c r="L37" s="470" t="str">
        <f>IF(D37="", "",VLOOKUP(D37,項目名一覧!$B$4:$E$1002,2,FALSE))</f>
        <v/>
      </c>
      <c r="M37" s="471"/>
      <c r="N37" s="471"/>
      <c r="O37" s="471"/>
      <c r="P37" s="471"/>
      <c r="Q37" s="471"/>
      <c r="R37" s="471"/>
      <c r="S37" s="471"/>
      <c r="T37" s="472" t="str">
        <f>IF(D37="", "",VLOOKUP(D37,項目名一覧!$B$4:$E$800,3,FALSE))</f>
        <v/>
      </c>
      <c r="U37" s="473"/>
      <c r="V37" s="473"/>
      <c r="W37" s="473"/>
      <c r="X37" s="474" t="str">
        <f>IF(D37="","",IF(VLOOKUP(D37,項目名一覧!$B$4:$E$800,4,FALSE)="","",VLOOKUP(D37,項目名一覧!$B$4:$E$800,4,FALSE)))</f>
        <v/>
      </c>
      <c r="Y37" s="475"/>
      <c r="Z37" s="476"/>
      <c r="AA37" s="477"/>
      <c r="AB37" s="478"/>
      <c r="AC37" s="461"/>
      <c r="AD37" s="461"/>
      <c r="AE37" s="461"/>
      <c r="AF37" s="461"/>
      <c r="AG37" s="461"/>
      <c r="AH37" s="461"/>
      <c r="AI37" s="461"/>
      <c r="AJ37" s="461"/>
      <c r="AK37" s="479"/>
      <c r="AL37" s="463"/>
      <c r="AM37" s="463"/>
      <c r="AN37" s="464"/>
      <c r="AO37" s="465"/>
      <c r="AP37" s="466"/>
      <c r="AQ37" s="466"/>
      <c r="AR37" s="466"/>
      <c r="AS37" s="466"/>
      <c r="AT37" s="466"/>
      <c r="AU37" s="466"/>
      <c r="AV37" s="466"/>
      <c r="AW37" s="466"/>
      <c r="AX37" s="466"/>
      <c r="AY37" s="466"/>
      <c r="AZ37" s="466"/>
      <c r="BA37" s="467"/>
      <c r="BB37" s="152"/>
      <c r="BC37" s="155"/>
      <c r="BD37" s="153"/>
      <c r="BG37" s="153"/>
      <c r="BM37" s="153"/>
      <c r="BN37" s="153"/>
      <c r="BO37" s="153"/>
    </row>
    <row r="38" spans="1:67" ht="14.25" customHeight="1" x14ac:dyDescent="0.15">
      <c r="A38" s="149"/>
      <c r="B38" s="538">
        <v>27</v>
      </c>
      <c r="C38" s="538"/>
      <c r="D38" s="469"/>
      <c r="E38" s="469"/>
      <c r="F38" s="469"/>
      <c r="G38" s="469"/>
      <c r="H38" s="469"/>
      <c r="I38" s="469"/>
      <c r="J38" s="469"/>
      <c r="K38" s="469"/>
      <c r="L38" s="470" t="str">
        <f>IF(D38="", "",VLOOKUP(D38,項目名一覧!$B$4:$E$1002,2,FALSE))</f>
        <v/>
      </c>
      <c r="M38" s="471"/>
      <c r="N38" s="471"/>
      <c r="O38" s="471"/>
      <c r="P38" s="471"/>
      <c r="Q38" s="471"/>
      <c r="R38" s="471"/>
      <c r="S38" s="471"/>
      <c r="T38" s="472" t="str">
        <f>IF(D38="", "",VLOOKUP(D38,項目名一覧!$B$4:$E$800,3,FALSE))</f>
        <v/>
      </c>
      <c r="U38" s="473"/>
      <c r="V38" s="473"/>
      <c r="W38" s="473"/>
      <c r="X38" s="474" t="str">
        <f>IF(D38="","",IF(VLOOKUP(D38,項目名一覧!$B$4:$E$800,4,FALSE)="","",VLOOKUP(D38,項目名一覧!$B$4:$E$800,4,FALSE)))</f>
        <v/>
      </c>
      <c r="Y38" s="475"/>
      <c r="Z38" s="476"/>
      <c r="AA38" s="477"/>
      <c r="AB38" s="478"/>
      <c r="AC38" s="461"/>
      <c r="AD38" s="461"/>
      <c r="AE38" s="461"/>
      <c r="AF38" s="461"/>
      <c r="AG38" s="461"/>
      <c r="AH38" s="461"/>
      <c r="AI38" s="461"/>
      <c r="AJ38" s="461"/>
      <c r="AK38" s="462"/>
      <c r="AL38" s="463"/>
      <c r="AM38" s="463"/>
      <c r="AN38" s="464"/>
      <c r="AO38" s="465"/>
      <c r="AP38" s="466"/>
      <c r="AQ38" s="466"/>
      <c r="AR38" s="466"/>
      <c r="AS38" s="466"/>
      <c r="AT38" s="466"/>
      <c r="AU38" s="466"/>
      <c r="AV38" s="466"/>
      <c r="AW38" s="466"/>
      <c r="AX38" s="466"/>
      <c r="AY38" s="466"/>
      <c r="AZ38" s="466"/>
      <c r="BA38" s="467"/>
      <c r="BB38" s="152"/>
      <c r="BC38" s="155"/>
      <c r="BD38" s="153"/>
      <c r="BG38" s="153"/>
      <c r="BM38" s="153"/>
      <c r="BN38" s="153"/>
      <c r="BO38" s="153"/>
    </row>
    <row r="39" spans="1:67" ht="13.5" customHeight="1" x14ac:dyDescent="0.15">
      <c r="A39" s="149"/>
      <c r="B39" s="538">
        <v>28</v>
      </c>
      <c r="C39" s="538"/>
      <c r="D39" s="469"/>
      <c r="E39" s="469"/>
      <c r="F39" s="469"/>
      <c r="G39" s="469"/>
      <c r="H39" s="469"/>
      <c r="I39" s="469"/>
      <c r="J39" s="469"/>
      <c r="K39" s="469"/>
      <c r="L39" s="470" t="str">
        <f>IF(D39="", "",VLOOKUP(D39,項目名一覧!$B$4:$E$1002,2,FALSE))</f>
        <v/>
      </c>
      <c r="M39" s="471"/>
      <c r="N39" s="471"/>
      <c r="O39" s="471"/>
      <c r="P39" s="471"/>
      <c r="Q39" s="471"/>
      <c r="R39" s="471"/>
      <c r="S39" s="471"/>
      <c r="T39" s="472" t="str">
        <f>IF(D39="", "",VLOOKUP(D39,項目名一覧!$B$4:$E$800,3,FALSE))</f>
        <v/>
      </c>
      <c r="U39" s="473"/>
      <c r="V39" s="473"/>
      <c r="W39" s="473"/>
      <c r="X39" s="474" t="str">
        <f>IF(D39="","",IF(VLOOKUP(D39,項目名一覧!$B$4:$E$800,4,FALSE)="","",VLOOKUP(D39,項目名一覧!$B$4:$E$800,4,FALSE)))</f>
        <v/>
      </c>
      <c r="Y39" s="475"/>
      <c r="Z39" s="476"/>
      <c r="AA39" s="477"/>
      <c r="AB39" s="478"/>
      <c r="AC39" s="461"/>
      <c r="AD39" s="461"/>
      <c r="AE39" s="461"/>
      <c r="AF39" s="461"/>
      <c r="AG39" s="461"/>
      <c r="AH39" s="461"/>
      <c r="AI39" s="461"/>
      <c r="AJ39" s="461"/>
      <c r="AK39" s="462"/>
      <c r="AL39" s="463"/>
      <c r="AM39" s="463"/>
      <c r="AN39" s="464"/>
      <c r="AO39" s="465"/>
      <c r="AP39" s="466"/>
      <c r="AQ39" s="466"/>
      <c r="AR39" s="466"/>
      <c r="AS39" s="466"/>
      <c r="AT39" s="466"/>
      <c r="AU39" s="466"/>
      <c r="AV39" s="466"/>
      <c r="AW39" s="466"/>
      <c r="AX39" s="466"/>
      <c r="AY39" s="466"/>
      <c r="AZ39" s="466"/>
      <c r="BA39" s="467"/>
      <c r="BB39" s="152"/>
    </row>
    <row r="40" spans="1:67" ht="13.5" customHeight="1" x14ac:dyDescent="0.15">
      <c r="A40" s="149"/>
      <c r="B40" s="538">
        <v>29</v>
      </c>
      <c r="C40" s="538"/>
      <c r="D40" s="469"/>
      <c r="E40" s="469"/>
      <c r="F40" s="469"/>
      <c r="G40" s="469"/>
      <c r="H40" s="469"/>
      <c r="I40" s="469"/>
      <c r="J40" s="469"/>
      <c r="K40" s="469"/>
      <c r="L40" s="470" t="str">
        <f>IF(D40="", "",VLOOKUP(D40,項目名一覧!$B$4:$E$1002,2,FALSE))</f>
        <v/>
      </c>
      <c r="M40" s="471"/>
      <c r="N40" s="471"/>
      <c r="O40" s="471"/>
      <c r="P40" s="471"/>
      <c r="Q40" s="471"/>
      <c r="R40" s="471"/>
      <c r="S40" s="471"/>
      <c r="T40" s="472" t="str">
        <f>IF(D40="", "",VLOOKUP(D40,項目名一覧!$B$4:$E$800,3,FALSE))</f>
        <v/>
      </c>
      <c r="U40" s="473"/>
      <c r="V40" s="473"/>
      <c r="W40" s="473"/>
      <c r="X40" s="474" t="str">
        <f>IF(D40="","",IF(VLOOKUP(D40,項目名一覧!$B$4:$E$800,4,FALSE)="","",VLOOKUP(D40,項目名一覧!$B$4:$E$800,4,FALSE)))</f>
        <v/>
      </c>
      <c r="Y40" s="475"/>
      <c r="Z40" s="476"/>
      <c r="AA40" s="477"/>
      <c r="AB40" s="478"/>
      <c r="AC40" s="461"/>
      <c r="AD40" s="461"/>
      <c r="AE40" s="461"/>
      <c r="AF40" s="461"/>
      <c r="AG40" s="461"/>
      <c r="AH40" s="461"/>
      <c r="AI40" s="461"/>
      <c r="AJ40" s="461"/>
      <c r="AK40" s="462"/>
      <c r="AL40" s="463"/>
      <c r="AM40" s="463"/>
      <c r="AN40" s="464"/>
      <c r="AO40" s="465"/>
      <c r="AP40" s="466"/>
      <c r="AQ40" s="466"/>
      <c r="AR40" s="466"/>
      <c r="AS40" s="466"/>
      <c r="AT40" s="466"/>
      <c r="AU40" s="466"/>
      <c r="AV40" s="466"/>
      <c r="AW40" s="466"/>
      <c r="AX40" s="466"/>
      <c r="AY40" s="466"/>
      <c r="AZ40" s="466"/>
      <c r="BA40" s="467"/>
      <c r="BB40" s="152"/>
    </row>
    <row r="41" spans="1:67" ht="14.25" customHeight="1" x14ac:dyDescent="0.15">
      <c r="A41" s="149"/>
      <c r="B41" s="538">
        <v>30</v>
      </c>
      <c r="C41" s="538"/>
      <c r="D41" s="469"/>
      <c r="E41" s="469"/>
      <c r="F41" s="469"/>
      <c r="G41" s="469"/>
      <c r="H41" s="469"/>
      <c r="I41" s="469"/>
      <c r="J41" s="469"/>
      <c r="K41" s="469"/>
      <c r="L41" s="470" t="str">
        <f>IF(D41="", "",VLOOKUP(D41,項目名一覧!$B$4:$E$1002,2,FALSE))</f>
        <v/>
      </c>
      <c r="M41" s="471"/>
      <c r="N41" s="471"/>
      <c r="O41" s="471"/>
      <c r="P41" s="471"/>
      <c r="Q41" s="471"/>
      <c r="R41" s="471"/>
      <c r="S41" s="471"/>
      <c r="T41" s="472" t="str">
        <f>IF(D41="", "",VLOOKUP(D41,項目名一覧!$B$4:$E$800,3,FALSE))</f>
        <v/>
      </c>
      <c r="U41" s="473"/>
      <c r="V41" s="473"/>
      <c r="W41" s="473"/>
      <c r="X41" s="474" t="str">
        <f>IF(D41="","",IF(VLOOKUP(D41,項目名一覧!$B$4:$E$800,4,FALSE)="","",VLOOKUP(D41,項目名一覧!$B$4:$E$800,4,FALSE)))</f>
        <v/>
      </c>
      <c r="Y41" s="475"/>
      <c r="Z41" s="476"/>
      <c r="AA41" s="477"/>
      <c r="AB41" s="478"/>
      <c r="AC41" s="461"/>
      <c r="AD41" s="461"/>
      <c r="AE41" s="461"/>
      <c r="AF41" s="461"/>
      <c r="AG41" s="461"/>
      <c r="AH41" s="461"/>
      <c r="AI41" s="461"/>
      <c r="AJ41" s="461"/>
      <c r="AK41" s="462"/>
      <c r="AL41" s="463"/>
      <c r="AM41" s="463"/>
      <c r="AN41" s="464"/>
      <c r="AO41" s="465"/>
      <c r="AP41" s="466"/>
      <c r="AQ41" s="466"/>
      <c r="AR41" s="466"/>
      <c r="AS41" s="466"/>
      <c r="AT41" s="466"/>
      <c r="AU41" s="466"/>
      <c r="AV41" s="466"/>
      <c r="AW41" s="466"/>
      <c r="AX41" s="466"/>
      <c r="AY41" s="466"/>
      <c r="AZ41" s="466"/>
      <c r="BA41" s="467"/>
      <c r="BB41" s="152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</row>
    <row r="42" spans="1:67" x14ac:dyDescent="0.15">
      <c r="A42" s="156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7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</row>
    <row r="43" spans="1:67" ht="14.25" x14ac:dyDescent="0.15">
      <c r="A43" s="153"/>
      <c r="B43" s="158"/>
      <c r="C43" s="158"/>
      <c r="D43" s="158"/>
      <c r="E43" s="158"/>
      <c r="F43" s="158"/>
      <c r="G43" s="158"/>
      <c r="H43" s="158"/>
      <c r="I43" s="158"/>
      <c r="V43" s="155"/>
      <c r="W43" s="155"/>
      <c r="X43" s="155"/>
      <c r="AF43" s="454"/>
      <c r="AG43" s="454"/>
      <c r="AH43" s="454"/>
      <c r="AI43" s="454"/>
      <c r="AJ43" s="454"/>
      <c r="AK43" s="454"/>
      <c r="AL43" s="454"/>
      <c r="AM43" s="454"/>
      <c r="AN43" s="454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</row>
  </sheetData>
  <mergeCells count="398">
    <mergeCell ref="AF43:AH43"/>
    <mergeCell ref="AI43:AK43"/>
    <mergeCell ref="AL43:AN43"/>
    <mergeCell ref="AC41:AD41"/>
    <mergeCell ref="AE41:AF41"/>
    <mergeCell ref="AG41:AH41"/>
    <mergeCell ref="AI41:AJ41"/>
    <mergeCell ref="AK41:AN41"/>
    <mergeCell ref="AO41:BA41"/>
    <mergeCell ref="B41:C41"/>
    <mergeCell ref="D41:K41"/>
    <mergeCell ref="L41:S41"/>
    <mergeCell ref="T41:W41"/>
    <mergeCell ref="X41:Z41"/>
    <mergeCell ref="AA41:AB41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FC71-35F7-457E-AE5B-402981E8773A}">
  <sheetPr codeName="Sheet99">
    <tabColor theme="2" tint="-0.499984740745262"/>
  </sheetPr>
  <dimension ref="A1:BQ4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73" t="s">
        <v>12</v>
      </c>
      <c r="Z1" s="374"/>
      <c r="AA1" s="374"/>
      <c r="AB1" s="375"/>
      <c r="AC1" s="376" t="s">
        <v>47</v>
      </c>
      <c r="AD1" s="376"/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/>
      <c r="AQ1" s="370"/>
      <c r="AR1" s="370"/>
      <c r="AS1" s="371"/>
      <c r="AT1" s="366" t="s">
        <v>2</v>
      </c>
      <c r="AU1" s="367"/>
      <c r="AV1" s="367"/>
      <c r="AW1" s="372"/>
      <c r="AX1" s="363"/>
      <c r="AY1" s="364"/>
      <c r="AZ1" s="364"/>
      <c r="BA1" s="364"/>
      <c r="BB1" s="365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1"/>
      <c r="BQ1" s="41"/>
    </row>
    <row r="2" spans="1:69" s="42" customFormat="1" ht="14.25" customHeight="1" x14ac:dyDescent="0.15">
      <c r="A2" s="525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27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586" t="s">
        <v>11</v>
      </c>
      <c r="Z2" s="587"/>
      <c r="AA2" s="587"/>
      <c r="AB2" s="588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1"/>
      <c r="BQ2" s="41"/>
    </row>
    <row r="3" spans="1:69" ht="14.25" customHeight="1" x14ac:dyDescent="0.15">
      <c r="A3" s="110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2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121"/>
      <c r="BP3" s="121"/>
      <c r="BQ3" s="121"/>
    </row>
    <row r="4" spans="1:69" ht="14.25" x14ac:dyDescent="0.15">
      <c r="A4" s="43"/>
      <c r="B4" s="39" t="s">
        <v>21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45"/>
      <c r="BC4" s="368"/>
      <c r="BD4" s="368"/>
      <c r="BE4" s="368"/>
      <c r="BF4" s="46"/>
      <c r="BG4" s="47"/>
      <c r="BH4" s="44"/>
      <c r="BI4" s="44"/>
      <c r="BJ4" s="44"/>
      <c r="BK4" s="44"/>
      <c r="BL4" s="44"/>
      <c r="BM4" s="44"/>
      <c r="BN4" s="44"/>
      <c r="BO4" s="121"/>
      <c r="BP4" s="121"/>
      <c r="BQ4" s="121"/>
    </row>
    <row r="5" spans="1:69" x14ac:dyDescent="0.15">
      <c r="A5" s="43"/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45"/>
      <c r="BC5" s="368"/>
      <c r="BD5" s="368"/>
      <c r="BE5" s="368"/>
      <c r="BF5" s="44"/>
      <c r="BG5" s="47"/>
      <c r="BH5" s="44"/>
      <c r="BI5" s="44"/>
      <c r="BJ5" s="44"/>
      <c r="BK5" s="44"/>
      <c r="BL5" s="44"/>
      <c r="BM5" s="44"/>
      <c r="BN5" s="44"/>
      <c r="BO5" s="121"/>
      <c r="BP5" s="121"/>
      <c r="BQ5" s="121"/>
    </row>
    <row r="6" spans="1:69" x14ac:dyDescent="0.15">
      <c r="A6" s="43"/>
      <c r="B6" s="455" t="s">
        <v>351</v>
      </c>
      <c r="C6" s="456"/>
      <c r="D6" s="456"/>
      <c r="E6" s="456"/>
      <c r="F6" s="456"/>
      <c r="G6" s="457"/>
      <c r="H6" s="565" t="str">
        <f>基本事項!E130</f>
        <v>ログインユーザー</v>
      </c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7"/>
      <c r="Y6" s="455" t="s">
        <v>350</v>
      </c>
      <c r="Z6" s="456"/>
      <c r="AA6" s="456"/>
      <c r="AB6" s="456"/>
      <c r="AC6" s="456"/>
      <c r="AD6" s="457"/>
      <c r="AE6" s="458" t="str">
        <f>基本事項!R130</f>
        <v>s_loging_users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45"/>
      <c r="BC6" s="44"/>
    </row>
    <row r="7" spans="1:69" ht="13.5" customHeight="1" x14ac:dyDescent="0.15">
      <c r="A7" s="43"/>
      <c r="B7" s="568" t="s">
        <v>31</v>
      </c>
      <c r="C7" s="569"/>
      <c r="D7" s="569"/>
      <c r="E7" s="569"/>
      <c r="F7" s="569"/>
      <c r="G7" s="570"/>
      <c r="H7" s="577" t="s">
        <v>98</v>
      </c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9"/>
      <c r="BB7" s="45"/>
      <c r="BC7" s="44"/>
      <c r="BD7" s="44"/>
      <c r="BE7" s="121"/>
      <c r="BF7" s="121"/>
      <c r="BG7" s="49"/>
      <c r="BH7" s="121"/>
      <c r="BI7" s="121"/>
      <c r="BJ7" s="121"/>
      <c r="BK7" s="121"/>
      <c r="BL7" s="121"/>
      <c r="BM7" s="49"/>
      <c r="BN7" s="49"/>
      <c r="BO7" s="121"/>
      <c r="BP7" s="121"/>
      <c r="BQ7" s="121"/>
    </row>
    <row r="8" spans="1:69" ht="13.5" customHeight="1" x14ac:dyDescent="0.15">
      <c r="A8" s="43"/>
      <c r="B8" s="571"/>
      <c r="C8" s="572"/>
      <c r="D8" s="572"/>
      <c r="E8" s="572"/>
      <c r="F8" s="572"/>
      <c r="G8" s="573"/>
      <c r="H8" s="580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81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2"/>
      <c r="BB8" s="45"/>
      <c r="BC8" s="44"/>
      <c r="BD8" s="44"/>
      <c r="BE8" s="121"/>
      <c r="BF8" s="121"/>
      <c r="BG8" s="49"/>
      <c r="BH8" s="121"/>
      <c r="BI8" s="121"/>
      <c r="BJ8" s="121"/>
      <c r="BK8" s="121"/>
      <c r="BL8" s="121"/>
      <c r="BM8" s="49"/>
      <c r="BN8" s="49"/>
      <c r="BO8" s="121"/>
      <c r="BP8" s="121"/>
      <c r="BQ8" s="121"/>
    </row>
    <row r="9" spans="1:69" ht="13.5" customHeight="1" x14ac:dyDescent="0.15">
      <c r="A9" s="43"/>
      <c r="B9" s="574"/>
      <c r="C9" s="575"/>
      <c r="D9" s="575"/>
      <c r="E9" s="575"/>
      <c r="F9" s="575"/>
      <c r="G9" s="576"/>
      <c r="H9" s="583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5"/>
      <c r="BB9" s="45"/>
      <c r="BC9" s="44"/>
      <c r="BD9" s="44"/>
      <c r="BE9" s="121"/>
      <c r="BF9" s="121"/>
      <c r="BG9" s="49"/>
      <c r="BH9" s="121"/>
      <c r="BI9" s="121"/>
      <c r="BJ9" s="121"/>
      <c r="BK9" s="121"/>
      <c r="BL9" s="121"/>
      <c r="BM9" s="49"/>
      <c r="BN9" s="49"/>
      <c r="BO9" s="121"/>
      <c r="BP9" s="121"/>
      <c r="BQ9" s="121"/>
    </row>
    <row r="10" spans="1:69" ht="13.5" customHeight="1" x14ac:dyDescent="0.15">
      <c r="A10" s="43"/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45"/>
      <c r="BC10" s="44"/>
      <c r="BD10" s="44"/>
      <c r="BE10" s="121"/>
      <c r="BF10" s="121"/>
      <c r="BG10" s="49"/>
      <c r="BH10" s="121"/>
      <c r="BI10" s="121"/>
      <c r="BJ10" s="121"/>
      <c r="BK10" s="121"/>
      <c r="BL10" s="121"/>
      <c r="BM10" s="49"/>
      <c r="BN10" s="49"/>
      <c r="BO10" s="121"/>
      <c r="BP10" s="121"/>
      <c r="BQ10" s="121"/>
    </row>
    <row r="11" spans="1:69" ht="14.25" customHeight="1" x14ac:dyDescent="0.15">
      <c r="A11" s="43"/>
      <c r="B11" s="445" t="s">
        <v>22</v>
      </c>
      <c r="C11" s="445"/>
      <c r="D11" s="445" t="s">
        <v>23</v>
      </c>
      <c r="E11" s="445"/>
      <c r="F11" s="445"/>
      <c r="G11" s="445"/>
      <c r="H11" s="445"/>
      <c r="I11" s="445"/>
      <c r="J11" s="445"/>
      <c r="K11" s="445"/>
      <c r="L11" s="445" t="s">
        <v>24</v>
      </c>
      <c r="M11" s="445"/>
      <c r="N11" s="445"/>
      <c r="O11" s="445"/>
      <c r="P11" s="445"/>
      <c r="Q11" s="445"/>
      <c r="R11" s="445"/>
      <c r="S11" s="445"/>
      <c r="T11" s="564" t="s">
        <v>25</v>
      </c>
      <c r="U11" s="446"/>
      <c r="V11" s="446"/>
      <c r="W11" s="447"/>
      <c r="X11" s="564" t="s">
        <v>26</v>
      </c>
      <c r="Y11" s="446"/>
      <c r="Z11" s="447"/>
      <c r="AA11" s="445" t="s">
        <v>27</v>
      </c>
      <c r="AB11" s="445"/>
      <c r="AC11" s="445" t="s">
        <v>29</v>
      </c>
      <c r="AD11" s="445"/>
      <c r="AE11" s="445" t="s">
        <v>37</v>
      </c>
      <c r="AF11" s="445"/>
      <c r="AG11" s="445" t="s">
        <v>38</v>
      </c>
      <c r="AH11" s="445"/>
      <c r="AI11" s="445" t="s">
        <v>39</v>
      </c>
      <c r="AJ11" s="445"/>
      <c r="AK11" s="564" t="s">
        <v>28</v>
      </c>
      <c r="AL11" s="446"/>
      <c r="AM11" s="446"/>
      <c r="AN11" s="447"/>
      <c r="AO11" s="564" t="s">
        <v>30</v>
      </c>
      <c r="AP11" s="446"/>
      <c r="AQ11" s="446"/>
      <c r="AR11" s="446"/>
      <c r="AS11" s="446"/>
      <c r="AT11" s="446"/>
      <c r="AU11" s="446"/>
      <c r="AV11" s="446"/>
      <c r="AW11" s="446"/>
      <c r="AX11" s="446"/>
      <c r="AY11" s="446"/>
      <c r="AZ11" s="446"/>
      <c r="BA11" s="447"/>
      <c r="BB11" s="45"/>
      <c r="BC11" s="44"/>
      <c r="BD11" s="44"/>
      <c r="BE11" s="121"/>
      <c r="BF11" s="121"/>
      <c r="BG11" s="44"/>
      <c r="BH11" s="121"/>
      <c r="BI11" s="121"/>
      <c r="BJ11" s="121"/>
      <c r="BK11" s="121"/>
      <c r="BL11" s="121"/>
      <c r="BM11" s="44"/>
      <c r="BN11" s="44"/>
      <c r="BO11" s="121"/>
      <c r="BP11" s="121"/>
      <c r="BQ11" s="121"/>
    </row>
    <row r="12" spans="1:69" ht="13.5" customHeight="1" x14ac:dyDescent="0.15">
      <c r="A12" s="43"/>
      <c r="B12" s="468">
        <f>ROW()-11</f>
        <v>1</v>
      </c>
      <c r="C12" s="468"/>
      <c r="D12" s="559" t="s">
        <v>159</v>
      </c>
      <c r="E12" s="560"/>
      <c r="F12" s="560"/>
      <c r="G12" s="560"/>
      <c r="H12" s="560"/>
      <c r="I12" s="560"/>
      <c r="J12" s="560"/>
      <c r="K12" s="560"/>
      <c r="L12" s="470" t="str">
        <f>IF(D12="", "",VLOOKUP(D12,項目名一覧!$B$4:$E$1002,2,FALSE))</f>
        <v>m_license_id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77"/>
      <c r="AB12" s="478"/>
      <c r="AC12" s="477" t="s">
        <v>50</v>
      </c>
      <c r="AD12" s="478"/>
      <c r="AE12" s="478"/>
      <c r="AF12" s="478"/>
      <c r="AG12" s="478"/>
      <c r="AH12" s="478"/>
      <c r="AI12" s="478"/>
      <c r="AJ12" s="478"/>
      <c r="AK12" s="556"/>
      <c r="AL12" s="557"/>
      <c r="AM12" s="557"/>
      <c r="AN12" s="558"/>
      <c r="AO12" s="563" t="s">
        <v>496</v>
      </c>
      <c r="AP12" s="557"/>
      <c r="AQ12" s="557"/>
      <c r="AR12" s="557"/>
      <c r="AS12" s="557"/>
      <c r="AT12" s="557"/>
      <c r="AU12" s="557"/>
      <c r="AV12" s="557"/>
      <c r="AW12" s="557"/>
      <c r="AX12" s="557"/>
      <c r="AY12" s="557"/>
      <c r="AZ12" s="557"/>
      <c r="BA12" s="558"/>
      <c r="BB12" s="45"/>
      <c r="BC12" s="44"/>
      <c r="BD12" s="44"/>
      <c r="BE12" s="121"/>
      <c r="BF12" s="121"/>
      <c r="BG12" s="44"/>
      <c r="BH12" s="121"/>
      <c r="BI12" s="121"/>
      <c r="BJ12" s="121"/>
      <c r="BK12" s="121"/>
      <c r="BL12" s="121"/>
      <c r="BM12" s="44"/>
      <c r="BN12" s="44"/>
      <c r="BO12" s="121"/>
      <c r="BP12" s="121"/>
      <c r="BQ12" s="121"/>
    </row>
    <row r="13" spans="1:69" ht="13.5" customHeight="1" x14ac:dyDescent="0.15">
      <c r="A13" s="43"/>
      <c r="B13" s="468">
        <f t="shared" ref="B13:B40" si="0">ROW()-11</f>
        <v>2</v>
      </c>
      <c r="C13" s="468"/>
      <c r="D13" s="559" t="s">
        <v>158</v>
      </c>
      <c r="E13" s="560"/>
      <c r="F13" s="560"/>
      <c r="G13" s="560"/>
      <c r="H13" s="560"/>
      <c r="I13" s="560"/>
      <c r="J13" s="560"/>
      <c r="K13" s="560"/>
      <c r="L13" s="470" t="str">
        <f>IF(D13="", "",VLOOKUP(D13,項目名一覧!$B$4:$E$1002,2,FALSE))</f>
        <v>m_login_users_staff_id</v>
      </c>
      <c r="M13" s="471"/>
      <c r="N13" s="471"/>
      <c r="O13" s="471"/>
      <c r="P13" s="471"/>
      <c r="Q13" s="471"/>
      <c r="R13" s="471"/>
      <c r="S13" s="471"/>
      <c r="T13" s="472" t="str">
        <f>IF(D13="", "",VLOOKUP(D13,項目名一覧!$B$4:$E$800,3,FALSE))</f>
        <v>int</v>
      </c>
      <c r="U13" s="473"/>
      <c r="V13" s="473"/>
      <c r="W13" s="473"/>
      <c r="X13" s="474" t="str">
        <f>IF(D13="","",IF(VLOOKUP(D13,項目名一覧!$B$4:$E$800,4,FALSE)="","",VLOOKUP(D13,項目名一覧!$B$4:$E$800,4,FALSE)))</f>
        <v/>
      </c>
      <c r="Y13" s="475"/>
      <c r="Z13" s="476"/>
      <c r="AA13" s="477"/>
      <c r="AB13" s="478"/>
      <c r="AC13" s="477" t="s">
        <v>50</v>
      </c>
      <c r="AD13" s="478"/>
      <c r="AE13" s="478"/>
      <c r="AF13" s="478"/>
      <c r="AG13" s="478"/>
      <c r="AH13" s="478"/>
      <c r="AI13" s="478"/>
      <c r="AJ13" s="478"/>
      <c r="AK13" s="556"/>
      <c r="AL13" s="557"/>
      <c r="AM13" s="557"/>
      <c r="AN13" s="558"/>
      <c r="AO13" s="556"/>
      <c r="AP13" s="557"/>
      <c r="AQ13" s="557"/>
      <c r="AR13" s="557"/>
      <c r="AS13" s="557"/>
      <c r="AT13" s="557"/>
      <c r="AU13" s="557"/>
      <c r="AV13" s="557"/>
      <c r="AW13" s="557"/>
      <c r="AX13" s="557"/>
      <c r="AY13" s="557"/>
      <c r="AZ13" s="557"/>
      <c r="BA13" s="558"/>
      <c r="BB13" s="45"/>
      <c r="BC13" s="44"/>
      <c r="BD13" s="44"/>
      <c r="BE13" s="121"/>
      <c r="BF13" s="121"/>
      <c r="BG13" s="44"/>
      <c r="BH13" s="121"/>
      <c r="BI13" s="121"/>
      <c r="BJ13" s="121"/>
      <c r="BK13" s="121"/>
      <c r="BL13" s="121"/>
      <c r="BM13" s="44"/>
      <c r="BN13" s="44"/>
      <c r="BO13" s="121"/>
      <c r="BP13" s="121"/>
      <c r="BQ13" s="121"/>
    </row>
    <row r="14" spans="1:69" ht="13.5" customHeight="1" x14ac:dyDescent="0.15">
      <c r="A14" s="43"/>
      <c r="B14" s="468">
        <f t="shared" si="0"/>
        <v>3</v>
      </c>
      <c r="C14" s="468"/>
      <c r="D14" s="559" t="s">
        <v>99</v>
      </c>
      <c r="E14" s="560"/>
      <c r="F14" s="560"/>
      <c r="G14" s="560"/>
      <c r="H14" s="560"/>
      <c r="I14" s="560"/>
      <c r="J14" s="560"/>
      <c r="K14" s="560"/>
      <c r="L14" s="470" t="str">
        <f>IF(D14="", "",VLOOKUP(D14,項目名一覧!$B$4:$E$1002,2,FALSE))</f>
        <v>host_name</v>
      </c>
      <c r="M14" s="471"/>
      <c r="N14" s="471"/>
      <c r="O14" s="471"/>
      <c r="P14" s="471"/>
      <c r="Q14" s="471"/>
      <c r="R14" s="471"/>
      <c r="S14" s="471"/>
      <c r="T14" s="472" t="str">
        <f>IF(D14="", "",VLOOKUP(D14,項目名一覧!$B$4:$E$800,3,FALSE))</f>
        <v>varchar</v>
      </c>
      <c r="U14" s="473"/>
      <c r="V14" s="473"/>
      <c r="W14" s="473"/>
      <c r="X14" s="474" t="str">
        <f>IF(D14="","",IF(VLOOKUP(D14,項目名一覧!$B$4:$E$800,4,FALSE)="","",VLOOKUP(D14,項目名一覧!$B$4:$E$800,4,FALSE)))</f>
        <v/>
      </c>
      <c r="Y14" s="475"/>
      <c r="Z14" s="476"/>
      <c r="AA14" s="477"/>
      <c r="AB14" s="478"/>
      <c r="AC14" s="477" t="s">
        <v>50</v>
      </c>
      <c r="AD14" s="478"/>
      <c r="AE14" s="477"/>
      <c r="AF14" s="478"/>
      <c r="AG14" s="478"/>
      <c r="AH14" s="478"/>
      <c r="AI14" s="478"/>
      <c r="AJ14" s="478"/>
      <c r="AK14" s="556"/>
      <c r="AL14" s="557"/>
      <c r="AM14" s="557"/>
      <c r="AN14" s="558"/>
      <c r="AO14" s="556"/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49"/>
      <c r="BD14" s="49"/>
      <c r="BE14" s="121"/>
      <c r="BF14" s="121"/>
      <c r="BG14" s="44"/>
      <c r="BH14" s="121"/>
      <c r="BI14" s="121"/>
      <c r="BJ14" s="121"/>
      <c r="BK14" s="121"/>
      <c r="BL14" s="121"/>
      <c r="BM14" s="44"/>
      <c r="BN14" s="44"/>
      <c r="BO14" s="121"/>
      <c r="BP14" s="121"/>
      <c r="BQ14" s="121"/>
    </row>
    <row r="15" spans="1:69" ht="13.5" customHeight="1" x14ac:dyDescent="0.15">
      <c r="A15" s="43"/>
      <c r="B15" s="468">
        <f t="shared" si="0"/>
        <v>4</v>
      </c>
      <c r="C15" s="468"/>
      <c r="D15" s="559" t="s">
        <v>100</v>
      </c>
      <c r="E15" s="560"/>
      <c r="F15" s="560"/>
      <c r="G15" s="560"/>
      <c r="H15" s="560"/>
      <c r="I15" s="560"/>
      <c r="J15" s="560"/>
      <c r="K15" s="560"/>
      <c r="L15" s="470" t="str">
        <f>IF(D15="", "",VLOOKUP(D15,項目名一覧!$B$4:$E$1002,2,FALSE))</f>
        <v>logon_time</v>
      </c>
      <c r="M15" s="471"/>
      <c r="N15" s="471"/>
      <c r="O15" s="471"/>
      <c r="P15" s="471"/>
      <c r="Q15" s="471"/>
      <c r="R15" s="471"/>
      <c r="S15" s="471"/>
      <c r="T15" s="472" t="str">
        <f>IF(D15="", "",VLOOKUP(D15,項目名一覧!$B$4:$E$800,3,FALSE))</f>
        <v>datetime</v>
      </c>
      <c r="U15" s="473"/>
      <c r="V15" s="473"/>
      <c r="W15" s="473"/>
      <c r="X15" s="474" t="str">
        <f>IF(D15="","",IF(VLOOKUP(D15,項目名一覧!$B$4:$E$800,4,FALSE)="","",VLOOKUP(D15,項目名一覧!$B$4:$E$800,4,FALSE)))</f>
        <v/>
      </c>
      <c r="Y15" s="475"/>
      <c r="Z15" s="476"/>
      <c r="AA15" s="477"/>
      <c r="AB15" s="478"/>
      <c r="AC15" s="478"/>
      <c r="AD15" s="478"/>
      <c r="AE15" s="478"/>
      <c r="AF15" s="478"/>
      <c r="AG15" s="478"/>
      <c r="AH15" s="478"/>
      <c r="AI15" s="478"/>
      <c r="AJ15" s="478"/>
      <c r="AK15" s="556"/>
      <c r="AL15" s="557"/>
      <c r="AM15" s="557"/>
      <c r="AN15" s="558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44"/>
      <c r="BD15" s="44"/>
      <c r="BE15" s="121"/>
      <c r="BF15" s="121"/>
      <c r="BG15" s="49"/>
      <c r="BH15" s="121"/>
      <c r="BI15" s="121"/>
      <c r="BJ15" s="121"/>
      <c r="BK15" s="121"/>
      <c r="BL15" s="121"/>
      <c r="BM15" s="49"/>
      <c r="BN15" s="49"/>
      <c r="BO15" s="121"/>
      <c r="BP15" s="121"/>
      <c r="BQ15" s="121"/>
    </row>
    <row r="16" spans="1:69" ht="13.5" customHeight="1" x14ac:dyDescent="0.15">
      <c r="A16" s="43"/>
      <c r="B16" s="468">
        <f t="shared" si="0"/>
        <v>5</v>
      </c>
      <c r="C16" s="468"/>
      <c r="D16" s="559" t="s">
        <v>241</v>
      </c>
      <c r="E16" s="560"/>
      <c r="F16" s="560"/>
      <c r="G16" s="560"/>
      <c r="H16" s="560"/>
      <c r="I16" s="560"/>
      <c r="J16" s="560"/>
      <c r="K16" s="560"/>
      <c r="L16" s="470" t="str">
        <f>IF(D16="", "",VLOOKUP(D16,項目名一覧!$B$4:$E$1002,2,FALSE))</f>
        <v>lasted_operation_time</v>
      </c>
      <c r="M16" s="471"/>
      <c r="N16" s="471"/>
      <c r="O16" s="471"/>
      <c r="P16" s="471"/>
      <c r="Q16" s="471"/>
      <c r="R16" s="471"/>
      <c r="S16" s="471"/>
      <c r="T16" s="472" t="str">
        <f>IF(D16="", "",VLOOKUP(D16,項目名一覧!$B$4:$E$800,3,FALSE))</f>
        <v>datetime</v>
      </c>
      <c r="U16" s="473"/>
      <c r="V16" s="473"/>
      <c r="W16" s="473"/>
      <c r="X16" s="474" t="str">
        <f>IF(D16="","",IF(VLOOKUP(D16,項目名一覧!$B$4:$E$800,4,FALSE)="","",VLOOKUP(D16,項目名一覧!$B$4:$E$800,4,FALSE)))</f>
        <v/>
      </c>
      <c r="Y16" s="475"/>
      <c r="Z16" s="476"/>
      <c r="AA16" s="478"/>
      <c r="AB16" s="478"/>
      <c r="AC16" s="478"/>
      <c r="AD16" s="478"/>
      <c r="AE16" s="478"/>
      <c r="AF16" s="478"/>
      <c r="AG16" s="478"/>
      <c r="AH16" s="478"/>
      <c r="AI16" s="478"/>
      <c r="AJ16" s="478"/>
      <c r="AK16" s="556"/>
      <c r="AL16" s="557"/>
      <c r="AM16" s="557"/>
      <c r="AN16" s="558"/>
      <c r="AO16" s="556"/>
      <c r="AP16" s="557"/>
      <c r="AQ16" s="557"/>
      <c r="AR16" s="557"/>
      <c r="AS16" s="557"/>
      <c r="AT16" s="557"/>
      <c r="AU16" s="557"/>
      <c r="AV16" s="557"/>
      <c r="AW16" s="557"/>
      <c r="AX16" s="557"/>
      <c r="AY16" s="557"/>
      <c r="AZ16" s="557"/>
      <c r="BA16" s="558"/>
      <c r="BB16" s="45"/>
      <c r="BC16" s="44"/>
      <c r="BD16" s="44"/>
      <c r="BE16" s="121"/>
      <c r="BF16" s="121"/>
      <c r="BG16" s="44"/>
      <c r="BH16" s="121"/>
      <c r="BI16" s="121"/>
      <c r="BJ16" s="121"/>
      <c r="BK16" s="121"/>
      <c r="BL16" s="121"/>
      <c r="BM16" s="44"/>
      <c r="BN16" s="44"/>
      <c r="BO16" s="121"/>
      <c r="BP16" s="121"/>
      <c r="BQ16" s="121"/>
    </row>
    <row r="17" spans="1:69" ht="13.5" customHeight="1" x14ac:dyDescent="0.15">
      <c r="A17" s="43"/>
      <c r="B17" s="468">
        <f t="shared" si="0"/>
        <v>6</v>
      </c>
      <c r="C17" s="468"/>
      <c r="D17" s="559"/>
      <c r="E17" s="560"/>
      <c r="F17" s="560"/>
      <c r="G17" s="560"/>
      <c r="H17" s="560"/>
      <c r="I17" s="560"/>
      <c r="J17" s="560"/>
      <c r="K17" s="560"/>
      <c r="L17" s="560"/>
      <c r="M17" s="560"/>
      <c r="N17" s="560"/>
      <c r="O17" s="560"/>
      <c r="P17" s="560"/>
      <c r="Q17" s="560"/>
      <c r="R17" s="560"/>
      <c r="S17" s="560"/>
      <c r="T17" s="553"/>
      <c r="U17" s="554"/>
      <c r="V17" s="554"/>
      <c r="W17" s="555"/>
      <c r="X17" s="553"/>
      <c r="Y17" s="554"/>
      <c r="Z17" s="555"/>
      <c r="AA17" s="478"/>
      <c r="AB17" s="478"/>
      <c r="AC17" s="478"/>
      <c r="AD17" s="478"/>
      <c r="AE17" s="478"/>
      <c r="AF17" s="478"/>
      <c r="AG17" s="478"/>
      <c r="AH17" s="478"/>
      <c r="AI17" s="478"/>
      <c r="AJ17" s="478"/>
      <c r="AK17" s="556"/>
      <c r="AL17" s="557"/>
      <c r="AM17" s="557"/>
      <c r="AN17" s="558"/>
      <c r="AO17" s="556"/>
      <c r="AP17" s="557"/>
      <c r="AQ17" s="557"/>
      <c r="AR17" s="557"/>
      <c r="AS17" s="557"/>
      <c r="AT17" s="557"/>
      <c r="AU17" s="557"/>
      <c r="AV17" s="557"/>
      <c r="AW17" s="557"/>
      <c r="AX17" s="557"/>
      <c r="AY17" s="557"/>
      <c r="AZ17" s="557"/>
      <c r="BA17" s="558"/>
      <c r="BB17" s="45"/>
      <c r="BC17" s="44"/>
      <c r="BD17" s="44"/>
      <c r="BE17" s="121"/>
      <c r="BF17" s="121"/>
      <c r="BG17" s="44"/>
      <c r="BH17" s="121"/>
      <c r="BI17" s="121"/>
      <c r="BJ17" s="121"/>
      <c r="BK17" s="121"/>
      <c r="BL17" s="121"/>
      <c r="BM17" s="44"/>
      <c r="BN17" s="44"/>
      <c r="BO17" s="121"/>
      <c r="BP17" s="121"/>
      <c r="BQ17" s="121"/>
    </row>
    <row r="18" spans="1:69" ht="13.5" customHeight="1" x14ac:dyDescent="0.15">
      <c r="A18" s="43"/>
      <c r="B18" s="468">
        <f t="shared" si="0"/>
        <v>7</v>
      </c>
      <c r="C18" s="468"/>
      <c r="D18" s="559"/>
      <c r="E18" s="560"/>
      <c r="F18" s="560"/>
      <c r="G18" s="560"/>
      <c r="H18" s="560"/>
      <c r="I18" s="560"/>
      <c r="J18" s="560"/>
      <c r="K18" s="560"/>
      <c r="L18" s="560"/>
      <c r="M18" s="560"/>
      <c r="N18" s="560"/>
      <c r="O18" s="560"/>
      <c r="P18" s="560"/>
      <c r="Q18" s="560"/>
      <c r="R18" s="560"/>
      <c r="S18" s="560"/>
      <c r="T18" s="553"/>
      <c r="U18" s="554"/>
      <c r="V18" s="554"/>
      <c r="W18" s="555"/>
      <c r="X18" s="553"/>
      <c r="Y18" s="554"/>
      <c r="Z18" s="555"/>
      <c r="AA18" s="478"/>
      <c r="AB18" s="478"/>
      <c r="AC18" s="478"/>
      <c r="AD18" s="478"/>
      <c r="AE18" s="478"/>
      <c r="AF18" s="478"/>
      <c r="AG18" s="478"/>
      <c r="AH18" s="478"/>
      <c r="AI18" s="478"/>
      <c r="AJ18" s="478"/>
      <c r="AK18" s="556"/>
      <c r="AL18" s="557"/>
      <c r="AM18" s="557"/>
      <c r="AN18" s="558"/>
      <c r="AO18" s="556"/>
      <c r="AP18" s="557"/>
      <c r="AQ18" s="557"/>
      <c r="AR18" s="557"/>
      <c r="AS18" s="557"/>
      <c r="AT18" s="557"/>
      <c r="AU18" s="557"/>
      <c r="AV18" s="557"/>
      <c r="AW18" s="557"/>
      <c r="AX18" s="557"/>
      <c r="AY18" s="557"/>
      <c r="AZ18" s="557"/>
      <c r="BA18" s="558"/>
      <c r="BB18" s="45"/>
      <c r="BC18" s="44"/>
      <c r="BD18" s="44"/>
      <c r="BE18" s="121"/>
      <c r="BF18" s="121"/>
      <c r="BG18" s="44"/>
      <c r="BH18" s="121"/>
      <c r="BI18" s="121"/>
      <c r="BJ18" s="121"/>
      <c r="BK18" s="121"/>
      <c r="BL18" s="121"/>
      <c r="BM18" s="44"/>
      <c r="BN18" s="44"/>
      <c r="BO18" s="121"/>
      <c r="BP18" s="121"/>
      <c r="BQ18" s="121"/>
    </row>
    <row r="19" spans="1:69" ht="13.5" customHeight="1" x14ac:dyDescent="0.15">
      <c r="A19" s="43"/>
      <c r="B19" s="468">
        <f t="shared" si="0"/>
        <v>8</v>
      </c>
      <c r="C19" s="468"/>
      <c r="D19" s="559"/>
      <c r="E19" s="560"/>
      <c r="F19" s="560"/>
      <c r="G19" s="560"/>
      <c r="H19" s="560"/>
      <c r="I19" s="560"/>
      <c r="J19" s="560"/>
      <c r="K19" s="560"/>
      <c r="L19" s="560"/>
      <c r="M19" s="560"/>
      <c r="N19" s="560"/>
      <c r="O19" s="560"/>
      <c r="P19" s="560"/>
      <c r="Q19" s="560"/>
      <c r="R19" s="560"/>
      <c r="S19" s="560"/>
      <c r="T19" s="553"/>
      <c r="U19" s="554"/>
      <c r="V19" s="554"/>
      <c r="W19" s="555"/>
      <c r="X19" s="553"/>
      <c r="Y19" s="554"/>
      <c r="Z19" s="555"/>
      <c r="AA19" s="478"/>
      <c r="AB19" s="478"/>
      <c r="AC19" s="478"/>
      <c r="AD19" s="478"/>
      <c r="AE19" s="478"/>
      <c r="AF19" s="478"/>
      <c r="AG19" s="478"/>
      <c r="AH19" s="478"/>
      <c r="AI19" s="478"/>
      <c r="AJ19" s="478"/>
      <c r="AK19" s="556"/>
      <c r="AL19" s="557"/>
      <c r="AM19" s="557"/>
      <c r="AN19" s="558"/>
      <c r="AO19" s="556"/>
      <c r="AP19" s="557"/>
      <c r="AQ19" s="557"/>
      <c r="AR19" s="557"/>
      <c r="AS19" s="557"/>
      <c r="AT19" s="557"/>
      <c r="AU19" s="557"/>
      <c r="AV19" s="557"/>
      <c r="AW19" s="557"/>
      <c r="AX19" s="557"/>
      <c r="AY19" s="557"/>
      <c r="AZ19" s="557"/>
      <c r="BA19" s="558"/>
      <c r="BB19" s="45"/>
      <c r="BC19" s="50"/>
      <c r="BD19" s="50"/>
      <c r="BE19" s="121"/>
      <c r="BF19" s="121"/>
      <c r="BG19" s="50"/>
      <c r="BH19" s="121"/>
      <c r="BI19" s="121"/>
      <c r="BJ19" s="121"/>
      <c r="BK19" s="121"/>
      <c r="BL19" s="121"/>
      <c r="BM19" s="50"/>
      <c r="BN19" s="50"/>
      <c r="BO19" s="51"/>
      <c r="BP19" s="121"/>
      <c r="BQ19" s="121"/>
    </row>
    <row r="20" spans="1:69" x14ac:dyDescent="0.15">
      <c r="A20" s="43"/>
      <c r="B20" s="468">
        <f t="shared" si="0"/>
        <v>9</v>
      </c>
      <c r="C20" s="468"/>
      <c r="D20" s="559"/>
      <c r="E20" s="560"/>
      <c r="F20" s="560"/>
      <c r="G20" s="560"/>
      <c r="H20" s="560"/>
      <c r="I20" s="560"/>
      <c r="J20" s="560"/>
      <c r="K20" s="560"/>
      <c r="L20" s="560"/>
      <c r="M20" s="560"/>
      <c r="N20" s="560"/>
      <c r="O20" s="560"/>
      <c r="P20" s="560"/>
      <c r="Q20" s="560"/>
      <c r="R20" s="560"/>
      <c r="S20" s="560"/>
      <c r="T20" s="553"/>
      <c r="U20" s="554"/>
      <c r="V20" s="554"/>
      <c r="W20" s="555"/>
      <c r="X20" s="553"/>
      <c r="Y20" s="554"/>
      <c r="Z20" s="555"/>
      <c r="AA20" s="478"/>
      <c r="AB20" s="478"/>
      <c r="AC20" s="478"/>
      <c r="AD20" s="478"/>
      <c r="AE20" s="478"/>
      <c r="AF20" s="478"/>
      <c r="AG20" s="478"/>
      <c r="AH20" s="478"/>
      <c r="AI20" s="478"/>
      <c r="AJ20" s="478"/>
      <c r="AK20" s="556"/>
      <c r="AL20" s="557"/>
      <c r="AM20" s="557"/>
      <c r="AN20" s="558"/>
      <c r="AO20" s="556"/>
      <c r="AP20" s="557"/>
      <c r="AQ20" s="557"/>
      <c r="AR20" s="557"/>
      <c r="AS20" s="557"/>
      <c r="AT20" s="557"/>
      <c r="AU20" s="557"/>
      <c r="AV20" s="557"/>
      <c r="AW20" s="557"/>
      <c r="AX20" s="557"/>
      <c r="AY20" s="557"/>
      <c r="AZ20" s="557"/>
      <c r="BA20" s="558"/>
      <c r="BB20" s="45"/>
      <c r="BC20" s="50"/>
      <c r="BD20" s="50"/>
      <c r="BE20" s="121"/>
      <c r="BF20" s="121"/>
      <c r="BG20" s="50"/>
      <c r="BH20" s="121"/>
      <c r="BI20" s="121"/>
      <c r="BJ20" s="121"/>
      <c r="BK20" s="121"/>
      <c r="BL20" s="121"/>
      <c r="BM20" s="50"/>
      <c r="BN20" s="50"/>
      <c r="BO20" s="51"/>
      <c r="BP20" s="121"/>
      <c r="BQ20" s="121"/>
    </row>
    <row r="21" spans="1:69" ht="14.25" customHeight="1" x14ac:dyDescent="0.15">
      <c r="A21" s="43"/>
      <c r="B21" s="468">
        <f t="shared" si="0"/>
        <v>10</v>
      </c>
      <c r="C21" s="468"/>
      <c r="D21" s="559"/>
      <c r="E21" s="560"/>
      <c r="F21" s="560"/>
      <c r="G21" s="560"/>
      <c r="H21" s="560"/>
      <c r="I21" s="560"/>
      <c r="J21" s="560"/>
      <c r="K21" s="560"/>
      <c r="L21" s="560"/>
      <c r="M21" s="560"/>
      <c r="N21" s="560"/>
      <c r="O21" s="560"/>
      <c r="P21" s="560"/>
      <c r="Q21" s="560"/>
      <c r="R21" s="560"/>
      <c r="S21" s="560"/>
      <c r="T21" s="553"/>
      <c r="U21" s="554"/>
      <c r="V21" s="554"/>
      <c r="W21" s="555"/>
      <c r="X21" s="553"/>
      <c r="Y21" s="554"/>
      <c r="Z21" s="555"/>
      <c r="AA21" s="478"/>
      <c r="AB21" s="478"/>
      <c r="AC21" s="478"/>
      <c r="AD21" s="478"/>
      <c r="AE21" s="478"/>
      <c r="AF21" s="478"/>
      <c r="AG21" s="478"/>
      <c r="AH21" s="478"/>
      <c r="AI21" s="478"/>
      <c r="AJ21" s="478"/>
      <c r="AK21" s="556"/>
      <c r="AL21" s="557"/>
      <c r="AM21" s="557"/>
      <c r="AN21" s="558"/>
      <c r="AO21" s="556"/>
      <c r="AP21" s="557"/>
      <c r="AQ21" s="557"/>
      <c r="AR21" s="557"/>
      <c r="AS21" s="557"/>
      <c r="AT21" s="557"/>
      <c r="AU21" s="557"/>
      <c r="AV21" s="557"/>
      <c r="AW21" s="557"/>
      <c r="AX21" s="557"/>
      <c r="AY21" s="557"/>
      <c r="AZ21" s="557"/>
      <c r="BA21" s="558"/>
      <c r="BB21" s="45"/>
      <c r="BC21" s="52"/>
      <c r="BD21" s="52"/>
      <c r="BE21" s="121"/>
      <c r="BF21" s="121"/>
      <c r="BG21" s="52"/>
      <c r="BH21" s="121"/>
      <c r="BI21" s="121"/>
      <c r="BJ21" s="121"/>
      <c r="BK21" s="121"/>
      <c r="BL21" s="121"/>
      <c r="BM21" s="52"/>
      <c r="BN21" s="52"/>
      <c r="BO21" s="53"/>
      <c r="BP21" s="121"/>
      <c r="BQ21" s="121"/>
    </row>
    <row r="22" spans="1:69" ht="14.25" customHeight="1" x14ac:dyDescent="0.15">
      <c r="A22" s="43"/>
      <c r="B22" s="468">
        <f t="shared" si="0"/>
        <v>11</v>
      </c>
      <c r="C22" s="468"/>
      <c r="D22" s="559"/>
      <c r="E22" s="560"/>
      <c r="F22" s="560"/>
      <c r="G22" s="560"/>
      <c r="H22" s="560"/>
      <c r="I22" s="560"/>
      <c r="J22" s="560"/>
      <c r="K22" s="560"/>
      <c r="L22" s="560"/>
      <c r="M22" s="560"/>
      <c r="N22" s="560"/>
      <c r="O22" s="560"/>
      <c r="P22" s="560"/>
      <c r="Q22" s="560"/>
      <c r="R22" s="560"/>
      <c r="S22" s="560"/>
      <c r="T22" s="553"/>
      <c r="U22" s="554"/>
      <c r="V22" s="554"/>
      <c r="W22" s="555"/>
      <c r="X22" s="553"/>
      <c r="Y22" s="554"/>
      <c r="Z22" s="555"/>
      <c r="AA22" s="478"/>
      <c r="AB22" s="478"/>
      <c r="AC22" s="478"/>
      <c r="AD22" s="478"/>
      <c r="AE22" s="478"/>
      <c r="AF22" s="478"/>
      <c r="AG22" s="478"/>
      <c r="AH22" s="478"/>
      <c r="AI22" s="478"/>
      <c r="AJ22" s="478"/>
      <c r="AK22" s="556"/>
      <c r="AL22" s="557"/>
      <c r="AM22" s="557"/>
      <c r="AN22" s="558"/>
      <c r="AO22" s="556"/>
      <c r="AP22" s="557"/>
      <c r="AQ22" s="557"/>
      <c r="AR22" s="557"/>
      <c r="AS22" s="557"/>
      <c r="AT22" s="557"/>
      <c r="AU22" s="557"/>
      <c r="AV22" s="557"/>
      <c r="AW22" s="557"/>
      <c r="AX22" s="557"/>
      <c r="AY22" s="557"/>
      <c r="AZ22" s="557"/>
      <c r="BA22" s="558"/>
      <c r="BB22" s="45"/>
      <c r="BC22" s="52"/>
      <c r="BD22" s="52"/>
      <c r="BE22" s="121"/>
      <c r="BF22" s="121"/>
      <c r="BG22" s="52"/>
      <c r="BH22" s="121"/>
      <c r="BI22" s="121"/>
      <c r="BJ22" s="121"/>
      <c r="BK22" s="121"/>
      <c r="BL22" s="121"/>
      <c r="BM22" s="52"/>
      <c r="BN22" s="52"/>
      <c r="BO22" s="53"/>
      <c r="BP22" s="121"/>
      <c r="BQ22" s="121"/>
    </row>
    <row r="23" spans="1:69" ht="14.25" customHeight="1" x14ac:dyDescent="0.15">
      <c r="A23" s="43"/>
      <c r="B23" s="468">
        <f t="shared" si="0"/>
        <v>12</v>
      </c>
      <c r="C23" s="468"/>
      <c r="D23" s="559"/>
      <c r="E23" s="560"/>
      <c r="F23" s="560"/>
      <c r="G23" s="560"/>
      <c r="H23" s="560"/>
      <c r="I23" s="560"/>
      <c r="J23" s="560"/>
      <c r="K23" s="560"/>
      <c r="L23" s="560"/>
      <c r="M23" s="560"/>
      <c r="N23" s="560"/>
      <c r="O23" s="560"/>
      <c r="P23" s="560"/>
      <c r="Q23" s="560"/>
      <c r="R23" s="560"/>
      <c r="S23" s="560"/>
      <c r="T23" s="553"/>
      <c r="U23" s="554"/>
      <c r="V23" s="554"/>
      <c r="W23" s="555"/>
      <c r="X23" s="553"/>
      <c r="Y23" s="554"/>
      <c r="Z23" s="555"/>
      <c r="AA23" s="478"/>
      <c r="AB23" s="478"/>
      <c r="AC23" s="478"/>
      <c r="AD23" s="478"/>
      <c r="AE23" s="478"/>
      <c r="AF23" s="478"/>
      <c r="AG23" s="478"/>
      <c r="AH23" s="478"/>
      <c r="AI23" s="478"/>
      <c r="AJ23" s="478"/>
      <c r="AK23" s="556"/>
      <c r="AL23" s="557"/>
      <c r="AM23" s="557"/>
      <c r="AN23" s="558"/>
      <c r="AO23" s="556"/>
      <c r="AP23" s="557"/>
      <c r="AQ23" s="557"/>
      <c r="AR23" s="557"/>
      <c r="AS23" s="557"/>
      <c r="AT23" s="557"/>
      <c r="AU23" s="557"/>
      <c r="AV23" s="557"/>
      <c r="AW23" s="557"/>
      <c r="AX23" s="557"/>
      <c r="AY23" s="557"/>
      <c r="AZ23" s="557"/>
      <c r="BA23" s="558"/>
      <c r="BB23" s="45"/>
      <c r="BC23" s="52"/>
      <c r="BD23" s="52"/>
      <c r="BE23" s="121"/>
      <c r="BF23" s="121"/>
      <c r="BG23" s="52"/>
      <c r="BH23" s="121"/>
      <c r="BI23" s="121"/>
      <c r="BJ23" s="121"/>
      <c r="BK23" s="121"/>
      <c r="BL23" s="121"/>
      <c r="BM23" s="52"/>
      <c r="BN23" s="52"/>
      <c r="BO23" s="53"/>
      <c r="BP23" s="121"/>
      <c r="BQ23" s="121"/>
    </row>
    <row r="24" spans="1:69" ht="14.25" customHeight="1" x14ac:dyDescent="0.15">
      <c r="A24" s="43"/>
      <c r="B24" s="468">
        <f t="shared" si="0"/>
        <v>13</v>
      </c>
      <c r="C24" s="468"/>
      <c r="D24" s="559"/>
      <c r="E24" s="560"/>
      <c r="F24" s="560"/>
      <c r="G24" s="560"/>
      <c r="H24" s="560"/>
      <c r="I24" s="560"/>
      <c r="J24" s="560"/>
      <c r="K24" s="560"/>
      <c r="L24" s="560"/>
      <c r="M24" s="560"/>
      <c r="N24" s="560"/>
      <c r="O24" s="560"/>
      <c r="P24" s="560"/>
      <c r="Q24" s="560"/>
      <c r="R24" s="560"/>
      <c r="S24" s="560"/>
      <c r="T24" s="553"/>
      <c r="U24" s="554"/>
      <c r="V24" s="554"/>
      <c r="W24" s="555"/>
      <c r="X24" s="553"/>
      <c r="Y24" s="554"/>
      <c r="Z24" s="555"/>
      <c r="AA24" s="478"/>
      <c r="AB24" s="478"/>
      <c r="AC24" s="478"/>
      <c r="AD24" s="478"/>
      <c r="AE24" s="478"/>
      <c r="AF24" s="478"/>
      <c r="AG24" s="478"/>
      <c r="AH24" s="478"/>
      <c r="AI24" s="478"/>
      <c r="AJ24" s="478"/>
      <c r="AK24" s="556"/>
      <c r="AL24" s="557"/>
      <c r="AM24" s="557"/>
      <c r="AN24" s="558"/>
      <c r="AO24" s="556"/>
      <c r="AP24" s="557"/>
      <c r="AQ24" s="557"/>
      <c r="AR24" s="557"/>
      <c r="AS24" s="557"/>
      <c r="AT24" s="557"/>
      <c r="AU24" s="557"/>
      <c r="AV24" s="557"/>
      <c r="AW24" s="557"/>
      <c r="AX24" s="557"/>
      <c r="AY24" s="557"/>
      <c r="AZ24" s="557"/>
      <c r="BA24" s="558"/>
      <c r="BB24" s="45"/>
      <c r="BC24" s="52"/>
      <c r="BD24" s="52"/>
      <c r="BE24" s="121"/>
      <c r="BF24" s="121"/>
      <c r="BG24" s="52"/>
      <c r="BH24" s="121"/>
      <c r="BI24" s="121"/>
      <c r="BJ24" s="121"/>
      <c r="BK24" s="121"/>
      <c r="BL24" s="121"/>
      <c r="BM24" s="52"/>
      <c r="BN24" s="52"/>
      <c r="BO24" s="53"/>
      <c r="BP24" s="121"/>
      <c r="BQ24" s="121"/>
    </row>
    <row r="25" spans="1:69" ht="14.25" customHeight="1" x14ac:dyDescent="0.15">
      <c r="A25" s="43"/>
      <c r="B25" s="468">
        <f t="shared" si="0"/>
        <v>14</v>
      </c>
      <c r="C25" s="468"/>
      <c r="D25" s="559"/>
      <c r="E25" s="560"/>
      <c r="F25" s="560"/>
      <c r="G25" s="560"/>
      <c r="H25" s="560"/>
      <c r="I25" s="560"/>
      <c r="J25" s="560"/>
      <c r="K25" s="560"/>
      <c r="L25" s="560"/>
      <c r="M25" s="560"/>
      <c r="N25" s="560"/>
      <c r="O25" s="560"/>
      <c r="P25" s="560"/>
      <c r="Q25" s="560"/>
      <c r="R25" s="560"/>
      <c r="S25" s="560"/>
      <c r="T25" s="553"/>
      <c r="U25" s="554"/>
      <c r="V25" s="554"/>
      <c r="W25" s="555"/>
      <c r="X25" s="553"/>
      <c r="Y25" s="554"/>
      <c r="Z25" s="555"/>
      <c r="AA25" s="478"/>
      <c r="AB25" s="478"/>
      <c r="AC25" s="478"/>
      <c r="AD25" s="478"/>
      <c r="AE25" s="478"/>
      <c r="AF25" s="478"/>
      <c r="AG25" s="478"/>
      <c r="AH25" s="478"/>
      <c r="AI25" s="478"/>
      <c r="AJ25" s="478"/>
      <c r="AK25" s="556"/>
      <c r="AL25" s="557"/>
      <c r="AM25" s="557"/>
      <c r="AN25" s="558"/>
      <c r="AO25" s="556"/>
      <c r="AP25" s="557"/>
      <c r="AQ25" s="557"/>
      <c r="AR25" s="557"/>
      <c r="AS25" s="557"/>
      <c r="AT25" s="557"/>
      <c r="AU25" s="557"/>
      <c r="AV25" s="557"/>
      <c r="AW25" s="557"/>
      <c r="AX25" s="557"/>
      <c r="AY25" s="557"/>
      <c r="AZ25" s="557"/>
      <c r="BA25" s="558"/>
      <c r="BB25" s="45"/>
      <c r="BC25" s="52"/>
      <c r="BD25" s="52"/>
      <c r="BE25" s="121"/>
      <c r="BF25" s="121"/>
      <c r="BG25" s="52"/>
      <c r="BH25" s="121"/>
      <c r="BI25" s="121"/>
      <c r="BJ25" s="121"/>
      <c r="BK25" s="121"/>
      <c r="BL25" s="121"/>
      <c r="BM25" s="52"/>
      <c r="BN25" s="52"/>
      <c r="BO25" s="53"/>
      <c r="BP25" s="121"/>
      <c r="BQ25" s="121"/>
    </row>
    <row r="26" spans="1:69" ht="14.25" customHeight="1" x14ac:dyDescent="0.15">
      <c r="A26" s="43"/>
      <c r="B26" s="468">
        <f t="shared" si="0"/>
        <v>15</v>
      </c>
      <c r="C26" s="468"/>
      <c r="D26" s="559"/>
      <c r="E26" s="560"/>
      <c r="F26" s="560"/>
      <c r="G26" s="560"/>
      <c r="H26" s="560"/>
      <c r="I26" s="560"/>
      <c r="J26" s="560"/>
      <c r="K26" s="560"/>
      <c r="L26" s="560"/>
      <c r="M26" s="560"/>
      <c r="N26" s="560"/>
      <c r="O26" s="560"/>
      <c r="P26" s="560"/>
      <c r="Q26" s="560"/>
      <c r="R26" s="560"/>
      <c r="S26" s="560"/>
      <c r="T26" s="553"/>
      <c r="U26" s="554"/>
      <c r="V26" s="554"/>
      <c r="W26" s="555"/>
      <c r="X26" s="840"/>
      <c r="Y26" s="554"/>
      <c r="Z26" s="555"/>
      <c r="AA26" s="478"/>
      <c r="AB26" s="478"/>
      <c r="AC26" s="478"/>
      <c r="AD26" s="478"/>
      <c r="AE26" s="478"/>
      <c r="AF26" s="478"/>
      <c r="AG26" s="478"/>
      <c r="AH26" s="478"/>
      <c r="AI26" s="478"/>
      <c r="AJ26" s="478"/>
      <c r="AK26" s="556"/>
      <c r="AL26" s="557"/>
      <c r="AM26" s="557"/>
      <c r="AN26" s="558"/>
      <c r="AO26" s="556"/>
      <c r="AP26" s="557"/>
      <c r="AQ26" s="557"/>
      <c r="AR26" s="557"/>
      <c r="AS26" s="557"/>
      <c r="AT26" s="557"/>
      <c r="AU26" s="557"/>
      <c r="AV26" s="557"/>
      <c r="AW26" s="557"/>
      <c r="AX26" s="557"/>
      <c r="AY26" s="557"/>
      <c r="AZ26" s="557"/>
      <c r="BA26" s="558"/>
      <c r="BB26" s="45"/>
      <c r="BC26" s="52"/>
      <c r="BD26" s="52"/>
      <c r="BE26" s="121"/>
      <c r="BF26" s="121"/>
      <c r="BG26" s="52"/>
      <c r="BH26" s="121"/>
      <c r="BI26" s="121"/>
      <c r="BJ26" s="121"/>
      <c r="BK26" s="121"/>
      <c r="BL26" s="121"/>
      <c r="BM26" s="52"/>
      <c r="BN26" s="52"/>
      <c r="BO26" s="53"/>
      <c r="BP26" s="121"/>
      <c r="BQ26" s="121"/>
    </row>
    <row r="27" spans="1:69" ht="14.25" customHeight="1" x14ac:dyDescent="0.15">
      <c r="A27" s="43"/>
      <c r="B27" s="468">
        <f t="shared" si="0"/>
        <v>16</v>
      </c>
      <c r="C27" s="468"/>
      <c r="D27" s="559"/>
      <c r="E27" s="560"/>
      <c r="F27" s="560"/>
      <c r="G27" s="560"/>
      <c r="H27" s="560"/>
      <c r="I27" s="560"/>
      <c r="J27" s="560"/>
      <c r="K27" s="560"/>
      <c r="L27" s="560"/>
      <c r="M27" s="560"/>
      <c r="N27" s="560"/>
      <c r="O27" s="560"/>
      <c r="P27" s="560"/>
      <c r="Q27" s="560"/>
      <c r="R27" s="560"/>
      <c r="S27" s="560"/>
      <c r="T27" s="553"/>
      <c r="U27" s="554"/>
      <c r="V27" s="554"/>
      <c r="W27" s="555"/>
      <c r="X27" s="840"/>
      <c r="Y27" s="554"/>
      <c r="Z27" s="555"/>
      <c r="AA27" s="478"/>
      <c r="AB27" s="478"/>
      <c r="AC27" s="478"/>
      <c r="AD27" s="478"/>
      <c r="AE27" s="478"/>
      <c r="AF27" s="478"/>
      <c r="AG27" s="478"/>
      <c r="AH27" s="478"/>
      <c r="AI27" s="478"/>
      <c r="AJ27" s="478"/>
      <c r="AK27" s="556"/>
      <c r="AL27" s="557"/>
      <c r="AM27" s="557"/>
      <c r="AN27" s="558"/>
      <c r="AO27" s="556"/>
      <c r="AP27" s="557"/>
      <c r="AQ27" s="557"/>
      <c r="AR27" s="557"/>
      <c r="AS27" s="557"/>
      <c r="AT27" s="557"/>
      <c r="AU27" s="557"/>
      <c r="AV27" s="557"/>
      <c r="AW27" s="557"/>
      <c r="AX27" s="557"/>
      <c r="AY27" s="557"/>
      <c r="AZ27" s="557"/>
      <c r="BA27" s="558"/>
      <c r="BB27" s="45"/>
      <c r="BC27" s="52"/>
      <c r="BD27" s="52"/>
      <c r="BE27" s="121"/>
      <c r="BF27" s="121"/>
      <c r="BG27" s="52"/>
      <c r="BH27" s="121"/>
      <c r="BI27" s="121"/>
      <c r="BJ27" s="121"/>
      <c r="BK27" s="121"/>
      <c r="BL27" s="121"/>
      <c r="BM27" s="52"/>
      <c r="BN27" s="52"/>
      <c r="BO27" s="53"/>
      <c r="BP27" s="121"/>
      <c r="BQ27" s="121"/>
    </row>
    <row r="28" spans="1:69" ht="14.25" customHeight="1" x14ac:dyDescent="0.15">
      <c r="A28" s="43"/>
      <c r="B28" s="468">
        <f t="shared" si="0"/>
        <v>17</v>
      </c>
      <c r="C28" s="468"/>
      <c r="D28" s="559"/>
      <c r="E28" s="560"/>
      <c r="F28" s="560"/>
      <c r="G28" s="560"/>
      <c r="H28" s="560"/>
      <c r="I28" s="560"/>
      <c r="J28" s="560"/>
      <c r="K28" s="560"/>
      <c r="L28" s="560"/>
      <c r="M28" s="560"/>
      <c r="N28" s="560"/>
      <c r="O28" s="560"/>
      <c r="P28" s="560"/>
      <c r="Q28" s="560"/>
      <c r="R28" s="560"/>
      <c r="S28" s="560"/>
      <c r="T28" s="553"/>
      <c r="U28" s="554"/>
      <c r="V28" s="554"/>
      <c r="W28" s="555"/>
      <c r="X28" s="553"/>
      <c r="Y28" s="554"/>
      <c r="Z28" s="555"/>
      <c r="AA28" s="478"/>
      <c r="AB28" s="478"/>
      <c r="AC28" s="478"/>
      <c r="AD28" s="478"/>
      <c r="AE28" s="478"/>
      <c r="AF28" s="478"/>
      <c r="AG28" s="478"/>
      <c r="AH28" s="478"/>
      <c r="AI28" s="478"/>
      <c r="AJ28" s="478"/>
      <c r="AK28" s="556"/>
      <c r="AL28" s="557"/>
      <c r="AM28" s="557"/>
      <c r="AN28" s="558"/>
      <c r="AO28" s="556"/>
      <c r="AP28" s="557"/>
      <c r="AQ28" s="557"/>
      <c r="AR28" s="557"/>
      <c r="AS28" s="557"/>
      <c r="AT28" s="557"/>
      <c r="AU28" s="557"/>
      <c r="AV28" s="557"/>
      <c r="AW28" s="557"/>
      <c r="AX28" s="557"/>
      <c r="AY28" s="557"/>
      <c r="AZ28" s="557"/>
      <c r="BA28" s="558"/>
      <c r="BB28" s="45"/>
      <c r="BC28" s="8"/>
      <c r="BD28" s="52"/>
      <c r="BE28" s="121"/>
      <c r="BF28" s="121"/>
      <c r="BG28" s="52"/>
      <c r="BH28" s="121"/>
      <c r="BI28" s="121"/>
      <c r="BJ28" s="121"/>
      <c r="BK28" s="121"/>
      <c r="BL28" s="121"/>
      <c r="BM28" s="52"/>
      <c r="BN28" s="52"/>
      <c r="BO28" s="53"/>
      <c r="BP28" s="121"/>
      <c r="BQ28" s="121"/>
    </row>
    <row r="29" spans="1:69" ht="14.25" customHeight="1" x14ac:dyDescent="0.15">
      <c r="A29" s="43"/>
      <c r="B29" s="468">
        <f t="shared" si="0"/>
        <v>18</v>
      </c>
      <c r="C29" s="468"/>
      <c r="D29" s="559"/>
      <c r="E29" s="560"/>
      <c r="F29" s="560"/>
      <c r="G29" s="560"/>
      <c r="H29" s="560"/>
      <c r="I29" s="560"/>
      <c r="J29" s="560"/>
      <c r="K29" s="560"/>
      <c r="L29" s="560"/>
      <c r="M29" s="560"/>
      <c r="N29" s="560"/>
      <c r="O29" s="560"/>
      <c r="P29" s="560"/>
      <c r="Q29" s="560"/>
      <c r="R29" s="560"/>
      <c r="S29" s="560"/>
      <c r="T29" s="553"/>
      <c r="U29" s="554"/>
      <c r="V29" s="554"/>
      <c r="W29" s="555"/>
      <c r="X29" s="553"/>
      <c r="Y29" s="554"/>
      <c r="Z29" s="555"/>
      <c r="AA29" s="478"/>
      <c r="AB29" s="478"/>
      <c r="AC29" s="478"/>
      <c r="AD29" s="478"/>
      <c r="AE29" s="478"/>
      <c r="AF29" s="478"/>
      <c r="AG29" s="478"/>
      <c r="AH29" s="478"/>
      <c r="AI29" s="478"/>
      <c r="AJ29" s="478"/>
      <c r="AK29" s="556"/>
      <c r="AL29" s="557"/>
      <c r="AM29" s="557"/>
      <c r="AN29" s="558"/>
      <c r="AO29" s="556"/>
      <c r="AP29" s="557"/>
      <c r="AQ29" s="557"/>
      <c r="AR29" s="557"/>
      <c r="AS29" s="557"/>
      <c r="AT29" s="557"/>
      <c r="AU29" s="557"/>
      <c r="AV29" s="557"/>
      <c r="AW29" s="557"/>
      <c r="AX29" s="557"/>
      <c r="AY29" s="557"/>
      <c r="AZ29" s="557"/>
      <c r="BA29" s="558"/>
      <c r="BB29" s="45"/>
      <c r="BC29" s="8"/>
      <c r="BD29" s="52"/>
      <c r="BE29" s="121"/>
      <c r="BF29" s="121"/>
      <c r="BG29" s="52"/>
      <c r="BH29" s="121"/>
      <c r="BI29" s="121"/>
      <c r="BJ29" s="121"/>
      <c r="BK29" s="121"/>
      <c r="BL29" s="121"/>
      <c r="BM29" s="52"/>
      <c r="BN29" s="52"/>
      <c r="BO29" s="53"/>
      <c r="BP29" s="121"/>
      <c r="BQ29" s="121"/>
    </row>
    <row r="30" spans="1:69" ht="14.25" customHeight="1" x14ac:dyDescent="0.15">
      <c r="A30" s="43"/>
      <c r="B30" s="468">
        <f t="shared" si="0"/>
        <v>19</v>
      </c>
      <c r="C30" s="468"/>
      <c r="D30" s="559"/>
      <c r="E30" s="560"/>
      <c r="F30" s="560"/>
      <c r="G30" s="560"/>
      <c r="H30" s="560"/>
      <c r="I30" s="560"/>
      <c r="J30" s="560"/>
      <c r="K30" s="560"/>
      <c r="L30" s="560"/>
      <c r="M30" s="560"/>
      <c r="N30" s="560"/>
      <c r="O30" s="560"/>
      <c r="P30" s="560"/>
      <c r="Q30" s="560"/>
      <c r="R30" s="560"/>
      <c r="S30" s="560"/>
      <c r="T30" s="553"/>
      <c r="U30" s="554"/>
      <c r="V30" s="554"/>
      <c r="W30" s="555"/>
      <c r="X30" s="553"/>
      <c r="Y30" s="554"/>
      <c r="Z30" s="555"/>
      <c r="AA30" s="478"/>
      <c r="AB30" s="478"/>
      <c r="AC30" s="478"/>
      <c r="AD30" s="478"/>
      <c r="AE30" s="478"/>
      <c r="AF30" s="478"/>
      <c r="AG30" s="478"/>
      <c r="AH30" s="478"/>
      <c r="AI30" s="478"/>
      <c r="AJ30" s="478"/>
      <c r="AK30" s="556"/>
      <c r="AL30" s="557"/>
      <c r="AM30" s="557"/>
      <c r="AN30" s="558"/>
      <c r="AO30" s="556"/>
      <c r="AP30" s="557"/>
      <c r="AQ30" s="557"/>
      <c r="AR30" s="557"/>
      <c r="AS30" s="557"/>
      <c r="AT30" s="557"/>
      <c r="AU30" s="557"/>
      <c r="AV30" s="557"/>
      <c r="AW30" s="557"/>
      <c r="AX30" s="557"/>
      <c r="AY30" s="557"/>
      <c r="AZ30" s="557"/>
      <c r="BA30" s="558"/>
      <c r="BB30" s="45"/>
      <c r="BC30" s="8"/>
      <c r="BD30" s="52"/>
      <c r="BE30" s="121"/>
      <c r="BF30" s="121"/>
      <c r="BG30" s="52"/>
      <c r="BH30" s="121"/>
      <c r="BI30" s="121"/>
      <c r="BJ30" s="121"/>
      <c r="BK30" s="121"/>
      <c r="BL30" s="121"/>
      <c r="BM30" s="52"/>
      <c r="BN30" s="49"/>
      <c r="BO30" s="51"/>
      <c r="BP30" s="121"/>
      <c r="BQ30" s="121"/>
    </row>
    <row r="31" spans="1:69" ht="14.25" customHeight="1" x14ac:dyDescent="0.15">
      <c r="A31" s="43"/>
      <c r="B31" s="468">
        <f t="shared" si="0"/>
        <v>20</v>
      </c>
      <c r="C31" s="468"/>
      <c r="D31" s="559"/>
      <c r="E31" s="560"/>
      <c r="F31" s="560"/>
      <c r="G31" s="560"/>
      <c r="H31" s="560"/>
      <c r="I31" s="560"/>
      <c r="J31" s="560"/>
      <c r="K31" s="560"/>
      <c r="L31" s="560"/>
      <c r="M31" s="560"/>
      <c r="N31" s="560"/>
      <c r="O31" s="560"/>
      <c r="P31" s="560"/>
      <c r="Q31" s="560"/>
      <c r="R31" s="560"/>
      <c r="S31" s="560"/>
      <c r="T31" s="553"/>
      <c r="U31" s="554"/>
      <c r="V31" s="554"/>
      <c r="W31" s="555"/>
      <c r="X31" s="553"/>
      <c r="Y31" s="554"/>
      <c r="Z31" s="555"/>
      <c r="AA31" s="478"/>
      <c r="AB31" s="478"/>
      <c r="AC31" s="478"/>
      <c r="AD31" s="478"/>
      <c r="AE31" s="478"/>
      <c r="AF31" s="478"/>
      <c r="AG31" s="478"/>
      <c r="AH31" s="478"/>
      <c r="AI31" s="478"/>
      <c r="AJ31" s="478"/>
      <c r="AK31" s="556"/>
      <c r="AL31" s="557"/>
      <c r="AM31" s="557"/>
      <c r="AN31" s="558"/>
      <c r="AO31" s="556"/>
      <c r="AP31" s="557"/>
      <c r="AQ31" s="557"/>
      <c r="AR31" s="557"/>
      <c r="AS31" s="557"/>
      <c r="AT31" s="557"/>
      <c r="AU31" s="557"/>
      <c r="AV31" s="557"/>
      <c r="AW31" s="557"/>
      <c r="AX31" s="557"/>
      <c r="AY31" s="557"/>
      <c r="AZ31" s="557"/>
      <c r="BA31" s="558"/>
      <c r="BB31" s="45"/>
      <c r="BC31" s="8"/>
      <c r="BD31" s="52"/>
      <c r="BE31" s="121"/>
      <c r="BF31" s="121"/>
      <c r="BG31" s="52"/>
      <c r="BH31" s="121"/>
      <c r="BI31" s="121"/>
      <c r="BJ31" s="121"/>
      <c r="BK31" s="121"/>
      <c r="BL31" s="121"/>
      <c r="BM31" s="52"/>
      <c r="BN31" s="49"/>
      <c r="BO31" s="51"/>
      <c r="BP31" s="121"/>
      <c r="BQ31" s="121"/>
    </row>
    <row r="32" spans="1:69" ht="14.25" customHeight="1" x14ac:dyDescent="0.15">
      <c r="A32" s="43"/>
      <c r="B32" s="468">
        <f t="shared" si="0"/>
        <v>21</v>
      </c>
      <c r="C32" s="468"/>
      <c r="D32" s="559"/>
      <c r="E32" s="560"/>
      <c r="F32" s="560"/>
      <c r="G32" s="560"/>
      <c r="H32" s="560"/>
      <c r="I32" s="560"/>
      <c r="J32" s="560"/>
      <c r="K32" s="560"/>
      <c r="L32" s="560"/>
      <c r="M32" s="560"/>
      <c r="N32" s="560"/>
      <c r="O32" s="560"/>
      <c r="P32" s="560"/>
      <c r="Q32" s="560"/>
      <c r="R32" s="560"/>
      <c r="S32" s="560"/>
      <c r="T32" s="553"/>
      <c r="U32" s="554"/>
      <c r="V32" s="554"/>
      <c r="W32" s="555"/>
      <c r="X32" s="553"/>
      <c r="Y32" s="554"/>
      <c r="Z32" s="555"/>
      <c r="AA32" s="478"/>
      <c r="AB32" s="478"/>
      <c r="AC32" s="478"/>
      <c r="AD32" s="478"/>
      <c r="AE32" s="478"/>
      <c r="AF32" s="478"/>
      <c r="AG32" s="478"/>
      <c r="AH32" s="478"/>
      <c r="AI32" s="478"/>
      <c r="AJ32" s="478"/>
      <c r="AK32" s="556"/>
      <c r="AL32" s="557"/>
      <c r="AM32" s="557"/>
      <c r="AN32" s="558"/>
      <c r="AO32" s="556"/>
      <c r="AP32" s="557"/>
      <c r="AQ32" s="557"/>
      <c r="AR32" s="557"/>
      <c r="AS32" s="557"/>
      <c r="AT32" s="557"/>
      <c r="AU32" s="557"/>
      <c r="AV32" s="557"/>
      <c r="AW32" s="557"/>
      <c r="AX32" s="557"/>
      <c r="AY32" s="557"/>
      <c r="AZ32" s="557"/>
      <c r="BA32" s="558"/>
      <c r="BB32" s="45"/>
      <c r="BC32" s="8"/>
      <c r="BD32" s="52"/>
      <c r="BE32" s="121"/>
      <c r="BF32" s="121"/>
      <c r="BG32" s="52"/>
      <c r="BH32" s="121"/>
      <c r="BI32" s="121"/>
      <c r="BJ32" s="121"/>
      <c r="BK32" s="121"/>
      <c r="BL32" s="121"/>
      <c r="BM32" s="52"/>
      <c r="BN32" s="49"/>
      <c r="BO32" s="51"/>
      <c r="BP32" s="121"/>
      <c r="BQ32" s="121"/>
    </row>
    <row r="33" spans="1:69" ht="14.25" customHeight="1" x14ac:dyDescent="0.15">
      <c r="A33" s="43"/>
      <c r="B33" s="468">
        <f t="shared" si="0"/>
        <v>22</v>
      </c>
      <c r="C33" s="468"/>
      <c r="D33" s="559"/>
      <c r="E33" s="560"/>
      <c r="F33" s="560"/>
      <c r="G33" s="560"/>
      <c r="H33" s="560"/>
      <c r="I33" s="560"/>
      <c r="J33" s="560"/>
      <c r="K33" s="560"/>
      <c r="L33" s="560"/>
      <c r="M33" s="560"/>
      <c r="N33" s="560"/>
      <c r="O33" s="560"/>
      <c r="P33" s="560"/>
      <c r="Q33" s="560"/>
      <c r="R33" s="560"/>
      <c r="S33" s="560"/>
      <c r="T33" s="553"/>
      <c r="U33" s="554"/>
      <c r="V33" s="554"/>
      <c r="W33" s="555"/>
      <c r="X33" s="553"/>
      <c r="Y33" s="554"/>
      <c r="Z33" s="555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556"/>
      <c r="AL33" s="557"/>
      <c r="AM33" s="557"/>
      <c r="AN33" s="558"/>
      <c r="AO33" s="556"/>
      <c r="AP33" s="557"/>
      <c r="AQ33" s="557"/>
      <c r="AR33" s="557"/>
      <c r="AS33" s="557"/>
      <c r="AT33" s="557"/>
      <c r="AU33" s="557"/>
      <c r="AV33" s="557"/>
      <c r="AW33" s="557"/>
      <c r="AX33" s="557"/>
      <c r="AY33" s="557"/>
      <c r="AZ33" s="557"/>
      <c r="BA33" s="558"/>
      <c r="BB33" s="45"/>
      <c r="BC33" s="8"/>
      <c r="BD33" s="52"/>
      <c r="BE33" s="121"/>
      <c r="BF33" s="121"/>
      <c r="BG33" s="52"/>
      <c r="BH33" s="121"/>
      <c r="BI33" s="121"/>
      <c r="BJ33" s="121"/>
      <c r="BK33" s="121"/>
      <c r="BL33" s="121"/>
      <c r="BM33" s="52"/>
      <c r="BN33" s="49"/>
      <c r="BO33" s="51"/>
      <c r="BP33" s="121"/>
      <c r="BQ33" s="121"/>
    </row>
    <row r="34" spans="1:69" ht="14.25" x14ac:dyDescent="0.15">
      <c r="A34" s="43"/>
      <c r="B34" s="468">
        <f t="shared" si="0"/>
        <v>23</v>
      </c>
      <c r="C34" s="468"/>
      <c r="D34" s="559"/>
      <c r="E34" s="560"/>
      <c r="F34" s="560"/>
      <c r="G34" s="560"/>
      <c r="H34" s="560"/>
      <c r="I34" s="560"/>
      <c r="J34" s="560"/>
      <c r="K34" s="560"/>
      <c r="L34" s="560"/>
      <c r="M34" s="560"/>
      <c r="N34" s="560"/>
      <c r="O34" s="560"/>
      <c r="P34" s="560"/>
      <c r="Q34" s="560"/>
      <c r="R34" s="560"/>
      <c r="S34" s="560"/>
      <c r="T34" s="553"/>
      <c r="U34" s="554"/>
      <c r="V34" s="554"/>
      <c r="W34" s="555"/>
      <c r="X34" s="553"/>
      <c r="Y34" s="554"/>
      <c r="Z34" s="555"/>
      <c r="AA34" s="478"/>
      <c r="AB34" s="478"/>
      <c r="AC34" s="478"/>
      <c r="AD34" s="478"/>
      <c r="AE34" s="478"/>
      <c r="AF34" s="478"/>
      <c r="AG34" s="478"/>
      <c r="AH34" s="478"/>
      <c r="AI34" s="478"/>
      <c r="AJ34" s="478"/>
      <c r="AK34" s="556"/>
      <c r="AL34" s="557"/>
      <c r="AM34" s="557"/>
      <c r="AN34" s="558"/>
      <c r="AO34" s="556"/>
      <c r="AP34" s="557"/>
      <c r="AQ34" s="557"/>
      <c r="AR34" s="557"/>
      <c r="AS34" s="557"/>
      <c r="AT34" s="557"/>
      <c r="AU34" s="557"/>
      <c r="AV34" s="557"/>
      <c r="AW34" s="557"/>
      <c r="AX34" s="557"/>
      <c r="AY34" s="557"/>
      <c r="AZ34" s="557"/>
      <c r="BA34" s="558"/>
      <c r="BB34" s="45"/>
      <c r="BC34" s="8"/>
      <c r="BD34" s="8"/>
      <c r="BE34" s="8"/>
      <c r="BF34" s="52"/>
      <c r="BG34" s="52"/>
      <c r="BH34" s="121"/>
      <c r="BI34" s="121"/>
      <c r="BJ34" s="121"/>
      <c r="BK34" s="121"/>
      <c r="BL34" s="121"/>
      <c r="BM34" s="52"/>
      <c r="BN34" s="49"/>
      <c r="BO34" s="51"/>
      <c r="BP34" s="121"/>
      <c r="BQ34" s="121"/>
    </row>
    <row r="35" spans="1:69" ht="14.25" customHeight="1" x14ac:dyDescent="0.15">
      <c r="A35" s="43"/>
      <c r="B35" s="468">
        <f t="shared" si="0"/>
        <v>24</v>
      </c>
      <c r="C35" s="468"/>
      <c r="D35" s="559"/>
      <c r="E35" s="560"/>
      <c r="F35" s="560"/>
      <c r="G35" s="560"/>
      <c r="H35" s="560"/>
      <c r="I35" s="560"/>
      <c r="J35" s="560"/>
      <c r="K35" s="560"/>
      <c r="L35" s="560"/>
      <c r="M35" s="560"/>
      <c r="N35" s="560"/>
      <c r="O35" s="560"/>
      <c r="P35" s="560"/>
      <c r="Q35" s="560"/>
      <c r="R35" s="560"/>
      <c r="S35" s="560"/>
      <c r="T35" s="553"/>
      <c r="U35" s="554"/>
      <c r="V35" s="554"/>
      <c r="W35" s="555"/>
      <c r="X35" s="553"/>
      <c r="Y35" s="554"/>
      <c r="Z35" s="555"/>
      <c r="AA35" s="478"/>
      <c r="AB35" s="478"/>
      <c r="AC35" s="478"/>
      <c r="AD35" s="478"/>
      <c r="AE35" s="478"/>
      <c r="AF35" s="478"/>
      <c r="AG35" s="478"/>
      <c r="AH35" s="478"/>
      <c r="AI35" s="478"/>
      <c r="AJ35" s="478"/>
      <c r="AK35" s="556"/>
      <c r="AL35" s="557"/>
      <c r="AM35" s="557"/>
      <c r="AN35" s="558"/>
      <c r="AO35" s="556"/>
      <c r="AP35" s="557"/>
      <c r="AQ35" s="557"/>
      <c r="AR35" s="557"/>
      <c r="AS35" s="557"/>
      <c r="AT35" s="557"/>
      <c r="AU35" s="557"/>
      <c r="AV35" s="557"/>
      <c r="AW35" s="557"/>
      <c r="AX35" s="557"/>
      <c r="AY35" s="557"/>
      <c r="AZ35" s="557"/>
      <c r="BA35" s="558"/>
      <c r="BB35" s="45"/>
      <c r="BC35" s="8"/>
      <c r="BD35" s="52"/>
      <c r="BE35" s="121"/>
      <c r="BF35" s="121"/>
      <c r="BG35" s="52"/>
      <c r="BH35" s="121"/>
      <c r="BI35" s="121"/>
      <c r="BJ35" s="121"/>
      <c r="BK35" s="121"/>
      <c r="BL35" s="121"/>
      <c r="BM35" s="52"/>
      <c r="BN35" s="52"/>
      <c r="BO35" s="53"/>
      <c r="BP35" s="121"/>
      <c r="BQ35" s="121"/>
    </row>
    <row r="36" spans="1:69" ht="14.25" customHeight="1" x14ac:dyDescent="0.15">
      <c r="A36" s="43"/>
      <c r="B36" s="468">
        <f t="shared" si="0"/>
        <v>25</v>
      </c>
      <c r="C36" s="468"/>
      <c r="D36" s="559"/>
      <c r="E36" s="560"/>
      <c r="F36" s="560"/>
      <c r="G36" s="560"/>
      <c r="H36" s="560"/>
      <c r="I36" s="560"/>
      <c r="J36" s="560"/>
      <c r="K36" s="560"/>
      <c r="L36" s="560"/>
      <c r="M36" s="560"/>
      <c r="N36" s="560"/>
      <c r="O36" s="560"/>
      <c r="P36" s="560"/>
      <c r="Q36" s="560"/>
      <c r="R36" s="560"/>
      <c r="S36" s="560"/>
      <c r="T36" s="553"/>
      <c r="U36" s="554"/>
      <c r="V36" s="554"/>
      <c r="W36" s="555"/>
      <c r="X36" s="553"/>
      <c r="Y36" s="554"/>
      <c r="Z36" s="555"/>
      <c r="AA36" s="478"/>
      <c r="AB36" s="478"/>
      <c r="AC36" s="478"/>
      <c r="AD36" s="478"/>
      <c r="AE36" s="478"/>
      <c r="AF36" s="478"/>
      <c r="AG36" s="478"/>
      <c r="AH36" s="478"/>
      <c r="AI36" s="478"/>
      <c r="AJ36" s="478"/>
      <c r="AK36" s="556"/>
      <c r="AL36" s="557"/>
      <c r="AM36" s="557"/>
      <c r="AN36" s="558"/>
      <c r="AO36" s="556"/>
      <c r="AP36" s="557"/>
      <c r="AQ36" s="557"/>
      <c r="AR36" s="557"/>
      <c r="AS36" s="557"/>
      <c r="AT36" s="557"/>
      <c r="AU36" s="557"/>
      <c r="AV36" s="557"/>
      <c r="AW36" s="557"/>
      <c r="AX36" s="557"/>
      <c r="AY36" s="557"/>
      <c r="AZ36" s="557"/>
      <c r="BA36" s="558"/>
      <c r="BB36" s="45"/>
      <c r="BC36" s="8"/>
      <c r="BD36" s="52"/>
      <c r="BE36" s="121"/>
      <c r="BF36" s="121"/>
      <c r="BG36" s="52"/>
      <c r="BH36" s="121"/>
      <c r="BI36" s="121"/>
      <c r="BJ36" s="121"/>
      <c r="BK36" s="121"/>
      <c r="BL36" s="121"/>
      <c r="BM36" s="52"/>
      <c r="BN36" s="49"/>
      <c r="BO36" s="51"/>
      <c r="BP36" s="121"/>
      <c r="BQ36" s="121"/>
    </row>
    <row r="37" spans="1:69" ht="14.25" customHeight="1" x14ac:dyDescent="0.15">
      <c r="A37" s="43"/>
      <c r="B37" s="468">
        <f t="shared" si="0"/>
        <v>26</v>
      </c>
      <c r="C37" s="468"/>
      <c r="D37" s="559"/>
      <c r="E37" s="560"/>
      <c r="F37" s="560"/>
      <c r="G37" s="560"/>
      <c r="H37" s="560"/>
      <c r="I37" s="560"/>
      <c r="J37" s="560"/>
      <c r="K37" s="560"/>
      <c r="L37" s="560"/>
      <c r="M37" s="560"/>
      <c r="N37" s="560"/>
      <c r="O37" s="560"/>
      <c r="P37" s="560"/>
      <c r="Q37" s="560"/>
      <c r="R37" s="560"/>
      <c r="S37" s="560"/>
      <c r="T37" s="553"/>
      <c r="U37" s="554"/>
      <c r="V37" s="554"/>
      <c r="W37" s="555"/>
      <c r="X37" s="553"/>
      <c r="Y37" s="554"/>
      <c r="Z37" s="555"/>
      <c r="AA37" s="478"/>
      <c r="AB37" s="478"/>
      <c r="AC37" s="478"/>
      <c r="AD37" s="478"/>
      <c r="AE37" s="478"/>
      <c r="AF37" s="478"/>
      <c r="AG37" s="478"/>
      <c r="AH37" s="478"/>
      <c r="AI37" s="478"/>
      <c r="AJ37" s="478"/>
      <c r="AK37" s="556"/>
      <c r="AL37" s="557"/>
      <c r="AM37" s="557"/>
      <c r="AN37" s="558"/>
      <c r="AO37" s="556"/>
      <c r="AP37" s="557"/>
      <c r="AQ37" s="557"/>
      <c r="AR37" s="557"/>
      <c r="AS37" s="557"/>
      <c r="AT37" s="557"/>
      <c r="AU37" s="557"/>
      <c r="AV37" s="557"/>
      <c r="AW37" s="557"/>
      <c r="AX37" s="557"/>
      <c r="AY37" s="557"/>
      <c r="AZ37" s="557"/>
      <c r="BA37" s="558"/>
      <c r="BB37" s="45"/>
      <c r="BC37" s="8"/>
      <c r="BD37" s="52"/>
      <c r="BE37" s="121"/>
      <c r="BF37" s="121"/>
      <c r="BG37" s="52"/>
      <c r="BH37" s="121"/>
      <c r="BI37" s="121"/>
      <c r="BJ37" s="121"/>
      <c r="BK37" s="121"/>
      <c r="BL37" s="121"/>
      <c r="BM37" s="52"/>
      <c r="BN37" s="52"/>
      <c r="BO37" s="53"/>
      <c r="BP37" s="121"/>
      <c r="BQ37" s="121"/>
    </row>
    <row r="38" spans="1:69" ht="14.25" customHeight="1" x14ac:dyDescent="0.15">
      <c r="A38" s="43"/>
      <c r="B38" s="468">
        <f t="shared" si="0"/>
        <v>27</v>
      </c>
      <c r="C38" s="468"/>
      <c r="D38" s="559"/>
      <c r="E38" s="560"/>
      <c r="F38" s="560"/>
      <c r="G38" s="560"/>
      <c r="H38" s="560"/>
      <c r="I38" s="560"/>
      <c r="J38" s="560"/>
      <c r="K38" s="560"/>
      <c r="L38" s="560"/>
      <c r="M38" s="560"/>
      <c r="N38" s="560"/>
      <c r="O38" s="560"/>
      <c r="P38" s="560"/>
      <c r="Q38" s="560"/>
      <c r="R38" s="560"/>
      <c r="S38" s="560"/>
      <c r="T38" s="553"/>
      <c r="U38" s="554"/>
      <c r="V38" s="554"/>
      <c r="W38" s="555"/>
      <c r="X38" s="553"/>
      <c r="Y38" s="554"/>
      <c r="Z38" s="555"/>
      <c r="AA38" s="478"/>
      <c r="AB38" s="478"/>
      <c r="AC38" s="478"/>
      <c r="AD38" s="478"/>
      <c r="AE38" s="478"/>
      <c r="AF38" s="478"/>
      <c r="AG38" s="478"/>
      <c r="AH38" s="478"/>
      <c r="AI38" s="478"/>
      <c r="AJ38" s="478"/>
      <c r="AK38" s="556"/>
      <c r="AL38" s="557"/>
      <c r="AM38" s="557"/>
      <c r="AN38" s="558"/>
      <c r="AO38" s="556"/>
      <c r="AP38" s="557"/>
      <c r="AQ38" s="557"/>
      <c r="AR38" s="557"/>
      <c r="AS38" s="557"/>
      <c r="AT38" s="557"/>
      <c r="AU38" s="557"/>
      <c r="AV38" s="557"/>
      <c r="AW38" s="557"/>
      <c r="AX38" s="557"/>
      <c r="AY38" s="557"/>
      <c r="AZ38" s="557"/>
      <c r="BA38" s="558"/>
      <c r="BB38" s="45"/>
      <c r="BC38" s="8"/>
      <c r="BD38" s="52"/>
      <c r="BE38" s="121"/>
      <c r="BF38" s="121"/>
      <c r="BG38" s="52"/>
      <c r="BH38" s="121"/>
      <c r="BI38" s="121"/>
      <c r="BJ38" s="121"/>
      <c r="BK38" s="121"/>
      <c r="BL38" s="121"/>
      <c r="BM38" s="52"/>
      <c r="BN38" s="52"/>
      <c r="BO38" s="53"/>
      <c r="BP38" s="121"/>
      <c r="BQ38" s="121"/>
    </row>
    <row r="39" spans="1:69" ht="13.5" customHeight="1" x14ac:dyDescent="0.15">
      <c r="A39" s="43"/>
      <c r="B39" s="468">
        <f t="shared" si="0"/>
        <v>28</v>
      </c>
      <c r="C39" s="468"/>
      <c r="D39" s="559"/>
      <c r="E39" s="560"/>
      <c r="F39" s="560"/>
      <c r="G39" s="560"/>
      <c r="H39" s="560"/>
      <c r="I39" s="560"/>
      <c r="J39" s="560"/>
      <c r="K39" s="560"/>
      <c r="L39" s="560"/>
      <c r="M39" s="560"/>
      <c r="N39" s="560"/>
      <c r="O39" s="560"/>
      <c r="P39" s="560"/>
      <c r="Q39" s="560"/>
      <c r="R39" s="560"/>
      <c r="S39" s="560"/>
      <c r="T39" s="553"/>
      <c r="U39" s="554"/>
      <c r="V39" s="554"/>
      <c r="W39" s="555"/>
      <c r="X39" s="553"/>
      <c r="Y39" s="554"/>
      <c r="Z39" s="555"/>
      <c r="AA39" s="478"/>
      <c r="AB39" s="478"/>
      <c r="AC39" s="478"/>
      <c r="AD39" s="478"/>
      <c r="AE39" s="478"/>
      <c r="AF39" s="478"/>
      <c r="AG39" s="478"/>
      <c r="AH39" s="478"/>
      <c r="AI39" s="478"/>
      <c r="AJ39" s="478"/>
      <c r="AK39" s="556"/>
      <c r="AL39" s="557"/>
      <c r="AM39" s="557"/>
      <c r="AN39" s="558"/>
      <c r="AO39" s="556"/>
      <c r="AP39" s="557"/>
      <c r="AQ39" s="557"/>
      <c r="AR39" s="557"/>
      <c r="AS39" s="557"/>
      <c r="AT39" s="557"/>
      <c r="AU39" s="557"/>
      <c r="AV39" s="557"/>
      <c r="AW39" s="557"/>
      <c r="AX39" s="557"/>
      <c r="AY39" s="557"/>
      <c r="AZ39" s="557"/>
      <c r="BA39" s="558"/>
      <c r="BB39" s="45"/>
      <c r="BC39" s="44"/>
      <c r="BD39" s="44"/>
      <c r="BE39" s="121"/>
      <c r="BF39" s="121"/>
      <c r="BG39" s="44"/>
      <c r="BH39" s="121"/>
      <c r="BI39" s="121"/>
      <c r="BJ39" s="121"/>
      <c r="BK39" s="121"/>
      <c r="BL39" s="121"/>
      <c r="BM39" s="44"/>
      <c r="BN39" s="44"/>
      <c r="BO39" s="121"/>
      <c r="BP39" s="121"/>
      <c r="BQ39" s="121"/>
    </row>
    <row r="40" spans="1:69" ht="13.5" customHeight="1" x14ac:dyDescent="0.15">
      <c r="A40" s="43"/>
      <c r="B40" s="468">
        <f t="shared" si="0"/>
        <v>29</v>
      </c>
      <c r="C40" s="468"/>
      <c r="D40" s="559"/>
      <c r="E40" s="560"/>
      <c r="F40" s="560"/>
      <c r="G40" s="560"/>
      <c r="H40" s="560"/>
      <c r="I40" s="560"/>
      <c r="J40" s="560"/>
      <c r="K40" s="560"/>
      <c r="L40" s="560"/>
      <c r="M40" s="560"/>
      <c r="N40" s="560"/>
      <c r="O40" s="560"/>
      <c r="P40" s="560"/>
      <c r="Q40" s="560"/>
      <c r="R40" s="560"/>
      <c r="S40" s="560"/>
      <c r="T40" s="553"/>
      <c r="U40" s="554"/>
      <c r="V40" s="554"/>
      <c r="W40" s="555"/>
      <c r="X40" s="553"/>
      <c r="Y40" s="554"/>
      <c r="Z40" s="555"/>
      <c r="AA40" s="478"/>
      <c r="AB40" s="478"/>
      <c r="AC40" s="478"/>
      <c r="AD40" s="478"/>
      <c r="AE40" s="478"/>
      <c r="AF40" s="478"/>
      <c r="AG40" s="478"/>
      <c r="AH40" s="478"/>
      <c r="AI40" s="478"/>
      <c r="AJ40" s="478"/>
      <c r="AK40" s="556"/>
      <c r="AL40" s="557"/>
      <c r="AM40" s="557"/>
      <c r="AN40" s="558"/>
      <c r="AO40" s="556"/>
      <c r="AP40" s="557"/>
      <c r="AQ40" s="557"/>
      <c r="AR40" s="557"/>
      <c r="AS40" s="557"/>
      <c r="AT40" s="557"/>
      <c r="AU40" s="557"/>
      <c r="AV40" s="557"/>
      <c r="AW40" s="557"/>
      <c r="AX40" s="557"/>
      <c r="AY40" s="557"/>
      <c r="AZ40" s="557"/>
      <c r="BA40" s="558"/>
      <c r="BB40" s="45"/>
      <c r="BC40" s="44"/>
      <c r="BD40" s="44"/>
      <c r="BE40" s="121"/>
      <c r="BF40" s="121"/>
      <c r="BG40" s="44"/>
      <c r="BH40" s="121"/>
      <c r="BI40" s="121"/>
      <c r="BJ40" s="121"/>
      <c r="BK40" s="121"/>
      <c r="BL40" s="121"/>
      <c r="BM40" s="44"/>
      <c r="BN40" s="44"/>
      <c r="BO40" s="121"/>
      <c r="BP40" s="121"/>
      <c r="BQ40" s="121"/>
    </row>
    <row r="41" spans="1:69" x14ac:dyDescent="0.15">
      <c r="A41" s="54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6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49"/>
      <c r="BO41" s="51"/>
      <c r="BP41" s="121"/>
      <c r="BQ41" s="121"/>
    </row>
    <row r="42" spans="1:69" ht="14.25" x14ac:dyDescent="0.15">
      <c r="A42" s="51"/>
      <c r="B42" s="57"/>
      <c r="C42" s="57"/>
      <c r="D42" s="57"/>
      <c r="E42" s="57"/>
      <c r="F42" s="57"/>
      <c r="G42" s="57"/>
      <c r="H42" s="57"/>
      <c r="I42" s="5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10"/>
      <c r="W42" s="10"/>
      <c r="X42" s="10"/>
      <c r="Y42" s="47"/>
      <c r="Z42" s="121"/>
      <c r="AA42" s="121"/>
      <c r="AB42" s="121"/>
      <c r="AC42" s="121"/>
      <c r="AD42" s="47"/>
      <c r="AE42" s="47"/>
      <c r="AF42" s="666"/>
      <c r="AG42" s="666"/>
      <c r="AH42" s="666"/>
      <c r="AI42" s="666"/>
      <c r="AJ42" s="666"/>
      <c r="AK42" s="666"/>
      <c r="AL42" s="666"/>
      <c r="AM42" s="666"/>
      <c r="AN42" s="666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49"/>
      <c r="BO42" s="51"/>
      <c r="BP42" s="121"/>
      <c r="BQ42" s="121"/>
    </row>
  </sheetData>
  <mergeCells count="386">
    <mergeCell ref="AF42:AH42"/>
    <mergeCell ref="AI42:AK42"/>
    <mergeCell ref="AL42:AN42"/>
    <mergeCell ref="AC40:AD40"/>
    <mergeCell ref="AE40:AF40"/>
    <mergeCell ref="AG40:AH40"/>
    <mergeCell ref="AI40:AJ40"/>
    <mergeCell ref="AK40:AN40"/>
    <mergeCell ref="AO40:BA40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2:AD12"/>
    <mergeCell ref="AE12:AF12"/>
    <mergeCell ref="AG12:AH12"/>
    <mergeCell ref="AI12:AJ12"/>
    <mergeCell ref="AK12:AN12"/>
    <mergeCell ref="AO12:BA12"/>
    <mergeCell ref="B12:C12"/>
    <mergeCell ref="D12:K12"/>
    <mergeCell ref="L12:S12"/>
    <mergeCell ref="T12:W12"/>
    <mergeCell ref="X12:Z12"/>
    <mergeCell ref="AA12:AB12"/>
    <mergeCell ref="AC11:AD11"/>
    <mergeCell ref="AE11:AF11"/>
    <mergeCell ref="AG11:AH11"/>
    <mergeCell ref="AI11:AJ11"/>
    <mergeCell ref="AK11:AN11"/>
    <mergeCell ref="AO11:BA11"/>
    <mergeCell ref="B11:C11"/>
    <mergeCell ref="D11:K11"/>
    <mergeCell ref="L11:S11"/>
    <mergeCell ref="T11:W11"/>
    <mergeCell ref="X11:Z11"/>
    <mergeCell ref="AA11:AB11"/>
    <mergeCell ref="BC3:BE3"/>
    <mergeCell ref="BC4:BE4"/>
    <mergeCell ref="BC5:BE5"/>
    <mergeCell ref="B6:G6"/>
    <mergeCell ref="H6:X6"/>
    <mergeCell ref="B7:G9"/>
    <mergeCell ref="H7:BA9"/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Y6:AD6"/>
    <mergeCell ref="AE6:BA6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3BB6-0F50-4183-8C7D-2441525ABA95}">
  <sheetPr codeName="Sheet100">
    <tabColor theme="2" tint="-0.499984740745262"/>
  </sheetPr>
  <dimension ref="A1:BQ42"/>
  <sheetViews>
    <sheetView showGridLines="0" view="pageBreakPreview" zoomScaleNormal="75" workbookViewId="0">
      <pane ySplit="11" topLeftCell="A12" activePane="bottomLeft" state="frozen"/>
      <selection activeCell="F12" sqref="F12:AW14"/>
      <selection pane="bottomLeft" activeCell="A12" sqref="A12"/>
    </sheetView>
  </sheetViews>
  <sheetFormatPr defaultRowHeight="13.5" x14ac:dyDescent="0.15"/>
  <cols>
    <col min="1" max="68" width="2.625" style="48" customWidth="1"/>
    <col min="69" max="16384" width="9" style="48"/>
  </cols>
  <sheetData>
    <row r="1" spans="1:69" s="42" customFormat="1" ht="14.25" customHeight="1" x14ac:dyDescent="0.15">
      <c r="A1" s="351" t="s">
        <v>16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3"/>
      <c r="M1" s="357" t="s">
        <v>20</v>
      </c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73" t="s">
        <v>12</v>
      </c>
      <c r="Z1" s="374"/>
      <c r="AA1" s="374"/>
      <c r="AB1" s="375"/>
      <c r="AC1" s="376" t="s">
        <v>47</v>
      </c>
      <c r="AD1" s="376"/>
      <c r="AE1" s="376"/>
      <c r="AF1" s="376"/>
      <c r="AG1" s="376"/>
      <c r="AH1" s="376"/>
      <c r="AI1" s="376"/>
      <c r="AJ1" s="376"/>
      <c r="AK1" s="376"/>
      <c r="AL1" s="376"/>
      <c r="AM1" s="366" t="s">
        <v>1</v>
      </c>
      <c r="AN1" s="367"/>
      <c r="AO1" s="367"/>
      <c r="AP1" s="369" t="s">
        <v>1240</v>
      </c>
      <c r="AQ1" s="370"/>
      <c r="AR1" s="370"/>
      <c r="AS1" s="371"/>
      <c r="AT1" s="366" t="s">
        <v>2</v>
      </c>
      <c r="AU1" s="367"/>
      <c r="AV1" s="367"/>
      <c r="AW1" s="372"/>
      <c r="AX1" s="363">
        <v>44032</v>
      </c>
      <c r="AY1" s="364"/>
      <c r="AZ1" s="364"/>
      <c r="BA1" s="364"/>
      <c r="BB1" s="365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134"/>
      <c r="BQ1" s="41"/>
    </row>
    <row r="2" spans="1:69" s="42" customFormat="1" ht="14.25" customHeight="1" x14ac:dyDescent="0.15">
      <c r="A2" s="525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27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586" t="s">
        <v>11</v>
      </c>
      <c r="Z2" s="587"/>
      <c r="AA2" s="587"/>
      <c r="AB2" s="588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16" t="s">
        <v>4</v>
      </c>
      <c r="AN2" s="517"/>
      <c r="AO2" s="517"/>
      <c r="AP2" s="518"/>
      <c r="AQ2" s="519"/>
      <c r="AR2" s="519"/>
      <c r="AS2" s="520"/>
      <c r="AT2" s="516" t="s">
        <v>3</v>
      </c>
      <c r="AU2" s="517"/>
      <c r="AV2" s="517"/>
      <c r="AW2" s="521"/>
      <c r="AX2" s="522"/>
      <c r="AY2" s="523"/>
      <c r="AZ2" s="523"/>
      <c r="BA2" s="523"/>
      <c r="BB2" s="524"/>
      <c r="BC2" s="216"/>
      <c r="BD2" s="216"/>
      <c r="BE2" s="216"/>
      <c r="BF2" s="216"/>
      <c r="BG2" s="216"/>
      <c r="BH2" s="216"/>
      <c r="BI2" s="216"/>
      <c r="BJ2" s="216"/>
      <c r="BK2" s="216"/>
      <c r="BL2" s="216"/>
      <c r="BM2" s="216"/>
      <c r="BN2" s="216"/>
      <c r="BO2" s="216"/>
      <c r="BP2" s="134"/>
      <c r="BQ2" s="41"/>
    </row>
    <row r="3" spans="1:69" ht="14.25" customHeight="1" x14ac:dyDescent="0.15">
      <c r="A3" s="110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8"/>
      <c r="BC3" s="368"/>
      <c r="BD3" s="368"/>
      <c r="BE3" s="368"/>
      <c r="BF3" s="46"/>
      <c r="BG3" s="47"/>
      <c r="BH3" s="44"/>
      <c r="BI3" s="44"/>
      <c r="BJ3" s="44"/>
      <c r="BK3" s="44"/>
      <c r="BL3" s="44"/>
      <c r="BM3" s="44"/>
      <c r="BN3" s="44"/>
      <c r="BO3" s="134"/>
      <c r="BP3" s="134"/>
      <c r="BQ3" s="134"/>
    </row>
    <row r="4" spans="1:69" ht="14.25" x14ac:dyDescent="0.15">
      <c r="A4" s="43"/>
      <c r="B4" s="39" t="s">
        <v>21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45"/>
      <c r="BC4" s="368"/>
      <c r="BD4" s="368"/>
      <c r="BE4" s="368"/>
      <c r="BF4" s="46"/>
      <c r="BG4" s="47"/>
      <c r="BH4" s="44"/>
      <c r="BI4" s="44"/>
      <c r="BJ4" s="44"/>
      <c r="BK4" s="44"/>
      <c r="BL4" s="44"/>
      <c r="BM4" s="44"/>
      <c r="BN4" s="44"/>
      <c r="BO4" s="134"/>
      <c r="BP4" s="134"/>
      <c r="BQ4" s="134"/>
    </row>
    <row r="5" spans="1:69" x14ac:dyDescent="0.15">
      <c r="A5" s="43"/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45"/>
      <c r="BC5" s="368"/>
      <c r="BD5" s="368"/>
      <c r="BE5" s="368"/>
      <c r="BF5" s="44"/>
      <c r="BG5" s="47"/>
      <c r="BH5" s="44"/>
      <c r="BI5" s="44"/>
      <c r="BJ5" s="44"/>
      <c r="BK5" s="44"/>
      <c r="BL5" s="44"/>
      <c r="BM5" s="44"/>
      <c r="BN5" s="44"/>
      <c r="BO5" s="134"/>
      <c r="BP5" s="134"/>
      <c r="BQ5" s="134"/>
    </row>
    <row r="6" spans="1:69" x14ac:dyDescent="0.15">
      <c r="A6" s="43"/>
      <c r="B6" s="455" t="s">
        <v>351</v>
      </c>
      <c r="C6" s="456"/>
      <c r="D6" s="456"/>
      <c r="E6" s="456"/>
      <c r="F6" s="456"/>
      <c r="G6" s="457"/>
      <c r="H6" s="565" t="s">
        <v>1639</v>
      </c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7"/>
      <c r="Y6" s="455" t="s">
        <v>350</v>
      </c>
      <c r="Z6" s="456"/>
      <c r="AA6" s="456"/>
      <c r="AB6" s="456"/>
      <c r="AC6" s="456"/>
      <c r="AD6" s="457"/>
      <c r="AE6" s="550" t="s">
        <v>1638</v>
      </c>
      <c r="AF6" s="459"/>
      <c r="AG6" s="459"/>
      <c r="AH6" s="459"/>
      <c r="AI6" s="459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59"/>
      <c r="AV6" s="459"/>
      <c r="AW6" s="459"/>
      <c r="AX6" s="459"/>
      <c r="AY6" s="459"/>
      <c r="AZ6" s="459"/>
      <c r="BA6" s="460"/>
      <c r="BB6" s="45"/>
      <c r="BC6" s="44"/>
    </row>
    <row r="7" spans="1:69" ht="13.5" customHeight="1" x14ac:dyDescent="0.15">
      <c r="A7" s="43"/>
      <c r="B7" s="568" t="s">
        <v>31</v>
      </c>
      <c r="C7" s="569"/>
      <c r="D7" s="569"/>
      <c r="E7" s="569"/>
      <c r="F7" s="569"/>
      <c r="G7" s="570"/>
      <c r="H7" s="577" t="s">
        <v>1640</v>
      </c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9"/>
      <c r="BB7" s="45"/>
      <c r="BC7" s="44"/>
      <c r="BD7" s="44"/>
      <c r="BE7" s="134"/>
      <c r="BF7" s="134"/>
      <c r="BG7" s="49"/>
      <c r="BH7" s="134"/>
      <c r="BI7" s="134"/>
      <c r="BJ7" s="134"/>
      <c r="BK7" s="134"/>
      <c r="BL7" s="134"/>
      <c r="BM7" s="49"/>
      <c r="BN7" s="49"/>
      <c r="BO7" s="134"/>
      <c r="BP7" s="134"/>
      <c r="BQ7" s="134"/>
    </row>
    <row r="8" spans="1:69" ht="13.5" customHeight="1" x14ac:dyDescent="0.15">
      <c r="A8" s="43"/>
      <c r="B8" s="571"/>
      <c r="C8" s="572"/>
      <c r="D8" s="572"/>
      <c r="E8" s="572"/>
      <c r="F8" s="572"/>
      <c r="G8" s="573"/>
      <c r="H8" s="580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81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2"/>
      <c r="BB8" s="45"/>
      <c r="BC8" s="44"/>
      <c r="BD8" s="44"/>
      <c r="BE8" s="134"/>
      <c r="BF8" s="134"/>
      <c r="BG8" s="49"/>
      <c r="BH8" s="134"/>
      <c r="BI8" s="134"/>
      <c r="BJ8" s="134"/>
      <c r="BK8" s="134"/>
      <c r="BL8" s="134"/>
      <c r="BM8" s="49"/>
      <c r="BN8" s="49"/>
      <c r="BO8" s="134"/>
      <c r="BP8" s="134"/>
      <c r="BQ8" s="134"/>
    </row>
    <row r="9" spans="1:69" ht="13.5" customHeight="1" x14ac:dyDescent="0.15">
      <c r="A9" s="43"/>
      <c r="B9" s="574"/>
      <c r="C9" s="575"/>
      <c r="D9" s="575"/>
      <c r="E9" s="575"/>
      <c r="F9" s="575"/>
      <c r="G9" s="576"/>
      <c r="H9" s="583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5"/>
      <c r="BB9" s="45"/>
      <c r="BC9" s="44"/>
      <c r="BD9" s="44"/>
      <c r="BE9" s="134"/>
      <c r="BF9" s="134"/>
      <c r="BG9" s="49"/>
      <c r="BH9" s="134"/>
      <c r="BI9" s="134"/>
      <c r="BJ9" s="134"/>
      <c r="BK9" s="134"/>
      <c r="BL9" s="134"/>
      <c r="BM9" s="49"/>
      <c r="BN9" s="49"/>
      <c r="BO9" s="134"/>
      <c r="BP9" s="134"/>
      <c r="BQ9" s="134"/>
    </row>
    <row r="10" spans="1:69" ht="13.5" customHeight="1" x14ac:dyDescent="0.15">
      <c r="A10" s="43"/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45"/>
      <c r="BC10" s="44"/>
      <c r="BD10" s="44"/>
      <c r="BE10" s="134"/>
      <c r="BF10" s="134"/>
      <c r="BG10" s="49"/>
      <c r="BH10" s="134"/>
      <c r="BI10" s="134"/>
      <c r="BJ10" s="134"/>
      <c r="BK10" s="134"/>
      <c r="BL10" s="134"/>
      <c r="BM10" s="49"/>
      <c r="BN10" s="49"/>
      <c r="BO10" s="134"/>
      <c r="BP10" s="134"/>
      <c r="BQ10" s="134"/>
    </row>
    <row r="11" spans="1:69" ht="14.25" customHeight="1" x14ac:dyDescent="0.15">
      <c r="A11" s="43"/>
      <c r="B11" s="445" t="s">
        <v>22</v>
      </c>
      <c r="C11" s="445"/>
      <c r="D11" s="445" t="s">
        <v>23</v>
      </c>
      <c r="E11" s="445"/>
      <c r="F11" s="445"/>
      <c r="G11" s="445"/>
      <c r="H11" s="445"/>
      <c r="I11" s="445"/>
      <c r="J11" s="445"/>
      <c r="K11" s="445"/>
      <c r="L11" s="445" t="s">
        <v>24</v>
      </c>
      <c r="M11" s="445"/>
      <c r="N11" s="445"/>
      <c r="O11" s="445"/>
      <c r="P11" s="445"/>
      <c r="Q11" s="445"/>
      <c r="R11" s="445"/>
      <c r="S11" s="445"/>
      <c r="T11" s="564" t="s">
        <v>25</v>
      </c>
      <c r="U11" s="446"/>
      <c r="V11" s="446"/>
      <c r="W11" s="447"/>
      <c r="X11" s="564" t="s">
        <v>26</v>
      </c>
      <c r="Y11" s="446"/>
      <c r="Z11" s="447"/>
      <c r="AA11" s="445" t="s">
        <v>27</v>
      </c>
      <c r="AB11" s="445"/>
      <c r="AC11" s="445" t="s">
        <v>29</v>
      </c>
      <c r="AD11" s="445"/>
      <c r="AE11" s="445" t="s">
        <v>37</v>
      </c>
      <c r="AF11" s="445"/>
      <c r="AG11" s="445" t="s">
        <v>38</v>
      </c>
      <c r="AH11" s="445"/>
      <c r="AI11" s="445" t="s">
        <v>39</v>
      </c>
      <c r="AJ11" s="445"/>
      <c r="AK11" s="564" t="s">
        <v>28</v>
      </c>
      <c r="AL11" s="446"/>
      <c r="AM11" s="446"/>
      <c r="AN11" s="447"/>
      <c r="AO11" s="564" t="s">
        <v>30</v>
      </c>
      <c r="AP11" s="446"/>
      <c r="AQ11" s="446"/>
      <c r="AR11" s="446"/>
      <c r="AS11" s="446"/>
      <c r="AT11" s="446"/>
      <c r="AU11" s="446"/>
      <c r="AV11" s="446"/>
      <c r="AW11" s="446"/>
      <c r="AX11" s="446"/>
      <c r="AY11" s="446"/>
      <c r="AZ11" s="446"/>
      <c r="BA11" s="447"/>
      <c r="BB11" s="45"/>
      <c r="BC11" s="44"/>
      <c r="BD11" s="44"/>
      <c r="BE11" s="134"/>
      <c r="BF11" s="134"/>
      <c r="BG11" s="44"/>
      <c r="BH11" s="134"/>
      <c r="BI11" s="134"/>
      <c r="BJ11" s="134"/>
      <c r="BK11" s="134"/>
      <c r="BL11" s="134"/>
      <c r="BM11" s="44"/>
      <c r="BN11" s="44"/>
      <c r="BO11" s="134"/>
      <c r="BP11" s="134"/>
      <c r="BQ11" s="134"/>
    </row>
    <row r="12" spans="1:69" ht="13.5" customHeight="1" x14ac:dyDescent="0.15">
      <c r="A12" s="43"/>
      <c r="B12" s="468">
        <f>ROW()-11</f>
        <v>1</v>
      </c>
      <c r="C12" s="468"/>
      <c r="D12" s="559" t="s">
        <v>181</v>
      </c>
      <c r="E12" s="560"/>
      <c r="F12" s="560"/>
      <c r="G12" s="560"/>
      <c r="H12" s="560"/>
      <c r="I12" s="560"/>
      <c r="J12" s="560"/>
      <c r="K12" s="560"/>
      <c r="L12" s="470" t="str">
        <f>IF(D12="", "",VLOOKUP(D12,項目名一覧!$B$4:$E$1002,2,FALSE))</f>
        <v>m_contract_id</v>
      </c>
      <c r="M12" s="471"/>
      <c r="N12" s="471"/>
      <c r="O12" s="471"/>
      <c r="P12" s="471"/>
      <c r="Q12" s="471"/>
      <c r="R12" s="471"/>
      <c r="S12" s="471"/>
      <c r="T12" s="472" t="str">
        <f>IF(D12="", "",VLOOKUP(D12,項目名一覧!$B$4:$E$800,3,FALSE))</f>
        <v>int</v>
      </c>
      <c r="U12" s="473"/>
      <c r="V12" s="473"/>
      <c r="W12" s="473"/>
      <c r="X12" s="474" t="str">
        <f>IF(D12="","",IF(VLOOKUP(D12,項目名一覧!$B$4:$E$800,4,FALSE)="","",VLOOKUP(D12,項目名一覧!$B$4:$E$800,4,FALSE)))</f>
        <v/>
      </c>
      <c r="Y12" s="475"/>
      <c r="Z12" s="476"/>
      <c r="AA12" s="477"/>
      <c r="AB12" s="478"/>
      <c r="AC12" s="477" t="s">
        <v>50</v>
      </c>
      <c r="AD12" s="478"/>
      <c r="AE12" s="478"/>
      <c r="AF12" s="478"/>
      <c r="AG12" s="478"/>
      <c r="AH12" s="478"/>
      <c r="AI12" s="478"/>
      <c r="AJ12" s="478"/>
      <c r="AK12" s="556"/>
      <c r="AL12" s="557"/>
      <c r="AM12" s="557"/>
      <c r="AN12" s="558"/>
      <c r="AO12" s="563"/>
      <c r="AP12" s="557"/>
      <c r="AQ12" s="557"/>
      <c r="AR12" s="557"/>
      <c r="AS12" s="557"/>
      <c r="AT12" s="557"/>
      <c r="AU12" s="557"/>
      <c r="AV12" s="557"/>
      <c r="AW12" s="557"/>
      <c r="AX12" s="557"/>
      <c r="AY12" s="557"/>
      <c r="AZ12" s="557"/>
      <c r="BA12" s="558"/>
      <c r="BB12" s="45"/>
      <c r="BC12" s="44"/>
      <c r="BD12" s="44"/>
      <c r="BE12" s="134"/>
      <c r="BF12" s="134"/>
      <c r="BG12" s="44"/>
      <c r="BH12" s="134"/>
      <c r="BI12" s="134"/>
      <c r="BJ12" s="134"/>
      <c r="BK12" s="134"/>
      <c r="BL12" s="134"/>
      <c r="BM12" s="44"/>
      <c r="BN12" s="44"/>
      <c r="BO12" s="134"/>
      <c r="BP12" s="134"/>
      <c r="BQ12" s="134"/>
    </row>
    <row r="13" spans="1:69" ht="13.5" customHeight="1" x14ac:dyDescent="0.15">
      <c r="A13" s="43"/>
      <c r="B13" s="468">
        <f t="shared" ref="B13:B40" si="0">ROW()-11</f>
        <v>2</v>
      </c>
      <c r="C13" s="468"/>
      <c r="D13" s="559"/>
      <c r="E13" s="560"/>
      <c r="F13" s="560"/>
      <c r="G13" s="560"/>
      <c r="H13" s="560"/>
      <c r="I13" s="560"/>
      <c r="J13" s="560"/>
      <c r="K13" s="560"/>
      <c r="L13" s="559"/>
      <c r="M13" s="560"/>
      <c r="N13" s="560"/>
      <c r="O13" s="560"/>
      <c r="P13" s="560"/>
      <c r="Q13" s="560"/>
      <c r="R13" s="560"/>
      <c r="S13" s="560"/>
      <c r="T13" s="562"/>
      <c r="U13" s="554"/>
      <c r="V13" s="554"/>
      <c r="W13" s="555"/>
      <c r="X13" s="562"/>
      <c r="Y13" s="554"/>
      <c r="Z13" s="555"/>
      <c r="AA13" s="477"/>
      <c r="AB13" s="478"/>
      <c r="AC13" s="477"/>
      <c r="AD13" s="478"/>
      <c r="AE13" s="478"/>
      <c r="AF13" s="478"/>
      <c r="AG13" s="478"/>
      <c r="AH13" s="478"/>
      <c r="AI13" s="478"/>
      <c r="AJ13" s="478"/>
      <c r="AK13" s="556"/>
      <c r="AL13" s="557"/>
      <c r="AM13" s="557"/>
      <c r="AN13" s="558"/>
      <c r="AO13" s="556"/>
      <c r="AP13" s="557"/>
      <c r="AQ13" s="557"/>
      <c r="AR13" s="557"/>
      <c r="AS13" s="557"/>
      <c r="AT13" s="557"/>
      <c r="AU13" s="557"/>
      <c r="AV13" s="557"/>
      <c r="AW13" s="557"/>
      <c r="AX13" s="557"/>
      <c r="AY13" s="557"/>
      <c r="AZ13" s="557"/>
      <c r="BA13" s="558"/>
      <c r="BB13" s="45"/>
      <c r="BC13" s="44"/>
      <c r="BD13" s="44"/>
      <c r="BE13" s="134"/>
      <c r="BF13" s="134"/>
      <c r="BG13" s="44"/>
      <c r="BH13" s="134"/>
      <c r="BI13" s="134"/>
      <c r="BJ13" s="134"/>
      <c r="BK13" s="134"/>
      <c r="BL13" s="134"/>
      <c r="BM13" s="44"/>
      <c r="BN13" s="44"/>
      <c r="BO13" s="134"/>
      <c r="BP13" s="134"/>
      <c r="BQ13" s="134"/>
    </row>
    <row r="14" spans="1:69" ht="13.5" customHeight="1" x14ac:dyDescent="0.15">
      <c r="A14" s="43"/>
      <c r="B14" s="468">
        <f t="shared" si="0"/>
        <v>3</v>
      </c>
      <c r="C14" s="468"/>
      <c r="D14" s="559"/>
      <c r="E14" s="560"/>
      <c r="F14" s="560"/>
      <c r="G14" s="560"/>
      <c r="H14" s="560"/>
      <c r="I14" s="560"/>
      <c r="J14" s="560"/>
      <c r="K14" s="560"/>
      <c r="L14" s="559"/>
      <c r="M14" s="560"/>
      <c r="N14" s="560"/>
      <c r="O14" s="560"/>
      <c r="P14" s="560"/>
      <c r="Q14" s="560"/>
      <c r="R14" s="560"/>
      <c r="S14" s="560"/>
      <c r="T14" s="562"/>
      <c r="U14" s="554"/>
      <c r="V14" s="554"/>
      <c r="W14" s="555"/>
      <c r="X14" s="553"/>
      <c r="Y14" s="554"/>
      <c r="Z14" s="555"/>
      <c r="AA14" s="477"/>
      <c r="AB14" s="478"/>
      <c r="AC14" s="477"/>
      <c r="AD14" s="478"/>
      <c r="AE14" s="477"/>
      <c r="AF14" s="478"/>
      <c r="AG14" s="478"/>
      <c r="AH14" s="478"/>
      <c r="AI14" s="478"/>
      <c r="AJ14" s="478"/>
      <c r="AK14" s="556"/>
      <c r="AL14" s="557"/>
      <c r="AM14" s="557"/>
      <c r="AN14" s="558"/>
      <c r="AO14" s="556"/>
      <c r="AP14" s="557"/>
      <c r="AQ14" s="557"/>
      <c r="AR14" s="557"/>
      <c r="AS14" s="557"/>
      <c r="AT14" s="557"/>
      <c r="AU14" s="557"/>
      <c r="AV14" s="557"/>
      <c r="AW14" s="557"/>
      <c r="AX14" s="557"/>
      <c r="AY14" s="557"/>
      <c r="AZ14" s="557"/>
      <c r="BA14" s="558"/>
      <c r="BB14" s="45"/>
      <c r="BC14" s="49"/>
      <c r="BD14" s="49"/>
      <c r="BE14" s="134"/>
      <c r="BF14" s="134"/>
      <c r="BG14" s="44"/>
      <c r="BH14" s="134"/>
      <c r="BI14" s="134"/>
      <c r="BJ14" s="134"/>
      <c r="BK14" s="134"/>
      <c r="BL14" s="134"/>
      <c r="BM14" s="44"/>
      <c r="BN14" s="44"/>
      <c r="BO14" s="134"/>
      <c r="BP14" s="134"/>
      <c r="BQ14" s="134"/>
    </row>
    <row r="15" spans="1:69" ht="13.5" customHeight="1" x14ac:dyDescent="0.15">
      <c r="A15" s="43"/>
      <c r="B15" s="468">
        <f t="shared" si="0"/>
        <v>4</v>
      </c>
      <c r="C15" s="468"/>
      <c r="D15" s="559"/>
      <c r="E15" s="560"/>
      <c r="F15" s="560"/>
      <c r="G15" s="560"/>
      <c r="H15" s="560"/>
      <c r="I15" s="560"/>
      <c r="J15" s="560"/>
      <c r="K15" s="560"/>
      <c r="L15" s="559"/>
      <c r="M15" s="560"/>
      <c r="N15" s="560"/>
      <c r="O15" s="560"/>
      <c r="P15" s="560"/>
      <c r="Q15" s="560"/>
      <c r="R15" s="560"/>
      <c r="S15" s="560"/>
      <c r="T15" s="562"/>
      <c r="U15" s="554"/>
      <c r="V15" s="554"/>
      <c r="W15" s="555"/>
      <c r="X15" s="840"/>
      <c r="Y15" s="554"/>
      <c r="Z15" s="555"/>
      <c r="AA15" s="477"/>
      <c r="AB15" s="478"/>
      <c r="AC15" s="478"/>
      <c r="AD15" s="478"/>
      <c r="AE15" s="478"/>
      <c r="AF15" s="478"/>
      <c r="AG15" s="478"/>
      <c r="AH15" s="478"/>
      <c r="AI15" s="478"/>
      <c r="AJ15" s="478"/>
      <c r="AK15" s="556"/>
      <c r="AL15" s="557"/>
      <c r="AM15" s="557"/>
      <c r="AN15" s="558"/>
      <c r="AO15" s="556"/>
      <c r="AP15" s="557"/>
      <c r="AQ15" s="557"/>
      <c r="AR15" s="557"/>
      <c r="AS15" s="557"/>
      <c r="AT15" s="557"/>
      <c r="AU15" s="557"/>
      <c r="AV15" s="557"/>
      <c r="AW15" s="557"/>
      <c r="AX15" s="557"/>
      <c r="AY15" s="557"/>
      <c r="AZ15" s="557"/>
      <c r="BA15" s="558"/>
      <c r="BB15" s="45"/>
      <c r="BC15" s="44"/>
      <c r="BD15" s="44"/>
      <c r="BE15" s="134"/>
      <c r="BF15" s="134"/>
      <c r="BG15" s="49"/>
      <c r="BH15" s="134"/>
      <c r="BI15" s="134"/>
      <c r="BJ15" s="134"/>
      <c r="BK15" s="134"/>
      <c r="BL15" s="134"/>
      <c r="BM15" s="49"/>
      <c r="BN15" s="49"/>
      <c r="BO15" s="134"/>
      <c r="BP15" s="134"/>
      <c r="BQ15" s="134"/>
    </row>
    <row r="16" spans="1:69" ht="13.5" customHeight="1" x14ac:dyDescent="0.15">
      <c r="A16" s="43"/>
      <c r="B16" s="468">
        <f t="shared" si="0"/>
        <v>5</v>
      </c>
      <c r="C16" s="468"/>
      <c r="D16" s="559"/>
      <c r="E16" s="560"/>
      <c r="F16" s="560"/>
      <c r="G16" s="560"/>
      <c r="H16" s="560"/>
      <c r="I16" s="560"/>
      <c r="J16" s="560"/>
      <c r="K16" s="560"/>
      <c r="L16" s="559"/>
      <c r="M16" s="560"/>
      <c r="N16" s="560"/>
      <c r="O16" s="560"/>
      <c r="P16" s="560"/>
      <c r="Q16" s="560"/>
      <c r="R16" s="560"/>
      <c r="S16" s="560"/>
      <c r="T16" s="562"/>
      <c r="U16" s="554"/>
      <c r="V16" s="554"/>
      <c r="W16" s="555"/>
      <c r="X16" s="840"/>
      <c r="Y16" s="554"/>
      <c r="Z16" s="555"/>
      <c r="AA16" s="478"/>
      <c r="AB16" s="478"/>
      <c r="AC16" s="478"/>
      <c r="AD16" s="478"/>
      <c r="AE16" s="478"/>
      <c r="AF16" s="478"/>
      <c r="AG16" s="478"/>
      <c r="AH16" s="478"/>
      <c r="AI16" s="478"/>
      <c r="AJ16" s="478"/>
      <c r="AK16" s="556"/>
      <c r="AL16" s="557"/>
      <c r="AM16" s="557"/>
      <c r="AN16" s="558"/>
      <c r="AO16" s="556"/>
      <c r="AP16" s="557"/>
      <c r="AQ16" s="557"/>
      <c r="AR16" s="557"/>
      <c r="AS16" s="557"/>
      <c r="AT16" s="557"/>
      <c r="AU16" s="557"/>
      <c r="AV16" s="557"/>
      <c r="AW16" s="557"/>
      <c r="AX16" s="557"/>
      <c r="AY16" s="557"/>
      <c r="AZ16" s="557"/>
      <c r="BA16" s="558"/>
      <c r="BB16" s="45"/>
      <c r="BC16" s="44"/>
      <c r="BD16" s="44"/>
      <c r="BE16" s="134"/>
      <c r="BF16" s="134"/>
      <c r="BG16" s="44"/>
      <c r="BH16" s="134"/>
      <c r="BI16" s="134"/>
      <c r="BJ16" s="134"/>
      <c r="BK16" s="134"/>
      <c r="BL16" s="134"/>
      <c r="BM16" s="44"/>
      <c r="BN16" s="44"/>
      <c r="BO16" s="134"/>
      <c r="BP16" s="134"/>
      <c r="BQ16" s="134"/>
    </row>
    <row r="17" spans="1:69" ht="13.5" customHeight="1" x14ac:dyDescent="0.15">
      <c r="A17" s="43"/>
      <c r="B17" s="468">
        <f t="shared" si="0"/>
        <v>6</v>
      </c>
      <c r="C17" s="468"/>
      <c r="D17" s="559"/>
      <c r="E17" s="560"/>
      <c r="F17" s="560"/>
      <c r="G17" s="560"/>
      <c r="H17" s="560"/>
      <c r="I17" s="560"/>
      <c r="J17" s="560"/>
      <c r="K17" s="560"/>
      <c r="L17" s="560"/>
      <c r="M17" s="560"/>
      <c r="N17" s="560"/>
      <c r="O17" s="560"/>
      <c r="P17" s="560"/>
      <c r="Q17" s="560"/>
      <c r="R17" s="560"/>
      <c r="S17" s="560"/>
      <c r="T17" s="553"/>
      <c r="U17" s="554"/>
      <c r="V17" s="554"/>
      <c r="W17" s="555"/>
      <c r="X17" s="553"/>
      <c r="Y17" s="554"/>
      <c r="Z17" s="555"/>
      <c r="AA17" s="478"/>
      <c r="AB17" s="478"/>
      <c r="AC17" s="478"/>
      <c r="AD17" s="478"/>
      <c r="AE17" s="478"/>
      <c r="AF17" s="478"/>
      <c r="AG17" s="478"/>
      <c r="AH17" s="478"/>
      <c r="AI17" s="478"/>
      <c r="AJ17" s="478"/>
      <c r="AK17" s="556"/>
      <c r="AL17" s="557"/>
      <c r="AM17" s="557"/>
      <c r="AN17" s="558"/>
      <c r="AO17" s="556"/>
      <c r="AP17" s="557"/>
      <c r="AQ17" s="557"/>
      <c r="AR17" s="557"/>
      <c r="AS17" s="557"/>
      <c r="AT17" s="557"/>
      <c r="AU17" s="557"/>
      <c r="AV17" s="557"/>
      <c r="AW17" s="557"/>
      <c r="AX17" s="557"/>
      <c r="AY17" s="557"/>
      <c r="AZ17" s="557"/>
      <c r="BA17" s="558"/>
      <c r="BB17" s="45"/>
      <c r="BC17" s="44"/>
      <c r="BD17" s="44"/>
      <c r="BE17" s="134"/>
      <c r="BF17" s="134"/>
      <c r="BG17" s="44"/>
      <c r="BH17" s="134"/>
      <c r="BI17" s="134"/>
      <c r="BJ17" s="134"/>
      <c r="BK17" s="134"/>
      <c r="BL17" s="134"/>
      <c r="BM17" s="44"/>
      <c r="BN17" s="44"/>
      <c r="BO17" s="134"/>
      <c r="BP17" s="134"/>
      <c r="BQ17" s="134"/>
    </row>
    <row r="18" spans="1:69" ht="13.5" customHeight="1" x14ac:dyDescent="0.15">
      <c r="A18" s="43"/>
      <c r="B18" s="468">
        <f t="shared" si="0"/>
        <v>7</v>
      </c>
      <c r="C18" s="468"/>
      <c r="D18" s="559"/>
      <c r="E18" s="560"/>
      <c r="F18" s="560"/>
      <c r="G18" s="560"/>
      <c r="H18" s="560"/>
      <c r="I18" s="560"/>
      <c r="J18" s="560"/>
      <c r="K18" s="560"/>
      <c r="L18" s="560"/>
      <c r="M18" s="560"/>
      <c r="N18" s="560"/>
      <c r="O18" s="560"/>
      <c r="P18" s="560"/>
      <c r="Q18" s="560"/>
      <c r="R18" s="560"/>
      <c r="S18" s="560"/>
      <c r="T18" s="553"/>
      <c r="U18" s="554"/>
      <c r="V18" s="554"/>
      <c r="W18" s="555"/>
      <c r="X18" s="553"/>
      <c r="Y18" s="554"/>
      <c r="Z18" s="555"/>
      <c r="AA18" s="478"/>
      <c r="AB18" s="478"/>
      <c r="AC18" s="478"/>
      <c r="AD18" s="478"/>
      <c r="AE18" s="478"/>
      <c r="AF18" s="478"/>
      <c r="AG18" s="478"/>
      <c r="AH18" s="478"/>
      <c r="AI18" s="478"/>
      <c r="AJ18" s="478"/>
      <c r="AK18" s="556"/>
      <c r="AL18" s="557"/>
      <c r="AM18" s="557"/>
      <c r="AN18" s="558"/>
      <c r="AO18" s="556"/>
      <c r="AP18" s="557"/>
      <c r="AQ18" s="557"/>
      <c r="AR18" s="557"/>
      <c r="AS18" s="557"/>
      <c r="AT18" s="557"/>
      <c r="AU18" s="557"/>
      <c r="AV18" s="557"/>
      <c r="AW18" s="557"/>
      <c r="AX18" s="557"/>
      <c r="AY18" s="557"/>
      <c r="AZ18" s="557"/>
      <c r="BA18" s="558"/>
      <c r="BB18" s="45"/>
      <c r="BC18" s="44"/>
      <c r="BD18" s="44"/>
      <c r="BE18" s="134"/>
      <c r="BF18" s="134"/>
      <c r="BG18" s="44"/>
      <c r="BH18" s="134"/>
      <c r="BI18" s="134"/>
      <c r="BJ18" s="134"/>
      <c r="BK18" s="134"/>
      <c r="BL18" s="134"/>
      <c r="BM18" s="44"/>
      <c r="BN18" s="44"/>
      <c r="BO18" s="134"/>
      <c r="BP18" s="134"/>
      <c r="BQ18" s="134"/>
    </row>
    <row r="19" spans="1:69" ht="13.5" customHeight="1" x14ac:dyDescent="0.15">
      <c r="A19" s="43"/>
      <c r="B19" s="468">
        <f t="shared" si="0"/>
        <v>8</v>
      </c>
      <c r="C19" s="468"/>
      <c r="D19" s="559"/>
      <c r="E19" s="560"/>
      <c r="F19" s="560"/>
      <c r="G19" s="560"/>
      <c r="H19" s="560"/>
      <c r="I19" s="560"/>
      <c r="J19" s="560"/>
      <c r="K19" s="560"/>
      <c r="L19" s="560"/>
      <c r="M19" s="560"/>
      <c r="N19" s="560"/>
      <c r="O19" s="560"/>
      <c r="P19" s="560"/>
      <c r="Q19" s="560"/>
      <c r="R19" s="560"/>
      <c r="S19" s="560"/>
      <c r="T19" s="553"/>
      <c r="U19" s="554"/>
      <c r="V19" s="554"/>
      <c r="W19" s="555"/>
      <c r="X19" s="553"/>
      <c r="Y19" s="554"/>
      <c r="Z19" s="555"/>
      <c r="AA19" s="478"/>
      <c r="AB19" s="478"/>
      <c r="AC19" s="478"/>
      <c r="AD19" s="478"/>
      <c r="AE19" s="478"/>
      <c r="AF19" s="478"/>
      <c r="AG19" s="478"/>
      <c r="AH19" s="478"/>
      <c r="AI19" s="478"/>
      <c r="AJ19" s="478"/>
      <c r="AK19" s="556"/>
      <c r="AL19" s="557"/>
      <c r="AM19" s="557"/>
      <c r="AN19" s="558"/>
      <c r="AO19" s="556"/>
      <c r="AP19" s="557"/>
      <c r="AQ19" s="557"/>
      <c r="AR19" s="557"/>
      <c r="AS19" s="557"/>
      <c r="AT19" s="557"/>
      <c r="AU19" s="557"/>
      <c r="AV19" s="557"/>
      <c r="AW19" s="557"/>
      <c r="AX19" s="557"/>
      <c r="AY19" s="557"/>
      <c r="AZ19" s="557"/>
      <c r="BA19" s="558"/>
      <c r="BB19" s="45"/>
      <c r="BC19" s="50"/>
      <c r="BD19" s="50"/>
      <c r="BE19" s="134"/>
      <c r="BF19" s="134"/>
      <c r="BG19" s="50"/>
      <c r="BH19" s="134"/>
      <c r="BI19" s="134"/>
      <c r="BJ19" s="134"/>
      <c r="BK19" s="134"/>
      <c r="BL19" s="134"/>
      <c r="BM19" s="50"/>
      <c r="BN19" s="50"/>
      <c r="BO19" s="51"/>
      <c r="BP19" s="134"/>
      <c r="BQ19" s="134"/>
    </row>
    <row r="20" spans="1:69" x14ac:dyDescent="0.15">
      <c r="A20" s="43"/>
      <c r="B20" s="468">
        <f t="shared" si="0"/>
        <v>9</v>
      </c>
      <c r="C20" s="468"/>
      <c r="D20" s="559"/>
      <c r="E20" s="560"/>
      <c r="F20" s="560"/>
      <c r="G20" s="560"/>
      <c r="H20" s="560"/>
      <c r="I20" s="560"/>
      <c r="J20" s="560"/>
      <c r="K20" s="560"/>
      <c r="L20" s="560"/>
      <c r="M20" s="560"/>
      <c r="N20" s="560"/>
      <c r="O20" s="560"/>
      <c r="P20" s="560"/>
      <c r="Q20" s="560"/>
      <c r="R20" s="560"/>
      <c r="S20" s="560"/>
      <c r="T20" s="553"/>
      <c r="U20" s="554"/>
      <c r="V20" s="554"/>
      <c r="W20" s="555"/>
      <c r="X20" s="553"/>
      <c r="Y20" s="554"/>
      <c r="Z20" s="555"/>
      <c r="AA20" s="478"/>
      <c r="AB20" s="478"/>
      <c r="AC20" s="478"/>
      <c r="AD20" s="478"/>
      <c r="AE20" s="478"/>
      <c r="AF20" s="478"/>
      <c r="AG20" s="478"/>
      <c r="AH20" s="478"/>
      <c r="AI20" s="478"/>
      <c r="AJ20" s="478"/>
      <c r="AK20" s="556"/>
      <c r="AL20" s="557"/>
      <c r="AM20" s="557"/>
      <c r="AN20" s="558"/>
      <c r="AO20" s="556"/>
      <c r="AP20" s="557"/>
      <c r="AQ20" s="557"/>
      <c r="AR20" s="557"/>
      <c r="AS20" s="557"/>
      <c r="AT20" s="557"/>
      <c r="AU20" s="557"/>
      <c r="AV20" s="557"/>
      <c r="AW20" s="557"/>
      <c r="AX20" s="557"/>
      <c r="AY20" s="557"/>
      <c r="AZ20" s="557"/>
      <c r="BA20" s="558"/>
      <c r="BB20" s="45"/>
      <c r="BC20" s="50"/>
      <c r="BD20" s="50"/>
      <c r="BE20" s="134"/>
      <c r="BF20" s="134"/>
      <c r="BG20" s="50"/>
      <c r="BH20" s="134"/>
      <c r="BI20" s="134"/>
      <c r="BJ20" s="134"/>
      <c r="BK20" s="134"/>
      <c r="BL20" s="134"/>
      <c r="BM20" s="50"/>
      <c r="BN20" s="50"/>
      <c r="BO20" s="51"/>
      <c r="BP20" s="134"/>
      <c r="BQ20" s="134"/>
    </row>
    <row r="21" spans="1:69" ht="14.25" customHeight="1" x14ac:dyDescent="0.15">
      <c r="A21" s="43"/>
      <c r="B21" s="468">
        <f t="shared" si="0"/>
        <v>10</v>
      </c>
      <c r="C21" s="468"/>
      <c r="D21" s="559"/>
      <c r="E21" s="560"/>
      <c r="F21" s="560"/>
      <c r="G21" s="560"/>
      <c r="H21" s="560"/>
      <c r="I21" s="560"/>
      <c r="J21" s="560"/>
      <c r="K21" s="560"/>
      <c r="L21" s="560"/>
      <c r="M21" s="560"/>
      <c r="N21" s="560"/>
      <c r="O21" s="560"/>
      <c r="P21" s="560"/>
      <c r="Q21" s="560"/>
      <c r="R21" s="560"/>
      <c r="S21" s="560"/>
      <c r="T21" s="553"/>
      <c r="U21" s="554"/>
      <c r="V21" s="554"/>
      <c r="W21" s="555"/>
      <c r="X21" s="553"/>
      <c r="Y21" s="554"/>
      <c r="Z21" s="555"/>
      <c r="AA21" s="478"/>
      <c r="AB21" s="478"/>
      <c r="AC21" s="478"/>
      <c r="AD21" s="478"/>
      <c r="AE21" s="478"/>
      <c r="AF21" s="478"/>
      <c r="AG21" s="478"/>
      <c r="AH21" s="478"/>
      <c r="AI21" s="478"/>
      <c r="AJ21" s="478"/>
      <c r="AK21" s="556"/>
      <c r="AL21" s="557"/>
      <c r="AM21" s="557"/>
      <c r="AN21" s="558"/>
      <c r="AO21" s="556"/>
      <c r="AP21" s="557"/>
      <c r="AQ21" s="557"/>
      <c r="AR21" s="557"/>
      <c r="AS21" s="557"/>
      <c r="AT21" s="557"/>
      <c r="AU21" s="557"/>
      <c r="AV21" s="557"/>
      <c r="AW21" s="557"/>
      <c r="AX21" s="557"/>
      <c r="AY21" s="557"/>
      <c r="AZ21" s="557"/>
      <c r="BA21" s="558"/>
      <c r="BB21" s="45"/>
      <c r="BC21" s="52"/>
      <c r="BD21" s="52"/>
      <c r="BE21" s="134"/>
      <c r="BF21" s="134"/>
      <c r="BG21" s="52"/>
      <c r="BH21" s="134"/>
      <c r="BI21" s="134"/>
      <c r="BJ21" s="134"/>
      <c r="BK21" s="134"/>
      <c r="BL21" s="134"/>
      <c r="BM21" s="52"/>
      <c r="BN21" s="52"/>
      <c r="BO21" s="53"/>
      <c r="BP21" s="134"/>
      <c r="BQ21" s="134"/>
    </row>
    <row r="22" spans="1:69" ht="14.25" customHeight="1" x14ac:dyDescent="0.15">
      <c r="A22" s="43"/>
      <c r="B22" s="468">
        <f t="shared" si="0"/>
        <v>11</v>
      </c>
      <c r="C22" s="468"/>
      <c r="D22" s="559"/>
      <c r="E22" s="560"/>
      <c r="F22" s="560"/>
      <c r="G22" s="560"/>
      <c r="H22" s="560"/>
      <c r="I22" s="560"/>
      <c r="J22" s="560"/>
      <c r="K22" s="560"/>
      <c r="L22" s="560"/>
      <c r="M22" s="560"/>
      <c r="N22" s="560"/>
      <c r="O22" s="560"/>
      <c r="P22" s="560"/>
      <c r="Q22" s="560"/>
      <c r="R22" s="560"/>
      <c r="S22" s="560"/>
      <c r="T22" s="553"/>
      <c r="U22" s="554"/>
      <c r="V22" s="554"/>
      <c r="W22" s="555"/>
      <c r="X22" s="553"/>
      <c r="Y22" s="554"/>
      <c r="Z22" s="555"/>
      <c r="AA22" s="478"/>
      <c r="AB22" s="478"/>
      <c r="AC22" s="478"/>
      <c r="AD22" s="478"/>
      <c r="AE22" s="478"/>
      <c r="AF22" s="478"/>
      <c r="AG22" s="478"/>
      <c r="AH22" s="478"/>
      <c r="AI22" s="478"/>
      <c r="AJ22" s="478"/>
      <c r="AK22" s="556"/>
      <c r="AL22" s="557"/>
      <c r="AM22" s="557"/>
      <c r="AN22" s="558"/>
      <c r="AO22" s="556"/>
      <c r="AP22" s="557"/>
      <c r="AQ22" s="557"/>
      <c r="AR22" s="557"/>
      <c r="AS22" s="557"/>
      <c r="AT22" s="557"/>
      <c r="AU22" s="557"/>
      <c r="AV22" s="557"/>
      <c r="AW22" s="557"/>
      <c r="AX22" s="557"/>
      <c r="AY22" s="557"/>
      <c r="AZ22" s="557"/>
      <c r="BA22" s="558"/>
      <c r="BB22" s="45"/>
      <c r="BC22" s="52"/>
      <c r="BD22" s="52"/>
      <c r="BE22" s="134"/>
      <c r="BF22" s="134"/>
      <c r="BG22" s="52"/>
      <c r="BH22" s="134"/>
      <c r="BI22" s="134"/>
      <c r="BJ22" s="134"/>
      <c r="BK22" s="134"/>
      <c r="BL22" s="134"/>
      <c r="BM22" s="52"/>
      <c r="BN22" s="52"/>
      <c r="BO22" s="53"/>
      <c r="BP22" s="134"/>
      <c r="BQ22" s="134"/>
    </row>
    <row r="23" spans="1:69" ht="14.25" customHeight="1" x14ac:dyDescent="0.15">
      <c r="A23" s="43"/>
      <c r="B23" s="468">
        <f t="shared" si="0"/>
        <v>12</v>
      </c>
      <c r="C23" s="468"/>
      <c r="D23" s="559"/>
      <c r="E23" s="560"/>
      <c r="F23" s="560"/>
      <c r="G23" s="560"/>
      <c r="H23" s="560"/>
      <c r="I23" s="560"/>
      <c r="J23" s="560"/>
      <c r="K23" s="560"/>
      <c r="L23" s="560"/>
      <c r="M23" s="560"/>
      <c r="N23" s="560"/>
      <c r="O23" s="560"/>
      <c r="P23" s="560"/>
      <c r="Q23" s="560"/>
      <c r="R23" s="560"/>
      <c r="S23" s="560"/>
      <c r="T23" s="553"/>
      <c r="U23" s="554"/>
      <c r="V23" s="554"/>
      <c r="W23" s="555"/>
      <c r="X23" s="553"/>
      <c r="Y23" s="554"/>
      <c r="Z23" s="555"/>
      <c r="AA23" s="478"/>
      <c r="AB23" s="478"/>
      <c r="AC23" s="478"/>
      <c r="AD23" s="478"/>
      <c r="AE23" s="478"/>
      <c r="AF23" s="478"/>
      <c r="AG23" s="478"/>
      <c r="AH23" s="478"/>
      <c r="AI23" s="478"/>
      <c r="AJ23" s="478"/>
      <c r="AK23" s="556"/>
      <c r="AL23" s="557"/>
      <c r="AM23" s="557"/>
      <c r="AN23" s="558"/>
      <c r="AO23" s="556"/>
      <c r="AP23" s="557"/>
      <c r="AQ23" s="557"/>
      <c r="AR23" s="557"/>
      <c r="AS23" s="557"/>
      <c r="AT23" s="557"/>
      <c r="AU23" s="557"/>
      <c r="AV23" s="557"/>
      <c r="AW23" s="557"/>
      <c r="AX23" s="557"/>
      <c r="AY23" s="557"/>
      <c r="AZ23" s="557"/>
      <c r="BA23" s="558"/>
      <c r="BB23" s="45"/>
      <c r="BC23" s="52"/>
      <c r="BD23" s="52"/>
      <c r="BE23" s="134"/>
      <c r="BF23" s="134"/>
      <c r="BG23" s="52"/>
      <c r="BH23" s="134"/>
      <c r="BI23" s="134"/>
      <c r="BJ23" s="134"/>
      <c r="BK23" s="134"/>
      <c r="BL23" s="134"/>
      <c r="BM23" s="52"/>
      <c r="BN23" s="52"/>
      <c r="BO23" s="53"/>
      <c r="BP23" s="134"/>
      <c r="BQ23" s="134"/>
    </row>
    <row r="24" spans="1:69" ht="14.25" customHeight="1" x14ac:dyDescent="0.15">
      <c r="A24" s="43"/>
      <c r="B24" s="468">
        <f t="shared" si="0"/>
        <v>13</v>
      </c>
      <c r="C24" s="468"/>
      <c r="D24" s="559"/>
      <c r="E24" s="560"/>
      <c r="F24" s="560"/>
      <c r="G24" s="560"/>
      <c r="H24" s="560"/>
      <c r="I24" s="560"/>
      <c r="J24" s="560"/>
      <c r="K24" s="560"/>
      <c r="L24" s="560"/>
      <c r="M24" s="560"/>
      <c r="N24" s="560"/>
      <c r="O24" s="560"/>
      <c r="P24" s="560"/>
      <c r="Q24" s="560"/>
      <c r="R24" s="560"/>
      <c r="S24" s="560"/>
      <c r="T24" s="553"/>
      <c r="U24" s="554"/>
      <c r="V24" s="554"/>
      <c r="W24" s="555"/>
      <c r="X24" s="553"/>
      <c r="Y24" s="554"/>
      <c r="Z24" s="555"/>
      <c r="AA24" s="478"/>
      <c r="AB24" s="478"/>
      <c r="AC24" s="478"/>
      <c r="AD24" s="478"/>
      <c r="AE24" s="478"/>
      <c r="AF24" s="478"/>
      <c r="AG24" s="478"/>
      <c r="AH24" s="478"/>
      <c r="AI24" s="478"/>
      <c r="AJ24" s="478"/>
      <c r="AK24" s="556"/>
      <c r="AL24" s="557"/>
      <c r="AM24" s="557"/>
      <c r="AN24" s="558"/>
      <c r="AO24" s="556"/>
      <c r="AP24" s="557"/>
      <c r="AQ24" s="557"/>
      <c r="AR24" s="557"/>
      <c r="AS24" s="557"/>
      <c r="AT24" s="557"/>
      <c r="AU24" s="557"/>
      <c r="AV24" s="557"/>
      <c r="AW24" s="557"/>
      <c r="AX24" s="557"/>
      <c r="AY24" s="557"/>
      <c r="AZ24" s="557"/>
      <c r="BA24" s="558"/>
      <c r="BB24" s="45"/>
      <c r="BC24" s="52"/>
      <c r="BD24" s="52"/>
      <c r="BE24" s="134"/>
      <c r="BF24" s="134"/>
      <c r="BG24" s="52"/>
      <c r="BH24" s="134"/>
      <c r="BI24" s="134"/>
      <c r="BJ24" s="134"/>
      <c r="BK24" s="134"/>
      <c r="BL24" s="134"/>
      <c r="BM24" s="52"/>
      <c r="BN24" s="52"/>
      <c r="BO24" s="53"/>
      <c r="BP24" s="134"/>
      <c r="BQ24" s="134"/>
    </row>
    <row r="25" spans="1:69" ht="14.25" customHeight="1" x14ac:dyDescent="0.15">
      <c r="A25" s="43"/>
      <c r="B25" s="468">
        <f t="shared" si="0"/>
        <v>14</v>
      </c>
      <c r="C25" s="468"/>
      <c r="D25" s="559"/>
      <c r="E25" s="560"/>
      <c r="F25" s="560"/>
      <c r="G25" s="560"/>
      <c r="H25" s="560"/>
      <c r="I25" s="560"/>
      <c r="J25" s="560"/>
      <c r="K25" s="560"/>
      <c r="L25" s="560"/>
      <c r="M25" s="560"/>
      <c r="N25" s="560"/>
      <c r="O25" s="560"/>
      <c r="P25" s="560"/>
      <c r="Q25" s="560"/>
      <c r="R25" s="560"/>
      <c r="S25" s="560"/>
      <c r="T25" s="553"/>
      <c r="U25" s="554"/>
      <c r="V25" s="554"/>
      <c r="W25" s="555"/>
      <c r="X25" s="553"/>
      <c r="Y25" s="554"/>
      <c r="Z25" s="555"/>
      <c r="AA25" s="478"/>
      <c r="AB25" s="478"/>
      <c r="AC25" s="478"/>
      <c r="AD25" s="478"/>
      <c r="AE25" s="478"/>
      <c r="AF25" s="478"/>
      <c r="AG25" s="478"/>
      <c r="AH25" s="478"/>
      <c r="AI25" s="478"/>
      <c r="AJ25" s="478"/>
      <c r="AK25" s="556"/>
      <c r="AL25" s="557"/>
      <c r="AM25" s="557"/>
      <c r="AN25" s="558"/>
      <c r="AO25" s="556"/>
      <c r="AP25" s="557"/>
      <c r="AQ25" s="557"/>
      <c r="AR25" s="557"/>
      <c r="AS25" s="557"/>
      <c r="AT25" s="557"/>
      <c r="AU25" s="557"/>
      <c r="AV25" s="557"/>
      <c r="AW25" s="557"/>
      <c r="AX25" s="557"/>
      <c r="AY25" s="557"/>
      <c r="AZ25" s="557"/>
      <c r="BA25" s="558"/>
      <c r="BB25" s="45"/>
      <c r="BC25" s="52"/>
      <c r="BD25" s="52"/>
      <c r="BE25" s="134"/>
      <c r="BF25" s="134"/>
      <c r="BG25" s="52"/>
      <c r="BH25" s="134"/>
      <c r="BI25" s="134"/>
      <c r="BJ25" s="134"/>
      <c r="BK25" s="134"/>
      <c r="BL25" s="134"/>
      <c r="BM25" s="52"/>
      <c r="BN25" s="52"/>
      <c r="BO25" s="53"/>
      <c r="BP25" s="134"/>
      <c r="BQ25" s="134"/>
    </row>
    <row r="26" spans="1:69" ht="14.25" customHeight="1" x14ac:dyDescent="0.15">
      <c r="A26" s="43"/>
      <c r="B26" s="468">
        <f t="shared" si="0"/>
        <v>15</v>
      </c>
      <c r="C26" s="468"/>
      <c r="D26" s="559"/>
      <c r="E26" s="560"/>
      <c r="F26" s="560"/>
      <c r="G26" s="560"/>
      <c r="H26" s="560"/>
      <c r="I26" s="560"/>
      <c r="J26" s="560"/>
      <c r="K26" s="560"/>
      <c r="L26" s="560"/>
      <c r="M26" s="560"/>
      <c r="N26" s="560"/>
      <c r="O26" s="560"/>
      <c r="P26" s="560"/>
      <c r="Q26" s="560"/>
      <c r="R26" s="560"/>
      <c r="S26" s="560"/>
      <c r="T26" s="553"/>
      <c r="U26" s="554"/>
      <c r="V26" s="554"/>
      <c r="W26" s="555"/>
      <c r="X26" s="840"/>
      <c r="Y26" s="554"/>
      <c r="Z26" s="555"/>
      <c r="AA26" s="478"/>
      <c r="AB26" s="478"/>
      <c r="AC26" s="478"/>
      <c r="AD26" s="478"/>
      <c r="AE26" s="478"/>
      <c r="AF26" s="478"/>
      <c r="AG26" s="478"/>
      <c r="AH26" s="478"/>
      <c r="AI26" s="478"/>
      <c r="AJ26" s="478"/>
      <c r="AK26" s="556"/>
      <c r="AL26" s="557"/>
      <c r="AM26" s="557"/>
      <c r="AN26" s="558"/>
      <c r="AO26" s="556"/>
      <c r="AP26" s="557"/>
      <c r="AQ26" s="557"/>
      <c r="AR26" s="557"/>
      <c r="AS26" s="557"/>
      <c r="AT26" s="557"/>
      <c r="AU26" s="557"/>
      <c r="AV26" s="557"/>
      <c r="AW26" s="557"/>
      <c r="AX26" s="557"/>
      <c r="AY26" s="557"/>
      <c r="AZ26" s="557"/>
      <c r="BA26" s="558"/>
      <c r="BB26" s="45"/>
      <c r="BC26" s="52"/>
      <c r="BD26" s="52"/>
      <c r="BE26" s="134"/>
      <c r="BF26" s="134"/>
      <c r="BG26" s="52"/>
      <c r="BH26" s="134"/>
      <c r="BI26" s="134"/>
      <c r="BJ26" s="134"/>
      <c r="BK26" s="134"/>
      <c r="BL26" s="134"/>
      <c r="BM26" s="52"/>
      <c r="BN26" s="52"/>
      <c r="BO26" s="53"/>
      <c r="BP26" s="134"/>
      <c r="BQ26" s="134"/>
    </row>
    <row r="27" spans="1:69" ht="14.25" customHeight="1" x14ac:dyDescent="0.15">
      <c r="A27" s="43"/>
      <c r="B27" s="468">
        <f t="shared" si="0"/>
        <v>16</v>
      </c>
      <c r="C27" s="468"/>
      <c r="D27" s="559"/>
      <c r="E27" s="560"/>
      <c r="F27" s="560"/>
      <c r="G27" s="560"/>
      <c r="H27" s="560"/>
      <c r="I27" s="560"/>
      <c r="J27" s="560"/>
      <c r="K27" s="560"/>
      <c r="L27" s="560"/>
      <c r="M27" s="560"/>
      <c r="N27" s="560"/>
      <c r="O27" s="560"/>
      <c r="P27" s="560"/>
      <c r="Q27" s="560"/>
      <c r="R27" s="560"/>
      <c r="S27" s="560"/>
      <c r="T27" s="553"/>
      <c r="U27" s="554"/>
      <c r="V27" s="554"/>
      <c r="W27" s="555"/>
      <c r="X27" s="840"/>
      <c r="Y27" s="554"/>
      <c r="Z27" s="555"/>
      <c r="AA27" s="478"/>
      <c r="AB27" s="478"/>
      <c r="AC27" s="478"/>
      <c r="AD27" s="478"/>
      <c r="AE27" s="478"/>
      <c r="AF27" s="478"/>
      <c r="AG27" s="478"/>
      <c r="AH27" s="478"/>
      <c r="AI27" s="478"/>
      <c r="AJ27" s="478"/>
      <c r="AK27" s="556"/>
      <c r="AL27" s="557"/>
      <c r="AM27" s="557"/>
      <c r="AN27" s="558"/>
      <c r="AO27" s="556"/>
      <c r="AP27" s="557"/>
      <c r="AQ27" s="557"/>
      <c r="AR27" s="557"/>
      <c r="AS27" s="557"/>
      <c r="AT27" s="557"/>
      <c r="AU27" s="557"/>
      <c r="AV27" s="557"/>
      <c r="AW27" s="557"/>
      <c r="AX27" s="557"/>
      <c r="AY27" s="557"/>
      <c r="AZ27" s="557"/>
      <c r="BA27" s="558"/>
      <c r="BB27" s="45"/>
      <c r="BC27" s="52"/>
      <c r="BD27" s="52"/>
      <c r="BE27" s="134"/>
      <c r="BF27" s="134"/>
      <c r="BG27" s="52"/>
      <c r="BH27" s="134"/>
      <c r="BI27" s="134"/>
      <c r="BJ27" s="134"/>
      <c r="BK27" s="134"/>
      <c r="BL27" s="134"/>
      <c r="BM27" s="52"/>
      <c r="BN27" s="52"/>
      <c r="BO27" s="53"/>
      <c r="BP27" s="134"/>
      <c r="BQ27" s="134"/>
    </row>
    <row r="28" spans="1:69" ht="14.25" customHeight="1" x14ac:dyDescent="0.15">
      <c r="A28" s="43"/>
      <c r="B28" s="468">
        <f t="shared" si="0"/>
        <v>17</v>
      </c>
      <c r="C28" s="468"/>
      <c r="D28" s="559"/>
      <c r="E28" s="560"/>
      <c r="F28" s="560"/>
      <c r="G28" s="560"/>
      <c r="H28" s="560"/>
      <c r="I28" s="560"/>
      <c r="J28" s="560"/>
      <c r="K28" s="560"/>
      <c r="L28" s="560"/>
      <c r="M28" s="560"/>
      <c r="N28" s="560"/>
      <c r="O28" s="560"/>
      <c r="P28" s="560"/>
      <c r="Q28" s="560"/>
      <c r="R28" s="560"/>
      <c r="S28" s="560"/>
      <c r="T28" s="553"/>
      <c r="U28" s="554"/>
      <c r="V28" s="554"/>
      <c r="W28" s="555"/>
      <c r="X28" s="553"/>
      <c r="Y28" s="554"/>
      <c r="Z28" s="555"/>
      <c r="AA28" s="478"/>
      <c r="AB28" s="478"/>
      <c r="AC28" s="478"/>
      <c r="AD28" s="478"/>
      <c r="AE28" s="478"/>
      <c r="AF28" s="478"/>
      <c r="AG28" s="478"/>
      <c r="AH28" s="478"/>
      <c r="AI28" s="478"/>
      <c r="AJ28" s="478"/>
      <c r="AK28" s="556"/>
      <c r="AL28" s="557"/>
      <c r="AM28" s="557"/>
      <c r="AN28" s="558"/>
      <c r="AO28" s="556"/>
      <c r="AP28" s="557"/>
      <c r="AQ28" s="557"/>
      <c r="AR28" s="557"/>
      <c r="AS28" s="557"/>
      <c r="AT28" s="557"/>
      <c r="AU28" s="557"/>
      <c r="AV28" s="557"/>
      <c r="AW28" s="557"/>
      <c r="AX28" s="557"/>
      <c r="AY28" s="557"/>
      <c r="AZ28" s="557"/>
      <c r="BA28" s="558"/>
      <c r="BB28" s="45"/>
      <c r="BC28" s="8"/>
      <c r="BD28" s="52"/>
      <c r="BE28" s="134"/>
      <c r="BF28" s="134"/>
      <c r="BG28" s="52"/>
      <c r="BH28" s="134"/>
      <c r="BI28" s="134"/>
      <c r="BJ28" s="134"/>
      <c r="BK28" s="134"/>
      <c r="BL28" s="134"/>
      <c r="BM28" s="52"/>
      <c r="BN28" s="52"/>
      <c r="BO28" s="53"/>
      <c r="BP28" s="134"/>
      <c r="BQ28" s="134"/>
    </row>
    <row r="29" spans="1:69" ht="14.25" customHeight="1" x14ac:dyDescent="0.15">
      <c r="A29" s="43"/>
      <c r="B29" s="468">
        <f t="shared" si="0"/>
        <v>18</v>
      </c>
      <c r="C29" s="468"/>
      <c r="D29" s="559"/>
      <c r="E29" s="560"/>
      <c r="F29" s="560"/>
      <c r="G29" s="560"/>
      <c r="H29" s="560"/>
      <c r="I29" s="560"/>
      <c r="J29" s="560"/>
      <c r="K29" s="560"/>
      <c r="L29" s="560"/>
      <c r="M29" s="560"/>
      <c r="N29" s="560"/>
      <c r="O29" s="560"/>
      <c r="P29" s="560"/>
      <c r="Q29" s="560"/>
      <c r="R29" s="560"/>
      <c r="S29" s="560"/>
      <c r="T29" s="553"/>
      <c r="U29" s="554"/>
      <c r="V29" s="554"/>
      <c r="W29" s="555"/>
      <c r="X29" s="553"/>
      <c r="Y29" s="554"/>
      <c r="Z29" s="555"/>
      <c r="AA29" s="478"/>
      <c r="AB29" s="478"/>
      <c r="AC29" s="478"/>
      <c r="AD29" s="478"/>
      <c r="AE29" s="478"/>
      <c r="AF29" s="478"/>
      <c r="AG29" s="478"/>
      <c r="AH29" s="478"/>
      <c r="AI29" s="478"/>
      <c r="AJ29" s="478"/>
      <c r="AK29" s="556"/>
      <c r="AL29" s="557"/>
      <c r="AM29" s="557"/>
      <c r="AN29" s="558"/>
      <c r="AO29" s="556"/>
      <c r="AP29" s="557"/>
      <c r="AQ29" s="557"/>
      <c r="AR29" s="557"/>
      <c r="AS29" s="557"/>
      <c r="AT29" s="557"/>
      <c r="AU29" s="557"/>
      <c r="AV29" s="557"/>
      <c r="AW29" s="557"/>
      <c r="AX29" s="557"/>
      <c r="AY29" s="557"/>
      <c r="AZ29" s="557"/>
      <c r="BA29" s="558"/>
      <c r="BB29" s="45"/>
      <c r="BC29" s="8"/>
      <c r="BD29" s="52"/>
      <c r="BE29" s="134"/>
      <c r="BF29" s="134"/>
      <c r="BG29" s="52"/>
      <c r="BH29" s="134"/>
      <c r="BI29" s="134"/>
      <c r="BJ29" s="134"/>
      <c r="BK29" s="134"/>
      <c r="BL29" s="134"/>
      <c r="BM29" s="52"/>
      <c r="BN29" s="52"/>
      <c r="BO29" s="53"/>
      <c r="BP29" s="134"/>
      <c r="BQ29" s="134"/>
    </row>
    <row r="30" spans="1:69" ht="14.25" customHeight="1" x14ac:dyDescent="0.15">
      <c r="A30" s="43"/>
      <c r="B30" s="468">
        <f t="shared" si="0"/>
        <v>19</v>
      </c>
      <c r="C30" s="468"/>
      <c r="D30" s="559"/>
      <c r="E30" s="560"/>
      <c r="F30" s="560"/>
      <c r="G30" s="560"/>
      <c r="H30" s="560"/>
      <c r="I30" s="560"/>
      <c r="J30" s="560"/>
      <c r="K30" s="560"/>
      <c r="L30" s="560"/>
      <c r="M30" s="560"/>
      <c r="N30" s="560"/>
      <c r="O30" s="560"/>
      <c r="P30" s="560"/>
      <c r="Q30" s="560"/>
      <c r="R30" s="560"/>
      <c r="S30" s="560"/>
      <c r="T30" s="553"/>
      <c r="U30" s="554"/>
      <c r="V30" s="554"/>
      <c r="W30" s="555"/>
      <c r="X30" s="553"/>
      <c r="Y30" s="554"/>
      <c r="Z30" s="555"/>
      <c r="AA30" s="478"/>
      <c r="AB30" s="478"/>
      <c r="AC30" s="478"/>
      <c r="AD30" s="478"/>
      <c r="AE30" s="478"/>
      <c r="AF30" s="478"/>
      <c r="AG30" s="478"/>
      <c r="AH30" s="478"/>
      <c r="AI30" s="478"/>
      <c r="AJ30" s="478"/>
      <c r="AK30" s="556"/>
      <c r="AL30" s="557"/>
      <c r="AM30" s="557"/>
      <c r="AN30" s="558"/>
      <c r="AO30" s="556"/>
      <c r="AP30" s="557"/>
      <c r="AQ30" s="557"/>
      <c r="AR30" s="557"/>
      <c r="AS30" s="557"/>
      <c r="AT30" s="557"/>
      <c r="AU30" s="557"/>
      <c r="AV30" s="557"/>
      <c r="AW30" s="557"/>
      <c r="AX30" s="557"/>
      <c r="AY30" s="557"/>
      <c r="AZ30" s="557"/>
      <c r="BA30" s="558"/>
      <c r="BB30" s="45"/>
      <c r="BC30" s="8"/>
      <c r="BD30" s="52"/>
      <c r="BE30" s="134"/>
      <c r="BF30" s="134"/>
      <c r="BG30" s="52"/>
      <c r="BH30" s="134"/>
      <c r="BI30" s="134"/>
      <c r="BJ30" s="134"/>
      <c r="BK30" s="134"/>
      <c r="BL30" s="134"/>
      <c r="BM30" s="52"/>
      <c r="BN30" s="49"/>
      <c r="BO30" s="51"/>
      <c r="BP30" s="134"/>
      <c r="BQ30" s="134"/>
    </row>
    <row r="31" spans="1:69" ht="14.25" customHeight="1" x14ac:dyDescent="0.15">
      <c r="A31" s="43"/>
      <c r="B31" s="468">
        <f t="shared" si="0"/>
        <v>20</v>
      </c>
      <c r="C31" s="468"/>
      <c r="D31" s="559"/>
      <c r="E31" s="560"/>
      <c r="F31" s="560"/>
      <c r="G31" s="560"/>
      <c r="H31" s="560"/>
      <c r="I31" s="560"/>
      <c r="J31" s="560"/>
      <c r="K31" s="560"/>
      <c r="L31" s="560"/>
      <c r="M31" s="560"/>
      <c r="N31" s="560"/>
      <c r="O31" s="560"/>
      <c r="P31" s="560"/>
      <c r="Q31" s="560"/>
      <c r="R31" s="560"/>
      <c r="S31" s="560"/>
      <c r="T31" s="553"/>
      <c r="U31" s="554"/>
      <c r="V31" s="554"/>
      <c r="W31" s="555"/>
      <c r="X31" s="553"/>
      <c r="Y31" s="554"/>
      <c r="Z31" s="555"/>
      <c r="AA31" s="478"/>
      <c r="AB31" s="478"/>
      <c r="AC31" s="478"/>
      <c r="AD31" s="478"/>
      <c r="AE31" s="478"/>
      <c r="AF31" s="478"/>
      <c r="AG31" s="478"/>
      <c r="AH31" s="478"/>
      <c r="AI31" s="478"/>
      <c r="AJ31" s="478"/>
      <c r="AK31" s="556"/>
      <c r="AL31" s="557"/>
      <c r="AM31" s="557"/>
      <c r="AN31" s="558"/>
      <c r="AO31" s="556"/>
      <c r="AP31" s="557"/>
      <c r="AQ31" s="557"/>
      <c r="AR31" s="557"/>
      <c r="AS31" s="557"/>
      <c r="AT31" s="557"/>
      <c r="AU31" s="557"/>
      <c r="AV31" s="557"/>
      <c r="AW31" s="557"/>
      <c r="AX31" s="557"/>
      <c r="AY31" s="557"/>
      <c r="AZ31" s="557"/>
      <c r="BA31" s="558"/>
      <c r="BB31" s="45"/>
      <c r="BC31" s="8"/>
      <c r="BD31" s="52"/>
      <c r="BE31" s="134"/>
      <c r="BF31" s="134"/>
      <c r="BG31" s="52"/>
      <c r="BH31" s="134"/>
      <c r="BI31" s="134"/>
      <c r="BJ31" s="134"/>
      <c r="BK31" s="134"/>
      <c r="BL31" s="134"/>
      <c r="BM31" s="52"/>
      <c r="BN31" s="49"/>
      <c r="BO31" s="51"/>
      <c r="BP31" s="134"/>
      <c r="BQ31" s="134"/>
    </row>
    <row r="32" spans="1:69" ht="14.25" customHeight="1" x14ac:dyDescent="0.15">
      <c r="A32" s="43"/>
      <c r="B32" s="468">
        <f t="shared" si="0"/>
        <v>21</v>
      </c>
      <c r="C32" s="468"/>
      <c r="D32" s="559"/>
      <c r="E32" s="560"/>
      <c r="F32" s="560"/>
      <c r="G32" s="560"/>
      <c r="H32" s="560"/>
      <c r="I32" s="560"/>
      <c r="J32" s="560"/>
      <c r="K32" s="560"/>
      <c r="L32" s="560"/>
      <c r="M32" s="560"/>
      <c r="N32" s="560"/>
      <c r="O32" s="560"/>
      <c r="P32" s="560"/>
      <c r="Q32" s="560"/>
      <c r="R32" s="560"/>
      <c r="S32" s="560"/>
      <c r="T32" s="553"/>
      <c r="U32" s="554"/>
      <c r="V32" s="554"/>
      <c r="W32" s="555"/>
      <c r="X32" s="553"/>
      <c r="Y32" s="554"/>
      <c r="Z32" s="555"/>
      <c r="AA32" s="478"/>
      <c r="AB32" s="478"/>
      <c r="AC32" s="478"/>
      <c r="AD32" s="478"/>
      <c r="AE32" s="478"/>
      <c r="AF32" s="478"/>
      <c r="AG32" s="478"/>
      <c r="AH32" s="478"/>
      <c r="AI32" s="478"/>
      <c r="AJ32" s="478"/>
      <c r="AK32" s="556"/>
      <c r="AL32" s="557"/>
      <c r="AM32" s="557"/>
      <c r="AN32" s="558"/>
      <c r="AO32" s="556"/>
      <c r="AP32" s="557"/>
      <c r="AQ32" s="557"/>
      <c r="AR32" s="557"/>
      <c r="AS32" s="557"/>
      <c r="AT32" s="557"/>
      <c r="AU32" s="557"/>
      <c r="AV32" s="557"/>
      <c r="AW32" s="557"/>
      <c r="AX32" s="557"/>
      <c r="AY32" s="557"/>
      <c r="AZ32" s="557"/>
      <c r="BA32" s="558"/>
      <c r="BB32" s="45"/>
      <c r="BC32" s="8"/>
      <c r="BD32" s="52"/>
      <c r="BE32" s="134"/>
      <c r="BF32" s="134"/>
      <c r="BG32" s="52"/>
      <c r="BH32" s="134"/>
      <c r="BI32" s="134"/>
      <c r="BJ32" s="134"/>
      <c r="BK32" s="134"/>
      <c r="BL32" s="134"/>
      <c r="BM32" s="52"/>
      <c r="BN32" s="49"/>
      <c r="BO32" s="51"/>
      <c r="BP32" s="134"/>
      <c r="BQ32" s="134"/>
    </row>
    <row r="33" spans="1:69" ht="14.25" customHeight="1" x14ac:dyDescent="0.15">
      <c r="A33" s="43"/>
      <c r="B33" s="468">
        <f t="shared" si="0"/>
        <v>22</v>
      </c>
      <c r="C33" s="468"/>
      <c r="D33" s="559"/>
      <c r="E33" s="560"/>
      <c r="F33" s="560"/>
      <c r="G33" s="560"/>
      <c r="H33" s="560"/>
      <c r="I33" s="560"/>
      <c r="J33" s="560"/>
      <c r="K33" s="560"/>
      <c r="L33" s="560"/>
      <c r="M33" s="560"/>
      <c r="N33" s="560"/>
      <c r="O33" s="560"/>
      <c r="P33" s="560"/>
      <c r="Q33" s="560"/>
      <c r="R33" s="560"/>
      <c r="S33" s="560"/>
      <c r="T33" s="553"/>
      <c r="U33" s="554"/>
      <c r="V33" s="554"/>
      <c r="W33" s="555"/>
      <c r="X33" s="553"/>
      <c r="Y33" s="554"/>
      <c r="Z33" s="555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556"/>
      <c r="AL33" s="557"/>
      <c r="AM33" s="557"/>
      <c r="AN33" s="558"/>
      <c r="AO33" s="556"/>
      <c r="AP33" s="557"/>
      <c r="AQ33" s="557"/>
      <c r="AR33" s="557"/>
      <c r="AS33" s="557"/>
      <c r="AT33" s="557"/>
      <c r="AU33" s="557"/>
      <c r="AV33" s="557"/>
      <c r="AW33" s="557"/>
      <c r="AX33" s="557"/>
      <c r="AY33" s="557"/>
      <c r="AZ33" s="557"/>
      <c r="BA33" s="558"/>
      <c r="BB33" s="45"/>
      <c r="BC33" s="8"/>
      <c r="BD33" s="52"/>
      <c r="BE33" s="134"/>
      <c r="BF33" s="134"/>
      <c r="BG33" s="52"/>
      <c r="BH33" s="134"/>
      <c r="BI33" s="134"/>
      <c r="BJ33" s="134"/>
      <c r="BK33" s="134"/>
      <c r="BL33" s="134"/>
      <c r="BM33" s="52"/>
      <c r="BN33" s="49"/>
      <c r="BO33" s="51"/>
      <c r="BP33" s="134"/>
      <c r="BQ33" s="134"/>
    </row>
    <row r="34" spans="1:69" ht="14.25" x14ac:dyDescent="0.15">
      <c r="A34" s="43"/>
      <c r="B34" s="468">
        <f t="shared" si="0"/>
        <v>23</v>
      </c>
      <c r="C34" s="468"/>
      <c r="D34" s="559"/>
      <c r="E34" s="560"/>
      <c r="F34" s="560"/>
      <c r="G34" s="560"/>
      <c r="H34" s="560"/>
      <c r="I34" s="560"/>
      <c r="J34" s="560"/>
      <c r="K34" s="560"/>
      <c r="L34" s="560"/>
      <c r="M34" s="560"/>
      <c r="N34" s="560"/>
      <c r="O34" s="560"/>
      <c r="P34" s="560"/>
      <c r="Q34" s="560"/>
      <c r="R34" s="560"/>
      <c r="S34" s="560"/>
      <c r="T34" s="553"/>
      <c r="U34" s="554"/>
      <c r="V34" s="554"/>
      <c r="W34" s="555"/>
      <c r="X34" s="553"/>
      <c r="Y34" s="554"/>
      <c r="Z34" s="555"/>
      <c r="AA34" s="478"/>
      <c r="AB34" s="478"/>
      <c r="AC34" s="478"/>
      <c r="AD34" s="478"/>
      <c r="AE34" s="478"/>
      <c r="AF34" s="478"/>
      <c r="AG34" s="478"/>
      <c r="AH34" s="478"/>
      <c r="AI34" s="478"/>
      <c r="AJ34" s="478"/>
      <c r="AK34" s="556"/>
      <c r="AL34" s="557"/>
      <c r="AM34" s="557"/>
      <c r="AN34" s="558"/>
      <c r="AO34" s="556"/>
      <c r="AP34" s="557"/>
      <c r="AQ34" s="557"/>
      <c r="AR34" s="557"/>
      <c r="AS34" s="557"/>
      <c r="AT34" s="557"/>
      <c r="AU34" s="557"/>
      <c r="AV34" s="557"/>
      <c r="AW34" s="557"/>
      <c r="AX34" s="557"/>
      <c r="AY34" s="557"/>
      <c r="AZ34" s="557"/>
      <c r="BA34" s="558"/>
      <c r="BB34" s="45"/>
      <c r="BC34" s="8"/>
      <c r="BD34" s="8"/>
      <c r="BE34" s="8"/>
      <c r="BF34" s="52"/>
      <c r="BG34" s="52"/>
      <c r="BH34" s="134"/>
      <c r="BI34" s="134"/>
      <c r="BJ34" s="134"/>
      <c r="BK34" s="134"/>
      <c r="BL34" s="134"/>
      <c r="BM34" s="52"/>
      <c r="BN34" s="49"/>
      <c r="BO34" s="51"/>
      <c r="BP34" s="134"/>
      <c r="BQ34" s="134"/>
    </row>
    <row r="35" spans="1:69" ht="14.25" customHeight="1" x14ac:dyDescent="0.15">
      <c r="A35" s="43"/>
      <c r="B35" s="468">
        <f t="shared" si="0"/>
        <v>24</v>
      </c>
      <c r="C35" s="468"/>
      <c r="D35" s="559"/>
      <c r="E35" s="560"/>
      <c r="F35" s="560"/>
      <c r="G35" s="560"/>
      <c r="H35" s="560"/>
      <c r="I35" s="560"/>
      <c r="J35" s="560"/>
      <c r="K35" s="560"/>
      <c r="L35" s="560"/>
      <c r="M35" s="560"/>
      <c r="N35" s="560"/>
      <c r="O35" s="560"/>
      <c r="P35" s="560"/>
      <c r="Q35" s="560"/>
      <c r="R35" s="560"/>
      <c r="S35" s="560"/>
      <c r="T35" s="553"/>
      <c r="U35" s="554"/>
      <c r="V35" s="554"/>
      <c r="W35" s="555"/>
      <c r="X35" s="553"/>
      <c r="Y35" s="554"/>
      <c r="Z35" s="555"/>
      <c r="AA35" s="478"/>
      <c r="AB35" s="478"/>
      <c r="AC35" s="478"/>
      <c r="AD35" s="478"/>
      <c r="AE35" s="478"/>
      <c r="AF35" s="478"/>
      <c r="AG35" s="478"/>
      <c r="AH35" s="478"/>
      <c r="AI35" s="478"/>
      <c r="AJ35" s="478"/>
      <c r="AK35" s="556"/>
      <c r="AL35" s="557"/>
      <c r="AM35" s="557"/>
      <c r="AN35" s="558"/>
      <c r="AO35" s="556"/>
      <c r="AP35" s="557"/>
      <c r="AQ35" s="557"/>
      <c r="AR35" s="557"/>
      <c r="AS35" s="557"/>
      <c r="AT35" s="557"/>
      <c r="AU35" s="557"/>
      <c r="AV35" s="557"/>
      <c r="AW35" s="557"/>
      <c r="AX35" s="557"/>
      <c r="AY35" s="557"/>
      <c r="AZ35" s="557"/>
      <c r="BA35" s="558"/>
      <c r="BB35" s="45"/>
      <c r="BC35" s="8"/>
      <c r="BD35" s="52"/>
      <c r="BE35" s="134"/>
      <c r="BF35" s="134"/>
      <c r="BG35" s="52"/>
      <c r="BH35" s="134"/>
      <c r="BI35" s="134"/>
      <c r="BJ35" s="134"/>
      <c r="BK35" s="134"/>
      <c r="BL35" s="134"/>
      <c r="BM35" s="52"/>
      <c r="BN35" s="52"/>
      <c r="BO35" s="53"/>
      <c r="BP35" s="134"/>
      <c r="BQ35" s="134"/>
    </row>
    <row r="36" spans="1:69" ht="14.25" customHeight="1" x14ac:dyDescent="0.15">
      <c r="A36" s="43"/>
      <c r="B36" s="468">
        <f t="shared" si="0"/>
        <v>25</v>
      </c>
      <c r="C36" s="468"/>
      <c r="D36" s="559"/>
      <c r="E36" s="560"/>
      <c r="F36" s="560"/>
      <c r="G36" s="560"/>
      <c r="H36" s="560"/>
      <c r="I36" s="560"/>
      <c r="J36" s="560"/>
      <c r="K36" s="560"/>
      <c r="L36" s="560"/>
      <c r="M36" s="560"/>
      <c r="N36" s="560"/>
      <c r="O36" s="560"/>
      <c r="P36" s="560"/>
      <c r="Q36" s="560"/>
      <c r="R36" s="560"/>
      <c r="S36" s="560"/>
      <c r="T36" s="553"/>
      <c r="U36" s="554"/>
      <c r="V36" s="554"/>
      <c r="W36" s="555"/>
      <c r="X36" s="553"/>
      <c r="Y36" s="554"/>
      <c r="Z36" s="555"/>
      <c r="AA36" s="478"/>
      <c r="AB36" s="478"/>
      <c r="AC36" s="478"/>
      <c r="AD36" s="478"/>
      <c r="AE36" s="478"/>
      <c r="AF36" s="478"/>
      <c r="AG36" s="478"/>
      <c r="AH36" s="478"/>
      <c r="AI36" s="478"/>
      <c r="AJ36" s="478"/>
      <c r="AK36" s="556"/>
      <c r="AL36" s="557"/>
      <c r="AM36" s="557"/>
      <c r="AN36" s="558"/>
      <c r="AO36" s="556"/>
      <c r="AP36" s="557"/>
      <c r="AQ36" s="557"/>
      <c r="AR36" s="557"/>
      <c r="AS36" s="557"/>
      <c r="AT36" s="557"/>
      <c r="AU36" s="557"/>
      <c r="AV36" s="557"/>
      <c r="AW36" s="557"/>
      <c r="AX36" s="557"/>
      <c r="AY36" s="557"/>
      <c r="AZ36" s="557"/>
      <c r="BA36" s="558"/>
      <c r="BB36" s="45"/>
      <c r="BC36" s="8"/>
      <c r="BD36" s="52"/>
      <c r="BE36" s="134"/>
      <c r="BF36" s="134"/>
      <c r="BG36" s="52"/>
      <c r="BH36" s="134"/>
      <c r="BI36" s="134"/>
      <c r="BJ36" s="134"/>
      <c r="BK36" s="134"/>
      <c r="BL36" s="134"/>
      <c r="BM36" s="52"/>
      <c r="BN36" s="49"/>
      <c r="BO36" s="51"/>
      <c r="BP36" s="134"/>
      <c r="BQ36" s="134"/>
    </row>
    <row r="37" spans="1:69" ht="14.25" customHeight="1" x14ac:dyDescent="0.15">
      <c r="A37" s="43"/>
      <c r="B37" s="468">
        <f t="shared" si="0"/>
        <v>26</v>
      </c>
      <c r="C37" s="468"/>
      <c r="D37" s="559"/>
      <c r="E37" s="560"/>
      <c r="F37" s="560"/>
      <c r="G37" s="560"/>
      <c r="H37" s="560"/>
      <c r="I37" s="560"/>
      <c r="J37" s="560"/>
      <c r="K37" s="560"/>
      <c r="L37" s="560"/>
      <c r="M37" s="560"/>
      <c r="N37" s="560"/>
      <c r="O37" s="560"/>
      <c r="P37" s="560"/>
      <c r="Q37" s="560"/>
      <c r="R37" s="560"/>
      <c r="S37" s="560"/>
      <c r="T37" s="553"/>
      <c r="U37" s="554"/>
      <c r="V37" s="554"/>
      <c r="W37" s="555"/>
      <c r="X37" s="553"/>
      <c r="Y37" s="554"/>
      <c r="Z37" s="555"/>
      <c r="AA37" s="478"/>
      <c r="AB37" s="478"/>
      <c r="AC37" s="478"/>
      <c r="AD37" s="478"/>
      <c r="AE37" s="478"/>
      <c r="AF37" s="478"/>
      <c r="AG37" s="478"/>
      <c r="AH37" s="478"/>
      <c r="AI37" s="478"/>
      <c r="AJ37" s="478"/>
      <c r="AK37" s="556"/>
      <c r="AL37" s="557"/>
      <c r="AM37" s="557"/>
      <c r="AN37" s="558"/>
      <c r="AO37" s="556"/>
      <c r="AP37" s="557"/>
      <c r="AQ37" s="557"/>
      <c r="AR37" s="557"/>
      <c r="AS37" s="557"/>
      <c r="AT37" s="557"/>
      <c r="AU37" s="557"/>
      <c r="AV37" s="557"/>
      <c r="AW37" s="557"/>
      <c r="AX37" s="557"/>
      <c r="AY37" s="557"/>
      <c r="AZ37" s="557"/>
      <c r="BA37" s="558"/>
      <c r="BB37" s="45"/>
      <c r="BC37" s="8"/>
      <c r="BD37" s="52"/>
      <c r="BE37" s="134"/>
      <c r="BF37" s="134"/>
      <c r="BG37" s="52"/>
      <c r="BH37" s="134"/>
      <c r="BI37" s="134"/>
      <c r="BJ37" s="134"/>
      <c r="BK37" s="134"/>
      <c r="BL37" s="134"/>
      <c r="BM37" s="52"/>
      <c r="BN37" s="52"/>
      <c r="BO37" s="53"/>
      <c r="BP37" s="134"/>
      <c r="BQ37" s="134"/>
    </row>
    <row r="38" spans="1:69" ht="14.25" customHeight="1" x14ac:dyDescent="0.15">
      <c r="A38" s="43"/>
      <c r="B38" s="468">
        <f t="shared" si="0"/>
        <v>27</v>
      </c>
      <c r="C38" s="468"/>
      <c r="D38" s="559"/>
      <c r="E38" s="560"/>
      <c r="F38" s="560"/>
      <c r="G38" s="560"/>
      <c r="H38" s="560"/>
      <c r="I38" s="560"/>
      <c r="J38" s="560"/>
      <c r="K38" s="560"/>
      <c r="L38" s="560"/>
      <c r="M38" s="560"/>
      <c r="N38" s="560"/>
      <c r="O38" s="560"/>
      <c r="P38" s="560"/>
      <c r="Q38" s="560"/>
      <c r="R38" s="560"/>
      <c r="S38" s="560"/>
      <c r="T38" s="553"/>
      <c r="U38" s="554"/>
      <c r="V38" s="554"/>
      <c r="W38" s="555"/>
      <c r="X38" s="553"/>
      <c r="Y38" s="554"/>
      <c r="Z38" s="555"/>
      <c r="AA38" s="478"/>
      <c r="AB38" s="478"/>
      <c r="AC38" s="478"/>
      <c r="AD38" s="478"/>
      <c r="AE38" s="478"/>
      <c r="AF38" s="478"/>
      <c r="AG38" s="478"/>
      <c r="AH38" s="478"/>
      <c r="AI38" s="478"/>
      <c r="AJ38" s="478"/>
      <c r="AK38" s="556"/>
      <c r="AL38" s="557"/>
      <c r="AM38" s="557"/>
      <c r="AN38" s="558"/>
      <c r="AO38" s="556"/>
      <c r="AP38" s="557"/>
      <c r="AQ38" s="557"/>
      <c r="AR38" s="557"/>
      <c r="AS38" s="557"/>
      <c r="AT38" s="557"/>
      <c r="AU38" s="557"/>
      <c r="AV38" s="557"/>
      <c r="AW38" s="557"/>
      <c r="AX38" s="557"/>
      <c r="AY38" s="557"/>
      <c r="AZ38" s="557"/>
      <c r="BA38" s="558"/>
      <c r="BB38" s="45"/>
      <c r="BC38" s="8"/>
      <c r="BD38" s="52"/>
      <c r="BE38" s="134"/>
      <c r="BF38" s="134"/>
      <c r="BG38" s="52"/>
      <c r="BH38" s="134"/>
      <c r="BI38" s="134"/>
      <c r="BJ38" s="134"/>
      <c r="BK38" s="134"/>
      <c r="BL38" s="134"/>
      <c r="BM38" s="52"/>
      <c r="BN38" s="52"/>
      <c r="BO38" s="53"/>
      <c r="BP38" s="134"/>
      <c r="BQ38" s="134"/>
    </row>
    <row r="39" spans="1:69" ht="13.5" customHeight="1" x14ac:dyDescent="0.15">
      <c r="A39" s="43"/>
      <c r="B39" s="468">
        <f t="shared" si="0"/>
        <v>28</v>
      </c>
      <c r="C39" s="468"/>
      <c r="D39" s="559"/>
      <c r="E39" s="560"/>
      <c r="F39" s="560"/>
      <c r="G39" s="560"/>
      <c r="H39" s="560"/>
      <c r="I39" s="560"/>
      <c r="J39" s="560"/>
      <c r="K39" s="560"/>
      <c r="L39" s="560"/>
      <c r="M39" s="560"/>
      <c r="N39" s="560"/>
      <c r="O39" s="560"/>
      <c r="P39" s="560"/>
      <c r="Q39" s="560"/>
      <c r="R39" s="560"/>
      <c r="S39" s="560"/>
      <c r="T39" s="553"/>
      <c r="U39" s="554"/>
      <c r="V39" s="554"/>
      <c r="W39" s="555"/>
      <c r="X39" s="553"/>
      <c r="Y39" s="554"/>
      <c r="Z39" s="555"/>
      <c r="AA39" s="478"/>
      <c r="AB39" s="478"/>
      <c r="AC39" s="478"/>
      <c r="AD39" s="478"/>
      <c r="AE39" s="478"/>
      <c r="AF39" s="478"/>
      <c r="AG39" s="478"/>
      <c r="AH39" s="478"/>
      <c r="AI39" s="478"/>
      <c r="AJ39" s="478"/>
      <c r="AK39" s="556"/>
      <c r="AL39" s="557"/>
      <c r="AM39" s="557"/>
      <c r="AN39" s="558"/>
      <c r="AO39" s="556"/>
      <c r="AP39" s="557"/>
      <c r="AQ39" s="557"/>
      <c r="AR39" s="557"/>
      <c r="AS39" s="557"/>
      <c r="AT39" s="557"/>
      <c r="AU39" s="557"/>
      <c r="AV39" s="557"/>
      <c r="AW39" s="557"/>
      <c r="AX39" s="557"/>
      <c r="AY39" s="557"/>
      <c r="AZ39" s="557"/>
      <c r="BA39" s="558"/>
      <c r="BB39" s="45"/>
      <c r="BC39" s="44"/>
      <c r="BD39" s="44"/>
      <c r="BE39" s="134"/>
      <c r="BF39" s="134"/>
      <c r="BG39" s="44"/>
      <c r="BH39" s="134"/>
      <c r="BI39" s="134"/>
      <c r="BJ39" s="134"/>
      <c r="BK39" s="134"/>
      <c r="BL39" s="134"/>
      <c r="BM39" s="44"/>
      <c r="BN39" s="44"/>
      <c r="BO39" s="134"/>
      <c r="BP39" s="134"/>
      <c r="BQ39" s="134"/>
    </row>
    <row r="40" spans="1:69" ht="13.5" customHeight="1" x14ac:dyDescent="0.15">
      <c r="A40" s="43"/>
      <c r="B40" s="468">
        <f t="shared" si="0"/>
        <v>29</v>
      </c>
      <c r="C40" s="468"/>
      <c r="D40" s="559"/>
      <c r="E40" s="560"/>
      <c r="F40" s="560"/>
      <c r="G40" s="560"/>
      <c r="H40" s="560"/>
      <c r="I40" s="560"/>
      <c r="J40" s="560"/>
      <c r="K40" s="560"/>
      <c r="L40" s="560"/>
      <c r="M40" s="560"/>
      <c r="N40" s="560"/>
      <c r="O40" s="560"/>
      <c r="P40" s="560"/>
      <c r="Q40" s="560"/>
      <c r="R40" s="560"/>
      <c r="S40" s="560"/>
      <c r="T40" s="553"/>
      <c r="U40" s="554"/>
      <c r="V40" s="554"/>
      <c r="W40" s="555"/>
      <c r="X40" s="553"/>
      <c r="Y40" s="554"/>
      <c r="Z40" s="555"/>
      <c r="AA40" s="478"/>
      <c r="AB40" s="478"/>
      <c r="AC40" s="478"/>
      <c r="AD40" s="478"/>
      <c r="AE40" s="478"/>
      <c r="AF40" s="478"/>
      <c r="AG40" s="478"/>
      <c r="AH40" s="478"/>
      <c r="AI40" s="478"/>
      <c r="AJ40" s="478"/>
      <c r="AK40" s="556"/>
      <c r="AL40" s="557"/>
      <c r="AM40" s="557"/>
      <c r="AN40" s="558"/>
      <c r="AO40" s="556"/>
      <c r="AP40" s="557"/>
      <c r="AQ40" s="557"/>
      <c r="AR40" s="557"/>
      <c r="AS40" s="557"/>
      <c r="AT40" s="557"/>
      <c r="AU40" s="557"/>
      <c r="AV40" s="557"/>
      <c r="AW40" s="557"/>
      <c r="AX40" s="557"/>
      <c r="AY40" s="557"/>
      <c r="AZ40" s="557"/>
      <c r="BA40" s="558"/>
      <c r="BB40" s="45"/>
      <c r="BC40" s="44"/>
      <c r="BD40" s="44"/>
      <c r="BE40" s="134"/>
      <c r="BF40" s="134"/>
      <c r="BG40" s="44"/>
      <c r="BH40" s="134"/>
      <c r="BI40" s="134"/>
      <c r="BJ40" s="134"/>
      <c r="BK40" s="134"/>
      <c r="BL40" s="134"/>
      <c r="BM40" s="44"/>
      <c r="BN40" s="44"/>
      <c r="BO40" s="134"/>
      <c r="BP40" s="134"/>
      <c r="BQ40" s="134"/>
    </row>
    <row r="41" spans="1:69" x14ac:dyDescent="0.15">
      <c r="A41" s="54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6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49"/>
      <c r="BO41" s="51"/>
      <c r="BP41" s="134"/>
      <c r="BQ41" s="134"/>
    </row>
    <row r="42" spans="1:69" ht="14.25" x14ac:dyDescent="0.15">
      <c r="A42" s="51"/>
      <c r="B42" s="57"/>
      <c r="C42" s="57"/>
      <c r="D42" s="57"/>
      <c r="E42" s="57"/>
      <c r="F42" s="57"/>
      <c r="G42" s="57"/>
      <c r="H42" s="57"/>
      <c r="I42" s="5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10"/>
      <c r="W42" s="10"/>
      <c r="X42" s="10"/>
      <c r="Y42" s="47"/>
      <c r="Z42" s="134"/>
      <c r="AA42" s="134"/>
      <c r="AB42" s="134"/>
      <c r="AC42" s="134"/>
      <c r="AD42" s="47"/>
      <c r="AE42" s="47"/>
      <c r="AF42" s="666"/>
      <c r="AG42" s="666"/>
      <c r="AH42" s="666"/>
      <c r="AI42" s="666"/>
      <c r="AJ42" s="666"/>
      <c r="AK42" s="666"/>
      <c r="AL42" s="666"/>
      <c r="AM42" s="666"/>
      <c r="AN42" s="666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49"/>
      <c r="BO42" s="51"/>
      <c r="BP42" s="134"/>
      <c r="BQ42" s="134"/>
    </row>
  </sheetData>
  <mergeCells count="386">
    <mergeCell ref="AT1:AW1"/>
    <mergeCell ref="AX1:BB1"/>
    <mergeCell ref="Y2:AB2"/>
    <mergeCell ref="AC2:AL2"/>
    <mergeCell ref="AM2:AO2"/>
    <mergeCell ref="AP2:AS2"/>
    <mergeCell ref="AT2:AW2"/>
    <mergeCell ref="AX2:BB2"/>
    <mergeCell ref="A1:L2"/>
    <mergeCell ref="M1:X2"/>
    <mergeCell ref="Y1:AB1"/>
    <mergeCell ref="AC1:AL1"/>
    <mergeCell ref="AM1:AO1"/>
    <mergeCell ref="AP1:AS1"/>
    <mergeCell ref="AK12:AN12"/>
    <mergeCell ref="AO12:BA12"/>
    <mergeCell ref="AG11:AH11"/>
    <mergeCell ref="AI11:AJ11"/>
    <mergeCell ref="BC3:BE3"/>
    <mergeCell ref="BC4:BE4"/>
    <mergeCell ref="BC5:BE5"/>
    <mergeCell ref="B6:G6"/>
    <mergeCell ref="H6:X6"/>
    <mergeCell ref="Y6:AD6"/>
    <mergeCell ref="AE6:BA6"/>
    <mergeCell ref="B7:G9"/>
    <mergeCell ref="H7:BA9"/>
    <mergeCell ref="B11:C11"/>
    <mergeCell ref="D11:K11"/>
    <mergeCell ref="L11:S11"/>
    <mergeCell ref="T11:W11"/>
    <mergeCell ref="X11:Z11"/>
    <mergeCell ref="AA11:AB11"/>
    <mergeCell ref="AC11:AD11"/>
    <mergeCell ref="AE11:AF11"/>
    <mergeCell ref="AK11:AN11"/>
    <mergeCell ref="AO11:BA11"/>
    <mergeCell ref="B12:C12"/>
    <mergeCell ref="AC13:AD13"/>
    <mergeCell ref="AE13:AF13"/>
    <mergeCell ref="AG13:AH13"/>
    <mergeCell ref="AI13:AJ13"/>
    <mergeCell ref="AK13:AN13"/>
    <mergeCell ref="AO13:BA13"/>
    <mergeCell ref="B13:C13"/>
    <mergeCell ref="D13:K13"/>
    <mergeCell ref="L13:S13"/>
    <mergeCell ref="T13:W13"/>
    <mergeCell ref="X13:Z13"/>
    <mergeCell ref="AA13:AB13"/>
    <mergeCell ref="D12:K12"/>
    <mergeCell ref="L12:S12"/>
    <mergeCell ref="T12:W12"/>
    <mergeCell ref="X12:Z12"/>
    <mergeCell ref="AA12:AB12"/>
    <mergeCell ref="AC12:AD12"/>
    <mergeCell ref="AE12:AF12"/>
    <mergeCell ref="AG12:AH12"/>
    <mergeCell ref="AI12:AJ12"/>
    <mergeCell ref="AC14:AD14"/>
    <mergeCell ref="AE14:AF14"/>
    <mergeCell ref="AG14:AH14"/>
    <mergeCell ref="AI14:AJ14"/>
    <mergeCell ref="AK14:AN14"/>
    <mergeCell ref="AO14:BA14"/>
    <mergeCell ref="B14:C14"/>
    <mergeCell ref="D14:K14"/>
    <mergeCell ref="L14:S14"/>
    <mergeCell ref="T14:W14"/>
    <mergeCell ref="X14:Z14"/>
    <mergeCell ref="AA14:AB14"/>
    <mergeCell ref="AC15:AD15"/>
    <mergeCell ref="AE15:AF15"/>
    <mergeCell ref="AG15:AH15"/>
    <mergeCell ref="AI15:AJ15"/>
    <mergeCell ref="AK15:AN15"/>
    <mergeCell ref="AO15:BA15"/>
    <mergeCell ref="B15:C15"/>
    <mergeCell ref="D15:K15"/>
    <mergeCell ref="L15:S15"/>
    <mergeCell ref="T15:W15"/>
    <mergeCell ref="X15:Z15"/>
    <mergeCell ref="AA15:AB15"/>
    <mergeCell ref="AC16:AD16"/>
    <mergeCell ref="AE16:AF16"/>
    <mergeCell ref="AG16:AH16"/>
    <mergeCell ref="AI16:AJ16"/>
    <mergeCell ref="AK16:AN16"/>
    <mergeCell ref="AO16:BA16"/>
    <mergeCell ref="B16:C16"/>
    <mergeCell ref="D16:K16"/>
    <mergeCell ref="L16:S16"/>
    <mergeCell ref="T16:W16"/>
    <mergeCell ref="X16:Z16"/>
    <mergeCell ref="AA16:AB16"/>
    <mergeCell ref="AC17:AD17"/>
    <mergeCell ref="AE17:AF17"/>
    <mergeCell ref="AG17:AH17"/>
    <mergeCell ref="AI17:AJ17"/>
    <mergeCell ref="AK17:AN17"/>
    <mergeCell ref="AO17:BA17"/>
    <mergeCell ref="B17:C17"/>
    <mergeCell ref="D17:K17"/>
    <mergeCell ref="L17:S17"/>
    <mergeCell ref="T17:W17"/>
    <mergeCell ref="X17:Z17"/>
    <mergeCell ref="AA17:AB17"/>
    <mergeCell ref="AC18:AD18"/>
    <mergeCell ref="AE18:AF18"/>
    <mergeCell ref="AG18:AH18"/>
    <mergeCell ref="AI18:AJ18"/>
    <mergeCell ref="AK18:AN18"/>
    <mergeCell ref="AO18:BA18"/>
    <mergeCell ref="B18:C18"/>
    <mergeCell ref="D18:K18"/>
    <mergeCell ref="L18:S18"/>
    <mergeCell ref="T18:W18"/>
    <mergeCell ref="X18:Z18"/>
    <mergeCell ref="AA18:AB18"/>
    <mergeCell ref="AC19:AD19"/>
    <mergeCell ref="AE19:AF19"/>
    <mergeCell ref="AG19:AH19"/>
    <mergeCell ref="AI19:AJ19"/>
    <mergeCell ref="AK19:AN19"/>
    <mergeCell ref="AO19:BA19"/>
    <mergeCell ref="B19:C19"/>
    <mergeCell ref="D19:K19"/>
    <mergeCell ref="L19:S19"/>
    <mergeCell ref="T19:W19"/>
    <mergeCell ref="X19:Z19"/>
    <mergeCell ref="AA19:AB19"/>
    <mergeCell ref="AC20:AD20"/>
    <mergeCell ref="AE20:AF20"/>
    <mergeCell ref="AG20:AH20"/>
    <mergeCell ref="AI20:AJ20"/>
    <mergeCell ref="AK20:AN20"/>
    <mergeCell ref="AO20:BA20"/>
    <mergeCell ref="B20:C20"/>
    <mergeCell ref="D20:K20"/>
    <mergeCell ref="L20:S20"/>
    <mergeCell ref="T20:W20"/>
    <mergeCell ref="X20:Z20"/>
    <mergeCell ref="AA20:AB20"/>
    <mergeCell ref="AC21:AD21"/>
    <mergeCell ref="AE21:AF21"/>
    <mergeCell ref="AG21:AH21"/>
    <mergeCell ref="AI21:AJ21"/>
    <mergeCell ref="AK21:AN21"/>
    <mergeCell ref="AO21:BA21"/>
    <mergeCell ref="B21:C21"/>
    <mergeCell ref="D21:K21"/>
    <mergeCell ref="L21:S21"/>
    <mergeCell ref="T21:W21"/>
    <mergeCell ref="X21:Z21"/>
    <mergeCell ref="AA21:AB21"/>
    <mergeCell ref="AC22:AD22"/>
    <mergeCell ref="AE22:AF22"/>
    <mergeCell ref="AG22:AH22"/>
    <mergeCell ref="AI22:AJ22"/>
    <mergeCell ref="AK22:AN22"/>
    <mergeCell ref="AO22:BA22"/>
    <mergeCell ref="B22:C22"/>
    <mergeCell ref="D22:K22"/>
    <mergeCell ref="L22:S22"/>
    <mergeCell ref="T22:W22"/>
    <mergeCell ref="X22:Z22"/>
    <mergeCell ref="AA22:AB22"/>
    <mergeCell ref="AC23:AD23"/>
    <mergeCell ref="AE23:AF23"/>
    <mergeCell ref="AG23:AH23"/>
    <mergeCell ref="AI23:AJ23"/>
    <mergeCell ref="AK23:AN23"/>
    <mergeCell ref="AO23:BA23"/>
    <mergeCell ref="B23:C23"/>
    <mergeCell ref="D23:K23"/>
    <mergeCell ref="L23:S23"/>
    <mergeCell ref="T23:W23"/>
    <mergeCell ref="X23:Z23"/>
    <mergeCell ref="AA23:AB23"/>
    <mergeCell ref="AC24:AD24"/>
    <mergeCell ref="AE24:AF24"/>
    <mergeCell ref="AG24:AH24"/>
    <mergeCell ref="AI24:AJ24"/>
    <mergeCell ref="AK24:AN24"/>
    <mergeCell ref="AO24:BA24"/>
    <mergeCell ref="B24:C24"/>
    <mergeCell ref="D24:K24"/>
    <mergeCell ref="L24:S24"/>
    <mergeCell ref="T24:W24"/>
    <mergeCell ref="X24:Z24"/>
    <mergeCell ref="AA24:AB24"/>
    <mergeCell ref="AC25:AD25"/>
    <mergeCell ref="AE25:AF25"/>
    <mergeCell ref="AG25:AH25"/>
    <mergeCell ref="AI25:AJ25"/>
    <mergeCell ref="AK25:AN25"/>
    <mergeCell ref="AO25:BA25"/>
    <mergeCell ref="B25:C25"/>
    <mergeCell ref="D25:K25"/>
    <mergeCell ref="L25:S25"/>
    <mergeCell ref="T25:W25"/>
    <mergeCell ref="X25:Z25"/>
    <mergeCell ref="AA25:AB25"/>
    <mergeCell ref="AC26:AD26"/>
    <mergeCell ref="AE26:AF26"/>
    <mergeCell ref="AG26:AH26"/>
    <mergeCell ref="AI26:AJ26"/>
    <mergeCell ref="AK26:AN26"/>
    <mergeCell ref="AO26:BA26"/>
    <mergeCell ref="B26:C26"/>
    <mergeCell ref="D26:K26"/>
    <mergeCell ref="L26:S26"/>
    <mergeCell ref="T26:W26"/>
    <mergeCell ref="X26:Z26"/>
    <mergeCell ref="AA26:AB26"/>
    <mergeCell ref="AC27:AD27"/>
    <mergeCell ref="AE27:AF27"/>
    <mergeCell ref="AG27:AH27"/>
    <mergeCell ref="AI27:AJ27"/>
    <mergeCell ref="AK27:AN27"/>
    <mergeCell ref="AO27:BA27"/>
    <mergeCell ref="B27:C27"/>
    <mergeCell ref="D27:K27"/>
    <mergeCell ref="L27:S27"/>
    <mergeCell ref="T27:W27"/>
    <mergeCell ref="X27:Z27"/>
    <mergeCell ref="AA27:AB27"/>
    <mergeCell ref="AC28:AD28"/>
    <mergeCell ref="AE28:AF28"/>
    <mergeCell ref="AG28:AH28"/>
    <mergeCell ref="AI28:AJ28"/>
    <mergeCell ref="AK28:AN28"/>
    <mergeCell ref="AO28:BA28"/>
    <mergeCell ref="B28:C28"/>
    <mergeCell ref="D28:K28"/>
    <mergeCell ref="L28:S28"/>
    <mergeCell ref="T28:W28"/>
    <mergeCell ref="X28:Z28"/>
    <mergeCell ref="AA28:AB28"/>
    <mergeCell ref="AC29:AD29"/>
    <mergeCell ref="AE29:AF29"/>
    <mergeCell ref="AG29:AH29"/>
    <mergeCell ref="AI29:AJ29"/>
    <mergeCell ref="AK29:AN29"/>
    <mergeCell ref="AO29:BA29"/>
    <mergeCell ref="B29:C29"/>
    <mergeCell ref="D29:K29"/>
    <mergeCell ref="L29:S29"/>
    <mergeCell ref="T29:W29"/>
    <mergeCell ref="X29:Z29"/>
    <mergeCell ref="AA29:AB29"/>
    <mergeCell ref="AC30:AD30"/>
    <mergeCell ref="AE30:AF30"/>
    <mergeCell ref="AG30:AH30"/>
    <mergeCell ref="AI30:AJ30"/>
    <mergeCell ref="AK30:AN30"/>
    <mergeCell ref="AO30:BA30"/>
    <mergeCell ref="B30:C30"/>
    <mergeCell ref="D30:K30"/>
    <mergeCell ref="L30:S30"/>
    <mergeCell ref="T30:W30"/>
    <mergeCell ref="X30:Z30"/>
    <mergeCell ref="AA30:AB30"/>
    <mergeCell ref="AC31:AD31"/>
    <mergeCell ref="AE31:AF31"/>
    <mergeCell ref="AG31:AH31"/>
    <mergeCell ref="AI31:AJ31"/>
    <mergeCell ref="AK31:AN31"/>
    <mergeCell ref="AO31:BA31"/>
    <mergeCell ref="B31:C31"/>
    <mergeCell ref="D31:K31"/>
    <mergeCell ref="L31:S31"/>
    <mergeCell ref="T31:W31"/>
    <mergeCell ref="X31:Z31"/>
    <mergeCell ref="AA31:AB31"/>
    <mergeCell ref="AC32:AD32"/>
    <mergeCell ref="AE32:AF32"/>
    <mergeCell ref="AG32:AH32"/>
    <mergeCell ref="AI32:AJ32"/>
    <mergeCell ref="AK32:AN32"/>
    <mergeCell ref="AO32:BA32"/>
    <mergeCell ref="B32:C32"/>
    <mergeCell ref="D32:K32"/>
    <mergeCell ref="L32:S32"/>
    <mergeCell ref="T32:W32"/>
    <mergeCell ref="X32:Z32"/>
    <mergeCell ref="AA32:AB32"/>
    <mergeCell ref="AC33:AD33"/>
    <mergeCell ref="AE33:AF33"/>
    <mergeCell ref="AG33:AH33"/>
    <mergeCell ref="AI33:AJ33"/>
    <mergeCell ref="AK33:AN33"/>
    <mergeCell ref="AO33:BA33"/>
    <mergeCell ref="B33:C33"/>
    <mergeCell ref="D33:K33"/>
    <mergeCell ref="L33:S33"/>
    <mergeCell ref="T33:W33"/>
    <mergeCell ref="X33:Z33"/>
    <mergeCell ref="AA33:AB33"/>
    <mergeCell ref="AC34:AD34"/>
    <mergeCell ref="AE34:AF34"/>
    <mergeCell ref="AG34:AH34"/>
    <mergeCell ref="AI34:AJ34"/>
    <mergeCell ref="AK34:AN34"/>
    <mergeCell ref="AO34:BA34"/>
    <mergeCell ref="B34:C34"/>
    <mergeCell ref="D34:K34"/>
    <mergeCell ref="L34:S34"/>
    <mergeCell ref="T34:W34"/>
    <mergeCell ref="X34:Z34"/>
    <mergeCell ref="AA34:AB34"/>
    <mergeCell ref="AC35:AD35"/>
    <mergeCell ref="AE35:AF35"/>
    <mergeCell ref="AG35:AH35"/>
    <mergeCell ref="AI35:AJ35"/>
    <mergeCell ref="AK35:AN35"/>
    <mergeCell ref="AO35:BA35"/>
    <mergeCell ref="B35:C35"/>
    <mergeCell ref="D35:K35"/>
    <mergeCell ref="L35:S35"/>
    <mergeCell ref="T35:W35"/>
    <mergeCell ref="X35:Z35"/>
    <mergeCell ref="AA35:AB35"/>
    <mergeCell ref="AC36:AD36"/>
    <mergeCell ref="AE36:AF36"/>
    <mergeCell ref="AG36:AH36"/>
    <mergeCell ref="AI36:AJ36"/>
    <mergeCell ref="AK36:AN36"/>
    <mergeCell ref="AO36:BA36"/>
    <mergeCell ref="B36:C36"/>
    <mergeCell ref="D36:K36"/>
    <mergeCell ref="L36:S36"/>
    <mergeCell ref="T36:W36"/>
    <mergeCell ref="X36:Z36"/>
    <mergeCell ref="AA36:AB36"/>
    <mergeCell ref="AC37:AD37"/>
    <mergeCell ref="AE37:AF37"/>
    <mergeCell ref="AG37:AH37"/>
    <mergeCell ref="AI37:AJ37"/>
    <mergeCell ref="AK37:AN37"/>
    <mergeCell ref="AO37:BA37"/>
    <mergeCell ref="B37:C37"/>
    <mergeCell ref="D37:K37"/>
    <mergeCell ref="L37:S37"/>
    <mergeCell ref="T37:W37"/>
    <mergeCell ref="X37:Z37"/>
    <mergeCell ref="AA37:AB37"/>
    <mergeCell ref="AC38:AD38"/>
    <mergeCell ref="AE38:AF38"/>
    <mergeCell ref="AG38:AH38"/>
    <mergeCell ref="AI38:AJ38"/>
    <mergeCell ref="AK38:AN38"/>
    <mergeCell ref="AO38:BA38"/>
    <mergeCell ref="B38:C38"/>
    <mergeCell ref="D38:K38"/>
    <mergeCell ref="L38:S38"/>
    <mergeCell ref="T38:W38"/>
    <mergeCell ref="X38:Z38"/>
    <mergeCell ref="AA38:AB38"/>
    <mergeCell ref="AI39:AJ39"/>
    <mergeCell ref="AK39:AN39"/>
    <mergeCell ref="AO39:BA39"/>
    <mergeCell ref="B39:C39"/>
    <mergeCell ref="D39:K39"/>
    <mergeCell ref="L39:S39"/>
    <mergeCell ref="T39:W39"/>
    <mergeCell ref="X39:Z39"/>
    <mergeCell ref="AA39:AB39"/>
    <mergeCell ref="B40:C40"/>
    <mergeCell ref="D40:K40"/>
    <mergeCell ref="L40:S40"/>
    <mergeCell ref="T40:W40"/>
    <mergeCell ref="X40:Z40"/>
    <mergeCell ref="AA40:AB40"/>
    <mergeCell ref="AC39:AD39"/>
    <mergeCell ref="AE39:AF39"/>
    <mergeCell ref="AG39:AH39"/>
    <mergeCell ref="AF42:AH42"/>
    <mergeCell ref="AI42:AK42"/>
    <mergeCell ref="AL42:AN42"/>
    <mergeCell ref="AC40:AD40"/>
    <mergeCell ref="AE40:AF40"/>
    <mergeCell ref="AG40:AH40"/>
    <mergeCell ref="AI40:AJ40"/>
    <mergeCell ref="AK40:AN40"/>
    <mergeCell ref="AO40:BA40"/>
  </mergeCells>
  <phoneticPr fontId="16"/>
  <pageMargins left="0.39370078740157483" right="0.39370078740157483" top="0.39370078740157483" bottom="0.39370078740157483" header="0.19685039370078741" footer="0.19685039370078741"/>
  <pageSetup paperSize="9" orientation="landscape" r:id="rId1"/>
  <headerFooter alignWithMargins="0">
    <oddFooter>&amp;R&amp;P/&amp;N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4CAC4D5960B6D4E9B944AA64FB8C7D8" ma:contentTypeVersion="2" ma:contentTypeDescription="新しいドキュメントを作成します。" ma:contentTypeScope="" ma:versionID="a7f7debd28c90ac3180a8516cf579e32">
  <xsd:schema xmlns:xsd="http://www.w3.org/2001/XMLSchema" xmlns:xs="http://www.w3.org/2001/XMLSchema" xmlns:p="http://schemas.microsoft.com/office/2006/metadata/properties" xmlns:ns3="9e18ad63-6221-42b6-a74a-b36355b0919e" targetNamespace="http://schemas.microsoft.com/office/2006/metadata/properties" ma:root="true" ma:fieldsID="ff815a48b654584d07efae412382638e" ns3:_="">
    <xsd:import namespace="9e18ad63-6221-42b6-a74a-b36355b0919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8ad63-6221-42b6-a74a-b36355b091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E6A1ED8-C49D-4159-860D-BAE67686C6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E48752-7C95-4114-9568-0D2971899D70}">
  <ds:schemaRefs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www.w3.org/XML/1998/namespace"/>
    <ds:schemaRef ds:uri="http://schemas.microsoft.com/office/infopath/2007/PartnerControls"/>
    <ds:schemaRef ds:uri="9e18ad63-6221-42b6-a74a-b36355b0919e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905A32A-63E2-4D9D-BB68-D8AAEF2F95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18ad63-6221-42b6-a74a-b36355b091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100</vt:i4>
      </vt:variant>
      <vt:variant>
        <vt:lpstr>名前付き一覧</vt:lpstr>
      </vt:variant>
      <vt:variant>
        <vt:i4>99</vt:i4>
      </vt:variant>
    </vt:vector>
  </HeadingPairs>
  <TitlesOfParts>
    <vt:vector size="199" baseType="lpstr">
      <vt:lpstr>表紙</vt:lpstr>
      <vt:lpstr>改訂履歴</vt:lpstr>
      <vt:lpstr>ER図</vt:lpstr>
      <vt:lpstr>基本事項</vt:lpstr>
      <vt:lpstr>項目名一覧</vt:lpstr>
      <vt:lpstr>●</vt:lpstr>
      <vt:lpstr>ログインユーザーマスタ</vt:lpstr>
      <vt:lpstr>ログインユーザー自社担当連携マスタ</vt:lpstr>
      <vt:lpstr>契約マスタ</vt:lpstr>
      <vt:lpstr>ライセンスマスタ</vt:lpstr>
      <vt:lpstr>契約ライセンス連携マスタ</vt:lpstr>
      <vt:lpstr>ライセンスユーザー連携マスタ</vt:lpstr>
      <vt:lpstr>バージョンマスタ</vt:lpstr>
      <vt:lpstr>自社情報マスタ</vt:lpstr>
      <vt:lpstr>振込先マスタ</vt:lpstr>
      <vt:lpstr>自社ファイル管理マスタ</vt:lpstr>
      <vt:lpstr>自社担当者マスタ</vt:lpstr>
      <vt:lpstr>部門マスタ</vt:lpstr>
      <vt:lpstr>自社予算マスタ</vt:lpstr>
      <vt:lpstr>部門別予算マスタ</vt:lpstr>
      <vt:lpstr>自社担当者別予算マスタ</vt:lpstr>
      <vt:lpstr>得意先別予算マスタ</vt:lpstr>
      <vt:lpstr>銀行マスタ</vt:lpstr>
      <vt:lpstr>消費税マスタ</vt:lpstr>
      <vt:lpstr>取引先マスタ</vt:lpstr>
      <vt:lpstr>取引先部門担当者マスタ</vt:lpstr>
      <vt:lpstr>初回残高請求額</vt:lpstr>
      <vt:lpstr>初回残高売掛額</vt:lpstr>
      <vt:lpstr>初回残高支払額</vt:lpstr>
      <vt:lpstr>初回残高買掛額</vt:lpstr>
      <vt:lpstr>物件マスタ</vt:lpstr>
      <vt:lpstr>商品マスタ</vt:lpstr>
      <vt:lpstr>商品単価マトリクス</vt:lpstr>
      <vt:lpstr>取引先別商品別単価掛率マスタ</vt:lpstr>
      <vt:lpstr>取引先別品種別掛率マスタ</vt:lpstr>
      <vt:lpstr>品種マスタ</vt:lpstr>
      <vt:lpstr>要尺マスタ</vt:lpstr>
      <vt:lpstr>顧客関連名称マスタ</vt:lpstr>
      <vt:lpstr>見出名称マスタ</vt:lpstr>
      <vt:lpstr>システム関連名称マスタ</vt:lpstr>
      <vt:lpstr>集計区分名称マスタ</vt:lpstr>
      <vt:lpstr>オプション設定</vt:lpstr>
      <vt:lpstr>伝票画面設定</vt:lpstr>
      <vt:lpstr>システム設定</vt:lpstr>
      <vt:lpstr>採番設定</vt:lpstr>
      <vt:lpstr>Googleアカウント認証</vt:lpstr>
      <vt:lpstr>カタログマスタ</vt:lpstr>
      <vt:lpstr>カタログ商品マスタ</vt:lpstr>
      <vt:lpstr>カタログ商品単価マトリクス</vt:lpstr>
      <vt:lpstr>カタログ商品要尺マスタ</vt:lpstr>
      <vt:lpstr>取込項目設定</vt:lpstr>
      <vt:lpstr>郵便番号マスタ</vt:lpstr>
      <vt:lpstr>サイドバーカテゴリマスタ</vt:lpstr>
      <vt:lpstr>都道府県マスタ</vt:lpstr>
      <vt:lpstr>締日マスタ</vt:lpstr>
      <vt:lpstr>数値マスタ</vt:lpstr>
      <vt:lpstr>サービス設定</vt:lpstr>
      <vt:lpstr>管理ユーザーマスタ</vt:lpstr>
      <vt:lpstr>メール設定マスタ</vt:lpstr>
      <vt:lpstr>プランマスタ</vt:lpstr>
      <vt:lpstr>案件情報基本</vt:lpstr>
      <vt:lpstr>案件情報伝票（見積書ヘッダ）</vt:lpstr>
      <vt:lpstr>案件情報伝票（見積書明細）</vt:lpstr>
      <vt:lpstr>案件情報伝票（受注請書ヘッダ）</vt:lpstr>
      <vt:lpstr>案件情報伝票（受注請書明細）</vt:lpstr>
      <vt:lpstr>案件情報伝票（前受金請求書ヘッダ）</vt:lpstr>
      <vt:lpstr>案件情報伝票（前受金請求書明細）</vt:lpstr>
      <vt:lpstr>案件情報伝票（仮売上請求書ヘッダ）</vt:lpstr>
      <vt:lpstr>案件情報伝票（仮売上請求書明細）</vt:lpstr>
      <vt:lpstr>案件情報伝票（請求明細書ヘッダ）</vt:lpstr>
      <vt:lpstr>案件情報伝票（請求明細書明細）</vt:lpstr>
      <vt:lpstr>案件情報伝票（発注書ヘッダ）</vt:lpstr>
      <vt:lpstr>案件情報伝票（発注書明細）</vt:lpstr>
      <vt:lpstr>案件情報伝票（原価ヘッダ）</vt:lpstr>
      <vt:lpstr>案件情報伝票（原価明細）</vt:lpstr>
      <vt:lpstr>案件情報伝票（送付状）</vt:lpstr>
      <vt:lpstr>案件情報伝票（テンプレートヘッダ）</vt:lpstr>
      <vt:lpstr>案件情報伝票（テンプレート明細）</vt:lpstr>
      <vt:lpstr>購買情報基本</vt:lpstr>
      <vt:lpstr>購買情報伝票（発注ヘッダ）</vt:lpstr>
      <vt:lpstr>購買情報伝票（発注明細）</vt:lpstr>
      <vt:lpstr>購買情報伝票（仕入ヘッダ）</vt:lpstr>
      <vt:lpstr>購買情報伝票（仕入明細）</vt:lpstr>
      <vt:lpstr>購買情報伝票（送付状）</vt:lpstr>
      <vt:lpstr>購買情報伝票（テンプレートヘッダ）</vt:lpstr>
      <vt:lpstr>購買情報伝票（テンプレート明細）</vt:lpstr>
      <vt:lpstr>請求サマリー情報</vt:lpstr>
      <vt:lpstr>入金情報</vt:lpstr>
      <vt:lpstr>入金割振情報</vt:lpstr>
      <vt:lpstr>支払サマリー情報</vt:lpstr>
      <vt:lpstr>出金情報</vt:lpstr>
      <vt:lpstr>自社締情報</vt:lpstr>
      <vt:lpstr>売掛サマリー情報</vt:lpstr>
      <vt:lpstr>買掛サマリー情報</vt:lpstr>
      <vt:lpstr>イベント</vt:lpstr>
      <vt:lpstr>検索条件保存</vt:lpstr>
      <vt:lpstr>顧客検索条件基本</vt:lpstr>
      <vt:lpstr>顧客検索条件詳細</vt:lpstr>
      <vt:lpstr>ログインユーザー</vt:lpstr>
      <vt:lpstr>排他テーブル</vt:lpstr>
      <vt:lpstr>●!Print_Area</vt:lpstr>
      <vt:lpstr>ER図!Print_Area</vt:lpstr>
      <vt:lpstr>Googleアカウント認証!Print_Area</vt:lpstr>
      <vt:lpstr>イベント!Print_Area</vt:lpstr>
      <vt:lpstr>オプション設定!Print_Area</vt:lpstr>
      <vt:lpstr>カタログマスタ!Print_Area</vt:lpstr>
      <vt:lpstr>カタログ商品マスタ!Print_Area</vt:lpstr>
      <vt:lpstr>カタログ商品単価マトリクス!Print_Area</vt:lpstr>
      <vt:lpstr>カタログ商品要尺マスタ!Print_Area</vt:lpstr>
      <vt:lpstr>サービス設定!Print_Area</vt:lpstr>
      <vt:lpstr>サイドバーカテゴリマスタ!Print_Area</vt:lpstr>
      <vt:lpstr>システム関連名称マスタ!Print_Area</vt:lpstr>
      <vt:lpstr>システム設定!Print_Area</vt:lpstr>
      <vt:lpstr>バージョンマスタ!Print_Area</vt:lpstr>
      <vt:lpstr>プランマスタ!Print_Area</vt:lpstr>
      <vt:lpstr>メール設定マスタ!Print_Area</vt:lpstr>
      <vt:lpstr>ライセンスマスタ!Print_Area</vt:lpstr>
      <vt:lpstr>ライセンスユーザー連携マスタ!Print_Area</vt:lpstr>
      <vt:lpstr>ログインユーザー!Print_Area</vt:lpstr>
      <vt:lpstr>ログインユーザーマスタ!Print_Area</vt:lpstr>
      <vt:lpstr>ログインユーザー自社担当連携マスタ!Print_Area</vt:lpstr>
      <vt:lpstr>案件情報基本!Print_Area</vt:lpstr>
      <vt:lpstr>'案件情報伝票（テンプレートヘッダ）'!Print_Area</vt:lpstr>
      <vt:lpstr>'案件情報伝票（テンプレート明細）'!Print_Area</vt:lpstr>
      <vt:lpstr>'案件情報伝票（仮売上請求書ヘッダ）'!Print_Area</vt:lpstr>
      <vt:lpstr>'案件情報伝票（仮売上請求書明細）'!Print_Area</vt:lpstr>
      <vt:lpstr>'案件情報伝票（見積書ヘッダ）'!Print_Area</vt:lpstr>
      <vt:lpstr>'案件情報伝票（見積書明細）'!Print_Area</vt:lpstr>
      <vt:lpstr>'案件情報伝票（原価ヘッダ）'!Print_Area</vt:lpstr>
      <vt:lpstr>'案件情報伝票（原価明細）'!Print_Area</vt:lpstr>
      <vt:lpstr>'案件情報伝票（受注請書ヘッダ）'!Print_Area</vt:lpstr>
      <vt:lpstr>'案件情報伝票（受注請書明細）'!Print_Area</vt:lpstr>
      <vt:lpstr>'案件情報伝票（請求明細書ヘッダ）'!Print_Area</vt:lpstr>
      <vt:lpstr>'案件情報伝票（請求明細書明細）'!Print_Area</vt:lpstr>
      <vt:lpstr>'案件情報伝票（前受金請求書ヘッダ）'!Print_Area</vt:lpstr>
      <vt:lpstr>'案件情報伝票（前受金請求書明細）'!Print_Area</vt:lpstr>
      <vt:lpstr>'案件情報伝票（送付状）'!Print_Area</vt:lpstr>
      <vt:lpstr>'案件情報伝票（発注書ヘッダ）'!Print_Area</vt:lpstr>
      <vt:lpstr>'案件情報伝票（発注書明細）'!Print_Area</vt:lpstr>
      <vt:lpstr>改訂履歴!Print_Area</vt:lpstr>
      <vt:lpstr>管理ユーザーマスタ!Print_Area</vt:lpstr>
      <vt:lpstr>基本事項!Print_Area</vt:lpstr>
      <vt:lpstr>銀行マスタ!Print_Area</vt:lpstr>
      <vt:lpstr>契約マスタ!Print_Area</vt:lpstr>
      <vt:lpstr>契約ライセンス連携マスタ!Print_Area</vt:lpstr>
      <vt:lpstr>検索条件保存!Print_Area</vt:lpstr>
      <vt:lpstr>見出名称マスタ!Print_Area</vt:lpstr>
      <vt:lpstr>顧客関連名称マスタ!Print_Area</vt:lpstr>
      <vt:lpstr>顧客検索条件基本!Print_Area</vt:lpstr>
      <vt:lpstr>顧客検索条件詳細!Print_Area</vt:lpstr>
      <vt:lpstr>購買情報基本!Print_Area</vt:lpstr>
      <vt:lpstr>'購買情報伝票（テンプレートヘッダ）'!Print_Area</vt:lpstr>
      <vt:lpstr>'購買情報伝票（テンプレート明細）'!Print_Area</vt:lpstr>
      <vt:lpstr>'購買情報伝票（仕入ヘッダ）'!Print_Area</vt:lpstr>
      <vt:lpstr>'購買情報伝票（仕入明細）'!Print_Area</vt:lpstr>
      <vt:lpstr>'購買情報伝票（送付状）'!Print_Area</vt:lpstr>
      <vt:lpstr>'購買情報伝票（発注ヘッダ）'!Print_Area</vt:lpstr>
      <vt:lpstr>'購買情報伝票（発注明細）'!Print_Area</vt:lpstr>
      <vt:lpstr>採番設定!Print_Area</vt:lpstr>
      <vt:lpstr>支払サマリー情報!Print_Area</vt:lpstr>
      <vt:lpstr>自社ファイル管理マスタ!Print_Area</vt:lpstr>
      <vt:lpstr>自社情報マスタ!Print_Area</vt:lpstr>
      <vt:lpstr>自社担当者マスタ!Print_Area</vt:lpstr>
      <vt:lpstr>自社担当者別予算マスタ!Print_Area</vt:lpstr>
      <vt:lpstr>自社締情報!Print_Area</vt:lpstr>
      <vt:lpstr>自社予算マスタ!Print_Area</vt:lpstr>
      <vt:lpstr>取引先マスタ!Print_Area</vt:lpstr>
      <vt:lpstr>取引先部門担当者マスタ!Print_Area</vt:lpstr>
      <vt:lpstr>取引先別商品別単価掛率マスタ!Print_Area</vt:lpstr>
      <vt:lpstr>取引先別品種別掛率マスタ!Print_Area</vt:lpstr>
      <vt:lpstr>取込項目設定!Print_Area</vt:lpstr>
      <vt:lpstr>集計区分名称マスタ!Print_Area</vt:lpstr>
      <vt:lpstr>出金情報!Print_Area</vt:lpstr>
      <vt:lpstr>初回残高支払額!Print_Area</vt:lpstr>
      <vt:lpstr>初回残高請求額!Print_Area</vt:lpstr>
      <vt:lpstr>初回残高買掛額!Print_Area</vt:lpstr>
      <vt:lpstr>初回残高売掛額!Print_Area</vt:lpstr>
      <vt:lpstr>商品マスタ!Print_Area</vt:lpstr>
      <vt:lpstr>商品単価マトリクス!Print_Area</vt:lpstr>
      <vt:lpstr>消費税マスタ!Print_Area</vt:lpstr>
      <vt:lpstr>振込先マスタ!Print_Area</vt:lpstr>
      <vt:lpstr>数値マスタ!Print_Area</vt:lpstr>
      <vt:lpstr>請求サマリー情報!Print_Area</vt:lpstr>
      <vt:lpstr>締日マスタ!Print_Area</vt:lpstr>
      <vt:lpstr>伝票画面設定!Print_Area</vt:lpstr>
      <vt:lpstr>都道府県マスタ!Print_Area</vt:lpstr>
      <vt:lpstr>得意先別予算マスタ!Print_Area</vt:lpstr>
      <vt:lpstr>入金割振情報!Print_Area</vt:lpstr>
      <vt:lpstr>入金情報!Print_Area</vt:lpstr>
      <vt:lpstr>排他テーブル!Print_Area</vt:lpstr>
      <vt:lpstr>買掛サマリー情報!Print_Area</vt:lpstr>
      <vt:lpstr>売掛サマリー情報!Print_Area</vt:lpstr>
      <vt:lpstr>表紙!Print_Area</vt:lpstr>
      <vt:lpstr>品種マスタ!Print_Area</vt:lpstr>
      <vt:lpstr>部門マスタ!Print_Area</vt:lpstr>
      <vt:lpstr>部門別予算マスタ!Print_Area</vt:lpstr>
      <vt:lpstr>物件マスタ!Print_Area</vt:lpstr>
      <vt:lpstr>郵便番号マスタ!Print_Area</vt:lpstr>
      <vt:lpstr>要尺マスタ!Print_Area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宗田 かおり</dc:creator>
  <cp:lastModifiedBy>博臣</cp:lastModifiedBy>
  <cp:lastPrinted>2020-06-24T05:12:32Z</cp:lastPrinted>
  <dcterms:created xsi:type="dcterms:W3CDTF">2008-03-21T08:12:25Z</dcterms:created>
  <dcterms:modified xsi:type="dcterms:W3CDTF">2020-09-13T08:11:12Z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0x01010094CAC4D5960B6D4E9B944AA64FB8C7D8</vt:lpwstr>
  </property>
</Properties>
</file>