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6"/>
  <workbookPr/>
  <xr:revisionPtr revIDLastSave="0" documentId="8_{E911B654-C644-413D-9ABE-4C40F5DA06A0}" xr6:coauthVersionLast="47" xr6:coauthVersionMax="47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Calibration" sheetId="1" r:id="rId1"/>
    <sheet name="QAQC" sheetId="2" r:id="rId2"/>
    <sheet name="Raw Results" sheetId="3" r:id="rId3"/>
    <sheet name="Processed Results" sheetId="4" r:id="rId4"/>
    <sheet name="Reported Results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9" i="5" l="1"/>
  <c r="N89" i="5"/>
  <c r="M89" i="5"/>
  <c r="L89" i="5"/>
  <c r="K89" i="5"/>
  <c r="J89" i="5"/>
  <c r="I89" i="5"/>
  <c r="O87" i="5"/>
  <c r="N87" i="5"/>
  <c r="M87" i="5"/>
  <c r="L87" i="5"/>
  <c r="K87" i="5"/>
  <c r="J87" i="5"/>
  <c r="I87" i="5"/>
  <c r="AJ104" i="3"/>
  <c r="AJ103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AJ4" i="2"/>
  <c r="AI4" i="2"/>
  <c r="AH4" i="2"/>
  <c r="AG4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</calcChain>
</file>

<file path=xl/sharedStrings.xml><?xml version="1.0" encoding="utf-8"?>
<sst xmlns="http://schemas.openxmlformats.org/spreadsheetml/2006/main" count="350" uniqueCount="190">
  <si>
    <t>Na 23
(ug/L)</t>
  </si>
  <si>
    <t>Mg 24
(ug/L)</t>
  </si>
  <si>
    <t>Al 27
(ug/L)</t>
  </si>
  <si>
    <t>Si 28
(ug/L)</t>
  </si>
  <si>
    <t>P 31
(ug/L)</t>
  </si>
  <si>
    <t>K 39
(ug/L)</t>
  </si>
  <si>
    <t>Ca-43 43
Helium KED
(ug/L)</t>
  </si>
  <si>
    <t>Ca 43
(ug/L)</t>
  </si>
  <si>
    <t>Ca-44 44
Helium KED
(ug/L)</t>
  </si>
  <si>
    <t>Ca 44
(ug/L)</t>
  </si>
  <si>
    <t>Mn 55
(ug/L)</t>
  </si>
  <si>
    <t>Fe 57
(ug/L)</t>
  </si>
  <si>
    <t>Co 59
(ug/L)</t>
  </si>
  <si>
    <t>Ni 60
(ug/L)</t>
  </si>
  <si>
    <t>Cu 63
(ug/L)</t>
  </si>
  <si>
    <t>Zn 68
(ug/L)</t>
  </si>
  <si>
    <t>Se 78
(mg/L)</t>
  </si>
  <si>
    <t>Se 82
(mg/L)</t>
  </si>
  <si>
    <t>Sr 88
(ug/L)</t>
  </si>
  <si>
    <t>Mo 96
(ug/L)</t>
  </si>
  <si>
    <t>Cd 113
(ug/L)</t>
  </si>
  <si>
    <t>Pb 206
(ug/L)</t>
  </si>
  <si>
    <t>Pb 207
(ug/L)</t>
  </si>
  <si>
    <t>Pb 208
(ug/L)</t>
  </si>
  <si>
    <t>ppb</t>
  </si>
  <si>
    <t>Std1-5ppb</t>
  </si>
  <si>
    <t>Std2-20ppb</t>
  </si>
  <si>
    <t>Std3-50ppb</t>
  </si>
  <si>
    <t>Std4-200ppb</t>
  </si>
  <si>
    <t>Std5-500ppb</t>
  </si>
  <si>
    <t>Std6-2000ppb</t>
  </si>
  <si>
    <t>Sample Id</t>
  </si>
  <si>
    <t>QCS</t>
  </si>
  <si>
    <t>Ca Chk 500 ppb</t>
  </si>
  <si>
    <t>^ICV based on SiO2</t>
  </si>
  <si>
    <t>MDL</t>
  </si>
  <si>
    <t>CCV1 200 ppb</t>
  </si>
  <si>
    <t>CCV2</t>
  </si>
  <si>
    <t>CCV3</t>
  </si>
  <si>
    <t>CCV4</t>
  </si>
  <si>
    <t>CCV5</t>
  </si>
  <si>
    <t>CCV6</t>
  </si>
  <si>
    <t>CCV7</t>
  </si>
  <si>
    <t>CCV8</t>
  </si>
  <si>
    <t>CCV9</t>
  </si>
  <si>
    <t>CCV10</t>
  </si>
  <si>
    <t>CCV11</t>
  </si>
  <si>
    <t>QCB</t>
  </si>
  <si>
    <t>Blk</t>
  </si>
  <si>
    <t>CCB1</t>
  </si>
  <si>
    <t>CCB2</t>
  </si>
  <si>
    <t>CCB3</t>
  </si>
  <si>
    <t>CCB4</t>
  </si>
  <si>
    <t>CCB5</t>
  </si>
  <si>
    <t>CCB6</t>
  </si>
  <si>
    <t>CCB7</t>
  </si>
  <si>
    <t>CCB8</t>
  </si>
  <si>
    <t>CCB9</t>
  </si>
  <si>
    <t>CCB10</t>
  </si>
  <si>
    <t>CCB11</t>
  </si>
  <si>
    <t>Average</t>
  </si>
  <si>
    <t>LCB1</t>
  </si>
  <si>
    <t>LCB2</t>
  </si>
  <si>
    <t>LCB3</t>
  </si>
  <si>
    <t>LCB4</t>
  </si>
  <si>
    <t>LCB5</t>
  </si>
  <si>
    <t>Na 23
(umol/L)</t>
  </si>
  <si>
    <t>Mg 24
(umol/L)</t>
  </si>
  <si>
    <t>Al 27
(umol/L)</t>
  </si>
  <si>
    <t>Si 28
(umol/L)</t>
  </si>
  <si>
    <t>P 31
(umol/L)</t>
  </si>
  <si>
    <t>K 39
(umol/L)</t>
  </si>
  <si>
    <t>Ca 43 Helium KED
(umol/L)</t>
  </si>
  <si>
    <t>Ca 43
(umol/L)</t>
  </si>
  <si>
    <t>Ca 44 Helium KED
(umol/L)</t>
  </si>
  <si>
    <t>Ca 44
(umol/L)</t>
  </si>
  <si>
    <t>Mn 55
(umol/L)</t>
  </si>
  <si>
    <t>Fe 57
(umol/L)</t>
  </si>
  <si>
    <t>Co 59
(umol/L)</t>
  </si>
  <si>
    <t>Ni 60
(umol/L)</t>
  </si>
  <si>
    <t>Cu 63
(umol/L)</t>
  </si>
  <si>
    <t>Zn 68
(umol/L)</t>
  </si>
  <si>
    <t>Se 78
(ug/L)</t>
  </si>
  <si>
    <t>Se 82
(ug/L)</t>
  </si>
  <si>
    <t>Sr 88
(umol/L)</t>
  </si>
  <si>
    <t>Mo 96
(umol/L)</t>
  </si>
  <si>
    <t>Cd 113
(umol/L)</t>
  </si>
  <si>
    <t>Pb 206
(umol/L)</t>
  </si>
  <si>
    <t>Pb 207
(umol/L)</t>
  </si>
  <si>
    <t>Pb 208
(umol/L)</t>
  </si>
  <si>
    <t>Na 23
(g/mol)</t>
  </si>
  <si>
    <t>Mg 24
(g/mol)</t>
  </si>
  <si>
    <t>Al 27
(g/mol)</t>
  </si>
  <si>
    <t>Si 28
(g/mol)</t>
  </si>
  <si>
    <t>P 31
(g/mol)</t>
  </si>
  <si>
    <t>K 39
(g/mol)</t>
  </si>
  <si>
    <t>Ca 42
(g/mol)</t>
  </si>
  <si>
    <t>Ca 43
(g/mol)</t>
  </si>
  <si>
    <t>Ca 44
(g/mol)</t>
  </si>
  <si>
    <t>Mn 55
(g/mol)</t>
  </si>
  <si>
    <t>Fe 57
(g/mol)</t>
  </si>
  <si>
    <t>Co 59
(g/mol)</t>
  </si>
  <si>
    <t>Ni 60
(g/mol)</t>
  </si>
  <si>
    <t>Cu 63
(g/mol)</t>
  </si>
  <si>
    <t>Zn 68
(g/mol)</t>
  </si>
  <si>
    <t>Se 82
(g/mol)</t>
  </si>
  <si>
    <t>Sr 88
(g/mol)</t>
  </si>
  <si>
    <t>Mo 96
(g/mol)</t>
  </si>
  <si>
    <t>Cd 113
(g/mol)</t>
  </si>
  <si>
    <t>Pb 206
(g/mol)</t>
  </si>
  <si>
    <t>Pb 207
(g/mol)</t>
  </si>
  <si>
    <t>Pb 208
(g/mol)</t>
  </si>
  <si>
    <t>Blk Avg</t>
  </si>
  <si>
    <t>Max Conc</t>
  </si>
  <si>
    <t>CCASE 1 (1.58, 8.22)</t>
  </si>
  <si>
    <t>Clear all highlighting, then highlight cells to exactly match the highlighting of the conditional formatting       →</t>
  </si>
  <si>
    <t>50-1</t>
  </si>
  <si>
    <t>50-2</t>
  </si>
  <si>
    <t>Post Cation Concentration (umol/L) Data from 'Raw Results' here ↓ and Clear Conditional Formatting</t>
  </si>
  <si>
    <t>Si 28 
(umol/L)</t>
  </si>
  <si>
    <t>HB220201</t>
  </si>
  <si>
    <t>3</t>
  </si>
  <si>
    <t>4</t>
  </si>
  <si>
    <t>5</t>
  </si>
  <si>
    <t>6</t>
  </si>
  <si>
    <t>7</t>
  </si>
  <si>
    <t>10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</si>
  <si>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</si>
  <si>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</si>
  <si>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</si>
  <si>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</si>
  <si>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</si>
  <si>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</si>
  <si>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</si>
  <si>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</si>
  <si>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</si>
  <si>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</si>
  <si>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</si>
  <si>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26</t>
  </si>
  <si>
    <t>27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</si>
  <si>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</si>
  <si>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</si>
  <si>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</si>
  <si>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</si>
  <si>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</si>
  <si>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</si>
  <si>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</si>
  <si>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</si>
  <si>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</si>
  <si>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</si>
  <si>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</si>
  <si>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</si>
  <si>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</si>
  <si>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48</t>
  </si>
  <si>
    <t>50</t>
  </si>
  <si>
    <t>51</t>
  </si>
  <si>
    <t>54</t>
  </si>
  <si>
    <t>55</t>
  </si>
  <si>
    <t>56</t>
  </si>
  <si>
    <t>61</t>
  </si>
  <si>
    <t>62</t>
  </si>
  <si>
    <t>63</t>
  </si>
  <si>
    <t>65</t>
  </si>
  <si>
    <t>67</t>
  </si>
  <si>
    <t>68</t>
  </si>
  <si>
    <t>69</t>
  </si>
  <si>
    <t>70</t>
  </si>
  <si>
    <t>A</t>
  </si>
  <si>
    <t>B</t>
  </si>
  <si>
    <t>C</t>
  </si>
  <si>
    <t>HB220701</t>
  </si>
  <si>
    <t>02</t>
  </si>
  <si>
    <t>03</t>
  </si>
  <si>
    <t>04</t>
  </si>
  <si>
    <t>05</t>
  </si>
  <si>
    <t>06</t>
  </si>
  <si>
    <t>07</t>
  </si>
  <si>
    <t>08</t>
  </si>
  <si>
    <t>09</t>
  </si>
  <si>
    <t>20</t>
  </si>
  <si>
    <t>28</t>
  </si>
  <si>
    <t>35</t>
  </si>
  <si>
    <t>46-1</t>
  </si>
  <si>
    <t>46-2</t>
  </si>
  <si>
    <t>48-1</t>
  </si>
  <si>
    <t>48-2</t>
  </si>
  <si>
    <t>53</t>
  </si>
  <si>
    <t>58</t>
  </si>
  <si>
    <t>64</t>
  </si>
  <si>
    <t>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</si>
</sst>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>
    <font>
      <sz val="10"/>
      <color rgb="FF000000"/>
      <name val="Arial"/>
      <family val="2"/>
    </font>
    <font>
      <b/>
      <sz val="8"/>
      <color indexed="9"/>
      <name val="Tahoma"/>
      <family val="2"/>
    </font>
    <font>
      <sz val="8"/>
      <color indexed="64"/>
      <name val="Tahoma"/>
      <family val="2"/>
    </font>
    <font>
      <sz val="8"/>
      <color rgb="FF000000"/>
      <name val="Tahoma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theme="1"/>
      <name val="Tahoma"/>
      <family val="2"/>
    </font>
    <font>
      <sz val="9"/>
      <color theme="1"/>
      <name val="Arial"/>
      <family val="2"/>
    </font>
    <font>
      <b/>
      <sz val="8"/>
      <color theme="1"/>
      <name val="Tahoma"/>
      <family val="2"/>
    </font>
    <font>
      <b/>
      <sz val="12"/>
      <color rgb="FF000000"/>
      <name val="Arial"/>
      <family val="2"/>
    </font>
    <font>
      <sz val="8"/>
      <color rgb="FFFF0000"/>
      <name val="Tahoma"/>
      <family val="2"/>
    </font>
    <font>
      <b/>
      <sz val="8"/>
      <color rgb="FFFF0000"/>
      <name val="Tahoma"/>
      <family val="2"/>
    </font>
    <font>
      <b/>
      <sz val="8"/>
      <color rgb="FF000000"/>
      <name val="Tahoma"/>
      <family val="2"/>
    </font>
    <font>
      <sz val="10"/>
      <color rgb="FF000000"/>
      <name val="Arial"/>
      <charset val="1"/>
    </font>
  </fonts>
  <fills count="16">
    <fill>
      <patternFill patternType="none"/>
    </fill>
    <fill>
      <patternFill patternType="gray125"/>
    </fill>
    <fill>
      <patternFill patternType="solid">
        <fgColor indexed="8"/>
        <bgColor indexed="12"/>
      </patternFill>
    </fill>
    <fill>
      <patternFill patternType="solid">
        <fgColor rgb="FFEBFFD0"/>
        <bgColor indexed="12"/>
      </patternFill>
    </fill>
    <fill>
      <patternFill patternType="solid">
        <fgColor indexed="11"/>
        <bgColor indexed="12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1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12"/>
      </patternFill>
    </fill>
    <fill>
      <patternFill patternType="solid">
        <fgColor rgb="FFFF33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12"/>
      </patternFill>
    </fill>
    <fill>
      <patternFill patternType="solid">
        <fgColor rgb="FFFFFF00"/>
        <bgColor indexed="12"/>
      </patternFill>
    </fill>
    <fill>
      <patternFill patternType="solid">
        <fgColor rgb="FFFF66FF"/>
        <bgColor indexed="64"/>
      </patternFill>
    </fill>
    <fill>
      <patternFill patternType="solid">
        <fgColor theme="6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64"/>
      </right>
      <top style="thin">
        <color indexed="64"/>
      </top>
      <bottom style="thin">
        <color indexed="10"/>
      </bottom>
      <diagonal/>
    </border>
    <border>
      <left style="thin">
        <color indexed="64"/>
      </left>
      <right/>
      <top style="thin">
        <color indexed="64"/>
      </top>
      <bottom style="thin">
        <color indexed="1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164" fontId="2" fillId="0" borderId="2" xfId="0" applyNumberFormat="1" applyFont="1" applyBorder="1" applyAlignment="1">
      <alignment horizontal="left" vertical="center"/>
    </xf>
    <xf numFmtId="164" fontId="2" fillId="4" borderId="2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1" fontId="5" fillId="0" borderId="0" xfId="0" applyNumberFormat="1" applyFont="1"/>
    <xf numFmtId="1" fontId="0" fillId="0" borderId="0" xfId="0" applyNumberFormat="1"/>
    <xf numFmtId="164" fontId="2" fillId="0" borderId="0" xfId="0" applyNumberFormat="1" applyFont="1" applyAlignment="1">
      <alignment horizontal="left" vertical="center"/>
    </xf>
    <xf numFmtId="164" fontId="2" fillId="5" borderId="0" xfId="0" applyNumberFormat="1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164" fontId="2" fillId="4" borderId="0" xfId="0" applyNumberFormat="1" applyFont="1" applyFill="1" applyAlignment="1">
      <alignment horizontal="left" vertical="center"/>
    </xf>
    <xf numFmtId="2" fontId="6" fillId="0" borderId="2" xfId="0" applyNumberFormat="1" applyFont="1" applyBorder="1" applyAlignment="1">
      <alignment horizontal="left" vertical="center"/>
    </xf>
    <xf numFmtId="2" fontId="6" fillId="4" borderId="2" xfId="0" applyNumberFormat="1" applyFont="1" applyFill="1" applyBorder="1" applyAlignment="1">
      <alignment horizontal="left" vertical="center"/>
    </xf>
    <xf numFmtId="2" fontId="2" fillId="4" borderId="2" xfId="0" applyNumberFormat="1" applyFont="1" applyFill="1" applyBorder="1" applyAlignment="1">
      <alignment horizontal="left" vertical="center"/>
    </xf>
    <xf numFmtId="0" fontId="4" fillId="0" borderId="0" xfId="0" applyFont="1"/>
    <xf numFmtId="164" fontId="4" fillId="0" borderId="0" xfId="0" applyNumberFormat="1" applyFont="1"/>
    <xf numFmtId="0" fontId="4" fillId="0" borderId="9" xfId="0" applyFont="1" applyBorder="1"/>
    <xf numFmtId="164" fontId="4" fillId="0" borderId="9" xfId="0" applyNumberFormat="1" applyFont="1" applyBorder="1"/>
    <xf numFmtId="164" fontId="8" fillId="0" borderId="3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64" fontId="8" fillId="0" borderId="10" xfId="0" applyNumberFormat="1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164" fontId="8" fillId="0" borderId="12" xfId="0" applyNumberFormat="1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164" fontId="8" fillId="0" borderId="0" xfId="0" applyNumberFormat="1" applyFont="1" applyAlignment="1">
      <alignment horizontal="center" vertical="center" wrapText="1"/>
    </xf>
    <xf numFmtId="164" fontId="8" fillId="0" borderId="9" xfId="0" applyNumberFormat="1" applyFont="1" applyBorder="1" applyAlignment="1">
      <alignment horizontal="center" vertical="center" wrapText="1"/>
    </xf>
    <xf numFmtId="0" fontId="4" fillId="0" borderId="13" xfId="0" applyFont="1" applyBorder="1"/>
    <xf numFmtId="164" fontId="8" fillId="6" borderId="17" xfId="0" applyNumberFormat="1" applyFont="1" applyFill="1" applyBorder="1" applyAlignment="1">
      <alignment horizontal="left" vertical="center"/>
    </xf>
    <xf numFmtId="0" fontId="8" fillId="6" borderId="18" xfId="0" applyFont="1" applyFill="1" applyBorder="1" applyAlignment="1">
      <alignment horizontal="left" vertical="center"/>
    </xf>
    <xf numFmtId="1" fontId="8" fillId="6" borderId="17" xfId="0" applyNumberFormat="1" applyFont="1" applyFill="1" applyBorder="1" applyAlignment="1">
      <alignment horizontal="left" vertical="center"/>
    </xf>
    <xf numFmtId="1" fontId="8" fillId="6" borderId="19" xfId="0" applyNumberFormat="1" applyFont="1" applyFill="1" applyBorder="1" applyAlignment="1">
      <alignment horizontal="left" vertical="center"/>
    </xf>
    <xf numFmtId="0" fontId="8" fillId="6" borderId="17" xfId="0" applyFont="1" applyFill="1" applyBorder="1" applyAlignment="1">
      <alignment horizontal="left" vertical="center"/>
    </xf>
    <xf numFmtId="0" fontId="9" fillId="0" borderId="0" xfId="0" applyFont="1"/>
    <xf numFmtId="164" fontId="8" fillId="5" borderId="17" xfId="0" applyNumberFormat="1" applyFont="1" applyFill="1" applyBorder="1" applyAlignment="1">
      <alignment horizontal="left" vertical="center"/>
    </xf>
    <xf numFmtId="0" fontId="8" fillId="5" borderId="18" xfId="0" applyFont="1" applyFill="1" applyBorder="1" applyAlignment="1">
      <alignment horizontal="left" vertical="center"/>
    </xf>
    <xf numFmtId="0" fontId="8" fillId="5" borderId="17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8" borderId="20" xfId="0" applyFont="1" applyFill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9" borderId="0" xfId="0" applyFont="1" applyFill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164" fontId="5" fillId="0" borderId="0" xfId="0" applyNumberFormat="1" applyFont="1"/>
    <xf numFmtId="0" fontId="3" fillId="0" borderId="0" xfId="0" applyFont="1"/>
    <xf numFmtId="164" fontId="5" fillId="10" borderId="0" xfId="0" applyNumberFormat="1" applyFont="1" applyFill="1"/>
    <xf numFmtId="164" fontId="8" fillId="5" borderId="2" xfId="0" applyNumberFormat="1" applyFont="1" applyFill="1" applyBorder="1" applyAlignment="1">
      <alignment horizontal="left" vertical="center"/>
    </xf>
    <xf numFmtId="164" fontId="8" fillId="0" borderId="2" xfId="0" applyNumberFormat="1" applyFont="1" applyBorder="1" applyAlignment="1">
      <alignment horizontal="left" vertical="center"/>
    </xf>
    <xf numFmtId="164" fontId="12" fillId="0" borderId="2" xfId="0" applyNumberFormat="1" applyFont="1" applyBorder="1" applyAlignment="1">
      <alignment horizontal="left" vertical="center"/>
    </xf>
    <xf numFmtId="164" fontId="12" fillId="0" borderId="3" xfId="0" applyNumberFormat="1" applyFont="1" applyBorder="1" applyAlignment="1">
      <alignment horizontal="left" vertical="center"/>
    </xf>
    <xf numFmtId="164" fontId="12" fillId="11" borderId="0" xfId="0" applyNumberFormat="1" applyFont="1" applyFill="1" applyAlignment="1">
      <alignment horizontal="left" vertical="center"/>
    </xf>
    <xf numFmtId="164" fontId="12" fillId="12" borderId="5" xfId="0" applyNumberFormat="1" applyFont="1" applyFill="1" applyBorder="1" applyAlignment="1">
      <alignment horizontal="left" vertical="center"/>
    </xf>
    <xf numFmtId="164" fontId="12" fillId="12" borderId="2" xfId="0" applyNumberFormat="1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/>
    </xf>
    <xf numFmtId="164" fontId="12" fillId="6" borderId="0" xfId="0" applyNumberFormat="1" applyFont="1" applyFill="1" applyAlignment="1">
      <alignment horizontal="left" vertical="center"/>
    </xf>
    <xf numFmtId="164" fontId="8" fillId="5" borderId="11" xfId="0" applyNumberFormat="1" applyFont="1" applyFill="1" applyBorder="1" applyAlignment="1">
      <alignment horizontal="left" vertical="center"/>
    </xf>
    <xf numFmtId="164" fontId="8" fillId="0" borderId="11" xfId="0" applyNumberFormat="1" applyFont="1" applyBorder="1" applyAlignment="1">
      <alignment horizontal="left" vertical="center"/>
    </xf>
    <xf numFmtId="164" fontId="12" fillId="0" borderId="0" xfId="0" applyNumberFormat="1" applyFont="1" applyAlignment="1">
      <alignment horizontal="left" vertical="center" wrapText="1"/>
    </xf>
    <xf numFmtId="164" fontId="12" fillId="0" borderId="11" xfId="0" applyNumberFormat="1" applyFont="1" applyBorder="1" applyAlignment="1">
      <alignment horizontal="left" vertical="center"/>
    </xf>
    <xf numFmtId="164" fontId="12" fillId="0" borderId="10" xfId="0" applyNumberFormat="1" applyFont="1" applyBorder="1" applyAlignment="1">
      <alignment horizontal="left" vertical="center"/>
    </xf>
    <xf numFmtId="164" fontId="12" fillId="12" borderId="27" xfId="0" applyNumberFormat="1" applyFont="1" applyFill="1" applyBorder="1" applyAlignment="1">
      <alignment horizontal="left" vertical="center"/>
    </xf>
    <xf numFmtId="164" fontId="12" fillId="12" borderId="11" xfId="0" applyNumberFormat="1" applyFont="1" applyFill="1" applyBorder="1" applyAlignment="1">
      <alignment horizontal="left" vertical="center"/>
    </xf>
    <xf numFmtId="164" fontId="8" fillId="5" borderId="4" xfId="0" applyNumberFormat="1" applyFont="1" applyFill="1" applyBorder="1" applyAlignment="1">
      <alignment horizontal="left" vertical="center"/>
    </xf>
    <xf numFmtId="164" fontId="8" fillId="0" borderId="4" xfId="0" applyNumberFormat="1" applyFont="1" applyBorder="1" applyAlignment="1">
      <alignment horizontal="left" vertical="center"/>
    </xf>
    <xf numFmtId="164" fontId="12" fillId="0" borderId="4" xfId="0" applyNumberFormat="1" applyFont="1" applyBorder="1" applyAlignment="1">
      <alignment horizontal="left" vertical="center"/>
    </xf>
    <xf numFmtId="164" fontId="12" fillId="0" borderId="12" xfId="0" applyNumberFormat="1" applyFont="1" applyBorder="1" applyAlignment="1">
      <alignment horizontal="left" vertical="center"/>
    </xf>
    <xf numFmtId="164" fontId="12" fillId="11" borderId="9" xfId="0" applyNumberFormat="1" applyFont="1" applyFill="1" applyBorder="1" applyAlignment="1">
      <alignment horizontal="left" vertical="center"/>
    </xf>
    <xf numFmtId="164" fontId="12" fillId="12" borderId="28" xfId="0" applyNumberFormat="1" applyFont="1" applyFill="1" applyBorder="1" applyAlignment="1">
      <alignment horizontal="left" vertical="center"/>
    </xf>
    <xf numFmtId="164" fontId="12" fillId="12" borderId="4" xfId="0" applyNumberFormat="1" applyFont="1" applyFill="1" applyBorder="1" applyAlignment="1">
      <alignment horizontal="left" vertical="center"/>
    </xf>
    <xf numFmtId="164" fontId="6" fillId="0" borderId="0" xfId="0" applyNumberFormat="1" applyFont="1" applyAlignment="1">
      <alignment horizontal="left" vertical="center" wrapText="1"/>
    </xf>
    <xf numFmtId="164" fontId="8" fillId="0" borderId="0" xfId="0" applyNumberFormat="1" applyFont="1" applyAlignment="1">
      <alignment horizontal="left" vertical="center" wrapText="1"/>
    </xf>
    <xf numFmtId="164" fontId="8" fillId="6" borderId="2" xfId="0" applyNumberFormat="1" applyFont="1" applyFill="1" applyBorder="1" applyAlignment="1">
      <alignment horizontal="left" vertical="center"/>
    </xf>
    <xf numFmtId="164" fontId="12" fillId="6" borderId="2" xfId="0" applyNumberFormat="1" applyFont="1" applyFill="1" applyBorder="1" applyAlignment="1">
      <alignment horizontal="left" vertical="center"/>
    </xf>
    <xf numFmtId="164" fontId="12" fillId="13" borderId="2" xfId="0" applyNumberFormat="1" applyFont="1" applyFill="1" applyBorder="1" applyAlignment="1">
      <alignment horizontal="left" vertical="center"/>
    </xf>
    <xf numFmtId="164" fontId="6" fillId="12" borderId="5" xfId="0" applyNumberFormat="1" applyFont="1" applyFill="1" applyBorder="1" applyAlignment="1">
      <alignment horizontal="left" vertical="center"/>
    </xf>
    <xf numFmtId="164" fontId="6" fillId="12" borderId="2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164" fontId="2" fillId="5" borderId="9" xfId="0" applyNumberFormat="1" applyFont="1" applyFill="1" applyBorder="1" applyAlignment="1">
      <alignment horizontal="left" vertical="center"/>
    </xf>
    <xf numFmtId="0" fontId="7" fillId="0" borderId="29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2" fillId="14" borderId="0" xfId="0" applyFont="1" applyFill="1" applyAlignment="1">
      <alignment horizontal="left" vertical="center"/>
    </xf>
    <xf numFmtId="164" fontId="0" fillId="14" borderId="0" xfId="0" applyNumberFormat="1" applyFill="1"/>
    <xf numFmtId="0" fontId="10" fillId="15" borderId="21" xfId="0" applyFont="1" applyFill="1" applyBorder="1" applyAlignment="1">
      <alignment horizontal="center" vertical="center" wrapText="1"/>
    </xf>
    <xf numFmtId="2" fontId="6" fillId="4" borderId="2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30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/>
    </xf>
    <xf numFmtId="0" fontId="11" fillId="0" borderId="25" xfId="0" applyFont="1" applyBorder="1" applyAlignment="1">
      <alignment horizontal="left" vertical="center"/>
    </xf>
    <xf numFmtId="0" fontId="15" fillId="0" borderId="0" xfId="0" applyFont="1"/>
    <xf numFmtId="0" fontId="0" fillId="0" borderId="9" xfId="0" applyBorder="1" applyAlignment="1"/>
    <xf numFmtId="0" fontId="0" fillId="0" borderId="0" xfId="0" applyAlignment="1"/>
    <xf numFmtId="0" fontId="0" fillId="0" borderId="8" xfId="0" applyBorder="1" applyAlignment="1"/>
    <xf numFmtId="0" fontId="0" fillId="0" borderId="3" xfId="0" applyBorder="1" applyAlignment="1"/>
    <xf numFmtId="0" fontId="0" fillId="0" borderId="15" xfId="0" applyBorder="1" applyAlignment="1"/>
    <xf numFmtId="0" fontId="0" fillId="0" borderId="14" xfId="0" applyBorder="1" applyAlignment="1"/>
    <xf numFmtId="0" fontId="0" fillId="0" borderId="25" xfId="0" applyBorder="1" applyAlignment="1"/>
  </cellXfs>
  <cellStyles count="1">
    <cellStyle name="Normal" xfId="0" builtinId="0"/>
  </cellStyles>
  <dxfs count="75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3E3E3"/>
      <rgbColor rgb="00000000"/>
      <rgbColor rgb="00A9A9A9"/>
      <rgbColor rgb="00F0F0F0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Na, Mg,</a:t>
            </a:r>
            <a:r>
              <a:rPr lang="en-US" baseline="0">
                <a:solidFill>
                  <a:sysClr val="windowText" lastClr="000000"/>
                </a:solidFill>
              </a:rPr>
              <a:t> Al</a:t>
            </a:r>
            <a:endParaRPr 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3008900203264058"/>
          <c:y val="3.77867548349893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4819134450298992E-2"/>
          <c:y val="0.14379922904289641"/>
          <c:w val="0.86539241805300648"/>
          <c:h val="0.57530668973664167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Calibration!$B$1</c:f>
              <c:strCache>
                <c:ptCount val="1"/>
                <c:pt idx="0">
                  <c:v>Na 23
(ug/L)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>
                    <a:alpha val="97000"/>
                  </a:schemeClr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-0.1225465237897894"/>
                  <c:y val="-0.16535507727315821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Calibration!$B$2:$B$7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C4-4C15-B672-FE6D650749D0}"/>
            </c:ext>
          </c:extLst>
        </c:ser>
        <c:ser>
          <c:idx val="1"/>
          <c:order val="1"/>
          <c:tx>
            <c:strRef>
              <c:f>Calibration!$C$1</c:f>
              <c:strCache>
                <c:ptCount val="1"/>
                <c:pt idx="0">
                  <c:v>Mg 24
(ug/L)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-8.4226313816036151E-4"/>
                  <c:y val="-0.1633245179659736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Calibration!$C$2:$C$7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C4-4C15-B672-FE6D650749D0}"/>
            </c:ext>
          </c:extLst>
        </c:ser>
        <c:ser>
          <c:idx val="2"/>
          <c:order val="2"/>
          <c:tx>
            <c:strRef>
              <c:f>Calibration!$D$1</c:f>
              <c:strCache>
                <c:ptCount val="1"/>
                <c:pt idx="0">
                  <c:v>Al 27
(ug/L)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0.1189572356087068"/>
                  <c:y val="-0.1633868585866460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Calibration!$D$2:$D$7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C4-4C15-B672-FE6D65074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449199"/>
        <c:axId val="897460015"/>
      </c:scatterChart>
      <c:valAx>
        <c:axId val="89744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60015"/>
        <c:crosses val="autoZero"/>
        <c:crossBetween val="midCat"/>
      </c:valAx>
      <c:valAx>
        <c:axId val="8974600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49199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6.5847492747617073E-2"/>
          <c:y val="0.8067432401241007"/>
          <c:w val="0.88720197883134089"/>
          <c:h val="0.1793216926650512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800" b="0" i="0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Si, P, K</a:t>
            </a:r>
          </a:p>
        </c:rich>
      </c:tx>
      <c:layout>
        <c:manualLayout>
          <c:xMode val="edge"/>
          <c:yMode val="edge"/>
          <c:x val="0.207229698320682"/>
          <c:y val="5.2179586706591251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0678391579729858E-2"/>
          <c:y val="0.1664957264957265"/>
          <c:w val="0.86266638526106976"/>
          <c:h val="0.540715487487141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Calibration!$E$1</c:f>
              <c:strCache>
                <c:ptCount val="1"/>
                <c:pt idx="0">
                  <c:v>Si 28
(ug/L)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-0.33829102315226722"/>
                  <c:y val="-0.2156453520233047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Calibration!$AA$2:$AA$7</c:f>
              <c:numCache>
                <c:formatCode>General</c:formatCode>
                <c:ptCount val="6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1000</c:v>
                </c:pt>
                <c:pt idx="4">
                  <c:v>2500</c:v>
                </c:pt>
                <c:pt idx="5">
                  <c:v>10000</c:v>
                </c:pt>
              </c:numCache>
            </c:numRef>
          </c:xVal>
          <c:yVal>
            <c:numRef>
              <c:f>Calibration!$E$2:$E$7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D5-40B3-9E36-E3B0780F5856}"/>
            </c:ext>
          </c:extLst>
        </c:ser>
        <c:ser>
          <c:idx val="1"/>
          <c:order val="1"/>
          <c:tx>
            <c:strRef>
              <c:f>Calibration!$F$1</c:f>
              <c:strCache>
                <c:ptCount val="1"/>
                <c:pt idx="0">
                  <c:v>P 31
(ug/L)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-0.19881188508614561"/>
                  <c:y val="-0.1225396825396825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Calibration!$AA$2:$AA$7</c:f>
              <c:numCache>
                <c:formatCode>General</c:formatCode>
                <c:ptCount val="6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1000</c:v>
                </c:pt>
                <c:pt idx="4">
                  <c:v>2500</c:v>
                </c:pt>
                <c:pt idx="5">
                  <c:v>10000</c:v>
                </c:pt>
              </c:numCache>
            </c:numRef>
          </c:xVal>
          <c:yVal>
            <c:numRef>
              <c:f>Calibration!$F$2:$F$7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D5-40B3-9E36-E3B0780F5856}"/>
            </c:ext>
          </c:extLst>
        </c:ser>
        <c:ser>
          <c:idx val="2"/>
          <c:order val="2"/>
          <c:tx>
            <c:strRef>
              <c:f>Calibration!$G$1</c:f>
              <c:strCache>
                <c:ptCount val="1"/>
                <c:pt idx="0">
                  <c:v>K 39
(ug/L)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-7.3811910717702031E-2"/>
                  <c:y val="-0.1668083797217654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Calibration!$AA$2:$AA$7</c:f>
              <c:numCache>
                <c:formatCode>General</c:formatCode>
                <c:ptCount val="6"/>
                <c:pt idx="0">
                  <c:v>25</c:v>
                </c:pt>
                <c:pt idx="1">
                  <c:v>100</c:v>
                </c:pt>
                <c:pt idx="2">
                  <c:v>250</c:v>
                </c:pt>
                <c:pt idx="3">
                  <c:v>1000</c:v>
                </c:pt>
                <c:pt idx="4">
                  <c:v>2500</c:v>
                </c:pt>
                <c:pt idx="5">
                  <c:v>10000</c:v>
                </c:pt>
              </c:numCache>
            </c:numRef>
          </c:xVal>
          <c:yVal>
            <c:numRef>
              <c:f>Calibration!$G$2:$G$7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D5-40B3-9E36-E3B0780F5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000095"/>
        <c:axId val="815003007"/>
      </c:scatterChart>
      <c:valAx>
        <c:axId val="81500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003007"/>
        <c:crosses val="autoZero"/>
        <c:crossBetween val="midCat"/>
      </c:valAx>
      <c:valAx>
        <c:axId val="815003007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000095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9.6162559273454934E-2"/>
          <c:y val="0.78458423466297478"/>
          <c:w val="0.77185064553587479"/>
          <c:h val="0.202466452256848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Ca, Mn,</a:t>
            </a:r>
            <a:r>
              <a:rPr lang="en-US" baseline="0">
                <a:solidFill>
                  <a:sysClr val="windowText" lastClr="000000"/>
                </a:solidFill>
              </a:rPr>
              <a:t> and Fe</a:t>
            </a:r>
            <a:endParaRPr 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3.3558144413234903E-2"/>
          <c:y val="1.810657586779504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5935288790655548E-2"/>
          <c:y val="0.15321426285128989"/>
          <c:w val="0.83713465641356233"/>
          <c:h val="0.553967646474469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Calibration!$H$1</c:f>
              <c:strCache>
                <c:ptCount val="1"/>
                <c:pt idx="0">
                  <c:v>Ca-43 43
Helium KED
(ug/L)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-0.46393284045601169"/>
                  <c:y val="-0.21764312993264931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Calibration!$H$2:$H$7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A0-4450-99E8-D56652349539}"/>
            </c:ext>
          </c:extLst>
        </c:ser>
        <c:ser>
          <c:idx val="1"/>
          <c:order val="1"/>
          <c:tx>
            <c:strRef>
              <c:f>Calibration!$I$1</c:f>
              <c:strCache>
                <c:ptCount val="1"/>
                <c:pt idx="0">
                  <c:v>Ca 43
(ug/L)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-0.40286413816593541"/>
                  <c:y val="-0.2073146314704884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Calibration!$I$2:$I$7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A0-4450-99E8-D56652349539}"/>
            </c:ext>
          </c:extLst>
        </c:ser>
        <c:ser>
          <c:idx val="2"/>
          <c:order val="2"/>
          <c:tx>
            <c:strRef>
              <c:f>Calibration!$K$1</c:f>
              <c:strCache>
                <c:ptCount val="1"/>
                <c:pt idx="0">
                  <c:v>Ca 44
(ug/L)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-0.32958169541784382"/>
                  <c:y val="-0.21030226458431631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Calibration!$K$2:$K$7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A0-4450-99E8-D56652349539}"/>
            </c:ext>
          </c:extLst>
        </c:ser>
        <c:ser>
          <c:idx val="3"/>
          <c:order val="3"/>
          <c:tx>
            <c:strRef>
              <c:f>Calibration!$L$1</c:f>
              <c:strCache>
                <c:ptCount val="1"/>
                <c:pt idx="0">
                  <c:v>Mn 55
(ug/L)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-0.26647736971809821"/>
                  <c:y val="-0.1846590340285738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Calibration!$L$2:$L$7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3A0-4450-99E8-D56652349539}"/>
            </c:ext>
          </c:extLst>
        </c:ser>
        <c:ser>
          <c:idx val="4"/>
          <c:order val="4"/>
          <c:tx>
            <c:strRef>
              <c:f>Calibration!$M$1</c:f>
              <c:strCache>
                <c:ptCount val="1"/>
                <c:pt idx="0">
                  <c:v>Fe 57
(ug/L)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-0.19930179719901431"/>
                  <c:y val="-0.2003262036395782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Calibration!$M$2:$M$7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3A0-4450-99E8-D56652349539}"/>
            </c:ext>
          </c:extLst>
        </c:ser>
        <c:ser>
          <c:idx val="5"/>
          <c:order val="5"/>
          <c:tx>
            <c:strRef>
              <c:f>Calibration!$J$1</c:f>
              <c:strCache>
                <c:ptCount val="1"/>
                <c:pt idx="0">
                  <c:v>Ca-44 44
Helium KED
(ug/L)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-0.1158412374025766"/>
                  <c:y val="-0.1787107204151421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Calibration!$J$2:$J$7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3A0-4450-99E8-D56652349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297151"/>
        <c:axId val="891298399"/>
      </c:scatterChart>
      <c:valAx>
        <c:axId val="89129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298399"/>
        <c:crosses val="autoZero"/>
        <c:crossBetween val="midCat"/>
      </c:valAx>
      <c:valAx>
        <c:axId val="891298399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297151"/>
        <c:crosses val="autoZero"/>
        <c:crossBetween val="midCat"/>
        <c:majorUnit val="500"/>
      </c:valAx>
    </c:plotArea>
    <c:legend>
      <c:legendPos val="b"/>
      <c:layout>
        <c:manualLayout>
          <c:xMode val="edge"/>
          <c:yMode val="edge"/>
          <c:x val="1.2848920200764381E-2"/>
          <c:y val="0.78517270707015285"/>
          <c:w val="0.98715115863435354"/>
          <c:h val="0.206512507217845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700" b="1" i="0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Co, Ni,</a:t>
            </a:r>
            <a:r>
              <a:rPr lang="en-US" baseline="0">
                <a:solidFill>
                  <a:sysClr val="windowText" lastClr="000000"/>
                </a:solidFill>
              </a:rPr>
              <a:t> Cu, Zn</a:t>
            </a:r>
          </a:p>
        </c:rich>
      </c:tx>
      <c:layout>
        <c:manualLayout>
          <c:xMode val="edge"/>
          <c:yMode val="edge"/>
          <c:x val="4.3778923028095579E-2"/>
          <c:y val="1.4814814814814821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8868267666157838E-2"/>
          <c:y val="0.13881051175656989"/>
          <c:w val="0.87243691467549278"/>
          <c:h val="0.5301946145620686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Calibration!$N$1</c:f>
              <c:strCache>
                <c:ptCount val="1"/>
                <c:pt idx="0">
                  <c:v>Co 59
(ug/L)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-0.38367000670021811"/>
                  <c:y val="-0.1338722659667541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Calibration!$N$2:$N$7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42-4D39-B8BD-37AC4DE9BF96}"/>
            </c:ext>
          </c:extLst>
        </c:ser>
        <c:ser>
          <c:idx val="1"/>
          <c:order val="1"/>
          <c:tx>
            <c:strRef>
              <c:f>Calibration!$O$1</c:f>
              <c:strCache>
                <c:ptCount val="1"/>
                <c:pt idx="0">
                  <c:v>Ni 60
(ug/L)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-0.24547422934897051"/>
                  <c:y val="-0.1338722659667541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Calibration!$O$2:$O$7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42-4D39-B8BD-37AC4DE9BF96}"/>
            </c:ext>
          </c:extLst>
        </c:ser>
        <c:ser>
          <c:idx val="2"/>
          <c:order val="2"/>
          <c:tx>
            <c:strRef>
              <c:f>Calibration!$P$1</c:f>
              <c:strCache>
                <c:ptCount val="1"/>
                <c:pt idx="0">
                  <c:v>Cu 63
(ug/L)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-0.1123968141218432"/>
                  <c:y val="-0.1338722659667541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Calibration!$P$2:$P$7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42-4D39-B8BD-37AC4DE9BF96}"/>
            </c:ext>
          </c:extLst>
        </c:ser>
        <c:ser>
          <c:idx val="3"/>
          <c:order val="3"/>
          <c:tx>
            <c:strRef>
              <c:f>Calibration!$Q$1</c:f>
              <c:strCache>
                <c:ptCount val="1"/>
                <c:pt idx="0">
                  <c:v>Zn 68
(ug/L)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1.300305791910368E-2"/>
                  <c:y val="-0.1388105375716924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Calibration!$Q$2:$Q$7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342-4D39-B8BD-37AC4DE9B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071487"/>
        <c:axId val="888071903"/>
      </c:scatterChart>
      <c:valAx>
        <c:axId val="88807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71903"/>
        <c:crosses val="autoZero"/>
        <c:crossBetween val="midCat"/>
      </c:valAx>
      <c:valAx>
        <c:axId val="888071903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71487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9.9626097601523411E-2"/>
          <c:y val="0.77609215514727325"/>
          <c:w val="0.82615745008841268"/>
          <c:h val="0.2204117818606007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800" b="0" i="0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Se, Sr, Mo, Cd</a:t>
            </a:r>
          </a:p>
        </c:rich>
      </c:tx>
      <c:layout>
        <c:manualLayout>
          <c:xMode val="edge"/>
          <c:yMode val="edge"/>
          <c:x val="2.0930887480530441E-2"/>
          <c:y val="1.9900489716578641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3348685981768417E-2"/>
          <c:y val="0.15312977099236641"/>
          <c:w val="0.85793989590920883"/>
          <c:h val="0.4546368535994069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Calibration!$R$1</c:f>
              <c:strCache>
                <c:ptCount val="1"/>
                <c:pt idx="0">
                  <c:v>Se 78
(mg/L)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-0.38237529999190661"/>
                  <c:y val="-0.22553699794420221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Calibration!$R$2:$R$7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2A-4541-92DA-18D5F074F47F}"/>
            </c:ext>
          </c:extLst>
        </c:ser>
        <c:ser>
          <c:idx val="1"/>
          <c:order val="1"/>
          <c:tx>
            <c:strRef>
              <c:f>Calibration!$S$1</c:f>
              <c:strCache>
                <c:ptCount val="1"/>
                <c:pt idx="0">
                  <c:v>Se 82
(mg/L)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-0.25127078471110759"/>
                  <c:y val="-0.2119178722979012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Calibration!$S$2:$S$7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2A-4541-92DA-18D5F074F47F}"/>
            </c:ext>
          </c:extLst>
        </c:ser>
        <c:ser>
          <c:idx val="2"/>
          <c:order val="2"/>
          <c:tx>
            <c:strRef>
              <c:f>Calibration!$T$1</c:f>
              <c:strCache>
                <c:ptCount val="1"/>
                <c:pt idx="0">
                  <c:v>Sr 88
(ug/L)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-0.1227883597359245"/>
                  <c:y val="-0.1677681859557942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Calibration!$T$2:$T$7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2A-4541-92DA-18D5F074F47F}"/>
            </c:ext>
          </c:extLst>
        </c:ser>
        <c:ser>
          <c:idx val="3"/>
          <c:order val="3"/>
          <c:tx>
            <c:strRef>
              <c:f>Calibration!$U$1</c:f>
              <c:strCache>
                <c:ptCount val="1"/>
                <c:pt idx="0">
                  <c:v>Mo 96
(ug/L)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6.5593550401117874E-3"/>
                  <c:y val="-0.1432533709523199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Calibration!$U$2:$U$7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2A-4541-92DA-18D5F074F47F}"/>
            </c:ext>
          </c:extLst>
        </c:ser>
        <c:ser>
          <c:idx val="4"/>
          <c:order val="4"/>
          <c:tx>
            <c:strRef>
              <c:f>Calibration!$V$1</c:f>
              <c:strCache>
                <c:ptCount val="1"/>
                <c:pt idx="0">
                  <c:v>Cd 113
(ug/L)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0.1315543999088255"/>
                  <c:y val="-0.1333768315828398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Calibration!$V$2:$V$7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82A-4541-92DA-18D5F074F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792463"/>
        <c:axId val="949793711"/>
      </c:scatterChart>
      <c:valAx>
        <c:axId val="94979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93711"/>
        <c:crosses val="autoZero"/>
        <c:crossBetween val="midCat"/>
      </c:valAx>
      <c:valAx>
        <c:axId val="949793711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92463"/>
        <c:crosses val="autoZero"/>
        <c:crossBetween val="midCat"/>
        <c:majorUnit val="500"/>
      </c:valAx>
    </c:plotArea>
    <c:legend>
      <c:legendPos val="b"/>
      <c:layout>
        <c:manualLayout>
          <c:xMode val="edge"/>
          <c:yMode val="edge"/>
          <c:x val="5.8126580403209194E-3"/>
          <c:y val="0.68664462743683752"/>
          <c:w val="0.99418742453747977"/>
          <c:h val="0.31335553987717318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700" b="1" i="0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Pb</a:t>
            </a:r>
          </a:p>
        </c:rich>
      </c:tx>
      <c:layout>
        <c:manualLayout>
          <c:xMode val="edge"/>
          <c:yMode val="edge"/>
          <c:x val="3.9649460406355433E-2"/>
          <c:y val="2.9739776951672861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Calibration!$W$1</c:f>
              <c:strCache>
                <c:ptCount val="1"/>
                <c:pt idx="0">
                  <c:v>Pb 206
(ug/L)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-0.44944335493452581"/>
                  <c:y val="-0.15905824039653041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Calibration!$W$2:$W$7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17-4440-A673-410F102D442E}"/>
            </c:ext>
          </c:extLst>
        </c:ser>
        <c:ser>
          <c:idx val="1"/>
          <c:order val="1"/>
          <c:tx>
            <c:strRef>
              <c:f>Calibration!$X$1</c:f>
              <c:strCache>
                <c:ptCount val="1"/>
                <c:pt idx="0">
                  <c:v>Pb 207
(ug/L)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-0.30058261065840558"/>
                  <c:y val="-0.15410161090458491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Calibration!$X$2:$X$7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17-4440-A673-410F102D442E}"/>
            </c:ext>
          </c:extLst>
        </c:ser>
        <c:ser>
          <c:idx val="2"/>
          <c:order val="2"/>
          <c:tx>
            <c:strRef>
              <c:f>Calibration!$Y$1</c:f>
              <c:strCache>
                <c:ptCount val="1"/>
                <c:pt idx="0">
                  <c:v>Pb 208
(ug/L)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-0.16382183268835071"/>
                  <c:y val="-0.15410161090458491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Calibration!$Z$2:$Z$7</c:f>
              <c:numCache>
                <c:formatCode>General</c:formatCode>
                <c:ptCount val="6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2000</c:v>
                </c:pt>
              </c:numCache>
            </c:numRef>
          </c:xVal>
          <c:yVal>
            <c:numRef>
              <c:f>Calibration!$Y$2:$Y$7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17-4440-A673-410F102D4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448367"/>
        <c:axId val="897456271"/>
      </c:scatterChart>
      <c:valAx>
        <c:axId val="89744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56271"/>
        <c:crosses val="autoZero"/>
        <c:crossBetween val="midCat"/>
      </c:valAx>
      <c:valAx>
        <c:axId val="897456271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48367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369873124343704"/>
          <c:y val="0.75154719043019247"/>
          <c:w val="0.74420108572980082"/>
          <c:h val="0.2137564031261892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7</xdr:row>
      <xdr:rowOff>9523</xdr:rowOff>
    </xdr:from>
    <xdr:to>
      <xdr:col>7</xdr:col>
      <xdr:colOff>600074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7</xdr:row>
      <xdr:rowOff>9525</xdr:rowOff>
    </xdr:from>
    <xdr:to>
      <xdr:col>17</xdr:col>
      <xdr:colOff>0</xdr:colOff>
      <xdr:row>23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590549</xdr:colOff>
      <xdr:row>7</xdr:row>
      <xdr:rowOff>9524</xdr:rowOff>
    </xdr:from>
    <xdr:to>
      <xdr:col>28</xdr:col>
      <xdr:colOff>85724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</xdr:row>
      <xdr:rowOff>9525</xdr:rowOff>
    </xdr:from>
    <xdr:to>
      <xdr:col>7</xdr:col>
      <xdr:colOff>600075</xdr:colOff>
      <xdr:row>38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4761</xdr:colOff>
      <xdr:row>23</xdr:row>
      <xdr:rowOff>9524</xdr:rowOff>
    </xdr:from>
    <xdr:to>
      <xdr:col>16</xdr:col>
      <xdr:colOff>581025</xdr:colOff>
      <xdr:row>38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595312</xdr:colOff>
      <xdr:row>22</xdr:row>
      <xdr:rowOff>152400</xdr:rowOff>
    </xdr:from>
    <xdr:to>
      <xdr:col>28</xdr:col>
      <xdr:colOff>95250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A7"/>
  <sheetViews>
    <sheetView workbookViewId="0">
      <selection activeCell="AG12" sqref="AG12"/>
    </sheetView>
  </sheetViews>
  <sheetFormatPr defaultRowHeight="12.75"/>
  <cols>
    <col min="1" max="1" width="10.7109375" bestFit="1" customWidth="1"/>
    <col min="26" max="26" width="4.42578125" bestFit="1" customWidth="1"/>
    <col min="27" max="27" width="5.28515625" bestFit="1" customWidth="1"/>
  </cols>
  <sheetData>
    <row r="1" spans="1:27" ht="42" customHeight="1">
      <c r="B1" s="10" t="s">
        <v>0</v>
      </c>
      <c r="C1" s="1" t="s">
        <v>1</v>
      </c>
      <c r="D1" s="1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2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t="s">
        <v>24</v>
      </c>
      <c r="AA1" t="s">
        <v>24</v>
      </c>
    </row>
    <row r="2" spans="1:27">
      <c r="A2" s="9" t="s">
        <v>25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7">
        <v>5</v>
      </c>
      <c r="AA2" s="7">
        <v>25</v>
      </c>
    </row>
    <row r="3" spans="1:27">
      <c r="A3" s="8" t="s">
        <v>26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7">
        <v>20</v>
      </c>
      <c r="AA3" s="7">
        <v>100</v>
      </c>
    </row>
    <row r="4" spans="1:27">
      <c r="A4" s="9" t="s">
        <v>27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7">
        <v>50</v>
      </c>
      <c r="AA4" s="7">
        <v>250</v>
      </c>
    </row>
    <row r="5" spans="1:27">
      <c r="A5" s="8" t="s">
        <v>28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7">
        <v>200</v>
      </c>
      <c r="AA5" s="7">
        <v>1000</v>
      </c>
    </row>
    <row r="6" spans="1:27">
      <c r="A6" s="9" t="s">
        <v>29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7">
        <v>500</v>
      </c>
      <c r="AA6" s="7">
        <v>2500</v>
      </c>
    </row>
    <row r="7" spans="1:27">
      <c r="A7" s="8" t="s">
        <v>30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7">
        <v>2000</v>
      </c>
      <c r="AA7" s="7">
        <v>10000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X42"/>
  <sheetViews>
    <sheetView zoomScale="98" zoomScaleNormal="98" workbookViewId="0">
      <selection activeCell="B36" sqref="B36"/>
    </sheetView>
  </sheetViews>
  <sheetFormatPr defaultRowHeight="12.75"/>
  <cols>
    <col min="1" max="1" width="11.85546875" bestFit="1" customWidth="1"/>
    <col min="2" max="4" width="6.7109375" bestFit="1" customWidth="1"/>
    <col min="5" max="7" width="7.5703125" bestFit="1" customWidth="1"/>
    <col min="8" max="8" width="8.85546875" bestFit="1" customWidth="1"/>
    <col min="9" max="9" width="6.7109375" bestFit="1" customWidth="1"/>
    <col min="10" max="10" width="8.85546875" bestFit="1" customWidth="1"/>
    <col min="11" max="16" width="6.7109375" bestFit="1" customWidth="1"/>
    <col min="17" max="17" width="6.7109375" style="12" bestFit="1" customWidth="1"/>
    <col min="18" max="19" width="6.7109375" style="12" customWidth="1"/>
    <col min="20" max="22" width="6.7109375" style="12" bestFit="1" customWidth="1"/>
    <col min="23" max="24" width="6.7109375" style="13" bestFit="1" customWidth="1"/>
    <col min="25" max="25" width="6.7109375" style="12" bestFit="1" customWidth="1"/>
    <col min="26" max="32" width="7" customWidth="1"/>
    <col min="33" max="33" width="8.85546875" bestFit="1" customWidth="1"/>
    <col min="34" max="34" width="7" customWidth="1"/>
    <col min="35" max="35" width="8.85546875" bestFit="1" customWidth="1"/>
    <col min="36" max="48" width="7" customWidth="1"/>
  </cols>
  <sheetData>
    <row r="1" spans="1:50">
      <c r="A1" s="101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0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8"/>
    </row>
    <row r="2" spans="1:50" ht="42" customHeight="1">
      <c r="A2" s="1" t="s">
        <v>31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2" t="s">
        <v>6</v>
      </c>
      <c r="I2" s="1" t="s">
        <v>7</v>
      </c>
      <c r="J2" s="2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AA2" s="1" t="s">
        <v>0</v>
      </c>
      <c r="AB2" s="1" t="s">
        <v>1</v>
      </c>
      <c r="AC2" s="1" t="s">
        <v>2</v>
      </c>
      <c r="AD2" s="1" t="s">
        <v>3</v>
      </c>
      <c r="AE2" s="1" t="s">
        <v>4</v>
      </c>
      <c r="AF2" s="1" t="s">
        <v>5</v>
      </c>
      <c r="AG2" s="2" t="s">
        <v>6</v>
      </c>
      <c r="AH2" s="1" t="s">
        <v>7</v>
      </c>
      <c r="AI2" s="2" t="s">
        <v>8</v>
      </c>
      <c r="AJ2" s="1" t="s">
        <v>9</v>
      </c>
      <c r="AK2" s="1" t="s">
        <v>10</v>
      </c>
      <c r="AL2" s="1" t="s">
        <v>11</v>
      </c>
      <c r="AM2" s="1" t="s">
        <v>12</v>
      </c>
      <c r="AN2" s="1" t="s">
        <v>13</v>
      </c>
      <c r="AO2" s="1" t="s">
        <v>14</v>
      </c>
      <c r="AP2" s="1" t="s">
        <v>15</v>
      </c>
      <c r="AQ2" s="1" t="s">
        <v>16</v>
      </c>
      <c r="AR2" s="1" t="s">
        <v>17</v>
      </c>
      <c r="AS2" s="1" t="s">
        <v>18</v>
      </c>
      <c r="AT2" s="1" t="s">
        <v>19</v>
      </c>
      <c r="AU2" s="1" t="s">
        <v>20</v>
      </c>
      <c r="AV2" s="1" t="s">
        <v>21</v>
      </c>
      <c r="AW2" s="1" t="s">
        <v>22</v>
      </c>
      <c r="AX2" s="1" t="s">
        <v>23</v>
      </c>
    </row>
    <row r="3" spans="1:50">
      <c r="A3" s="3" t="s">
        <v>32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AA3" s="18">
        <f>B3/200*100</f>
        <v>0</v>
      </c>
      <c r="AB3" s="18">
        <f>C3/200*100</f>
        <v>0</v>
      </c>
      <c r="AC3" s="18">
        <f>D3/200*100</f>
        <v>0</v>
      </c>
      <c r="AD3" s="18">
        <f>E3/466.666666*100</f>
        <v>0</v>
      </c>
      <c r="AE3" s="18">
        <f>F3/1000*100</f>
        <v>0</v>
      </c>
      <c r="AF3" s="18">
        <f>G3/1000*100</f>
        <v>0</v>
      </c>
      <c r="AG3" s="18">
        <f>H3/200*100</f>
        <v>0</v>
      </c>
      <c r="AH3" s="18">
        <f>I3/200*100</f>
        <v>0</v>
      </c>
      <c r="AI3" s="18">
        <f>J3/200*100</f>
        <v>0</v>
      </c>
      <c r="AJ3" s="18">
        <f>K3/200*100</f>
        <v>0</v>
      </c>
      <c r="AK3" s="18">
        <f>L3/200*100</f>
        <v>0</v>
      </c>
      <c r="AL3" s="18">
        <f>M3/200*100</f>
        <v>0</v>
      </c>
      <c r="AM3" s="18">
        <f>N3/200*100</f>
        <v>0</v>
      </c>
      <c r="AN3" s="18">
        <f>O3/200*100</f>
        <v>0</v>
      </c>
      <c r="AO3" s="18">
        <f>P3/200*100</f>
        <v>0</v>
      </c>
      <c r="AP3" s="18">
        <f>Q3/200*100</f>
        <v>0</v>
      </c>
      <c r="AQ3" s="18">
        <f>R3/200*100</f>
        <v>0</v>
      </c>
      <c r="AR3" s="18">
        <f>S3/200*100</f>
        <v>0</v>
      </c>
      <c r="AS3" s="18">
        <f>T3/200*100</f>
        <v>0</v>
      </c>
      <c r="AT3" s="18">
        <f>U3/200*100</f>
        <v>0</v>
      </c>
      <c r="AU3" s="18">
        <f>V3/200*100</f>
        <v>0</v>
      </c>
      <c r="AV3" s="18">
        <f>W3/200*100</f>
        <v>0</v>
      </c>
      <c r="AW3" s="18">
        <f>X3/200*100</f>
        <v>0</v>
      </c>
      <c r="AX3" s="18">
        <f>Y3/200*100</f>
        <v>0</v>
      </c>
    </row>
    <row r="4" spans="1:50">
      <c r="A4" s="3" t="s">
        <v>33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AA4" s="19"/>
      <c r="AB4" s="19"/>
      <c r="AC4" s="19"/>
      <c r="AD4" s="99" t="s">
        <v>34</v>
      </c>
      <c r="AE4" s="109"/>
      <c r="AF4" s="20"/>
      <c r="AG4" s="19">
        <f>H4/500*100</f>
        <v>0</v>
      </c>
      <c r="AH4" s="19">
        <f>I4/500*100</f>
        <v>0</v>
      </c>
      <c r="AI4" s="19">
        <f>J4/500*100</f>
        <v>0</v>
      </c>
      <c r="AJ4" s="19">
        <f>K4/500*100</f>
        <v>0</v>
      </c>
      <c r="AK4" s="19"/>
      <c r="AL4" s="19"/>
      <c r="AM4" s="19"/>
      <c r="AN4" s="19"/>
      <c r="AO4" s="19"/>
      <c r="AP4" s="19"/>
      <c r="AS4" s="19"/>
      <c r="AT4" s="19"/>
      <c r="AU4" s="19"/>
      <c r="AV4" s="19"/>
      <c r="AW4" s="19"/>
      <c r="AX4" s="19"/>
    </row>
    <row r="5" spans="1:50">
      <c r="A5" s="3" t="s">
        <v>35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AA5" s="19">
        <f>B5/2.5*100</f>
        <v>0</v>
      </c>
      <c r="AB5" s="19">
        <f>C5/2.5*100</f>
        <v>0</v>
      </c>
      <c r="AC5" s="19">
        <f>D5/2.5*100</f>
        <v>0</v>
      </c>
      <c r="AD5" s="19">
        <f>E5/12.5*100</f>
        <v>0</v>
      </c>
      <c r="AE5" s="19">
        <f>F5/12.5*100</f>
        <v>0</v>
      </c>
      <c r="AF5" s="19">
        <f>G5/12.5*100</f>
        <v>0</v>
      </c>
      <c r="AG5" s="19">
        <f>H5/2.5*100</f>
        <v>0</v>
      </c>
      <c r="AH5" s="19">
        <f>I5/2.5*100</f>
        <v>0</v>
      </c>
      <c r="AI5" s="19">
        <f>J5/2.5*100</f>
        <v>0</v>
      </c>
      <c r="AJ5" s="19">
        <f>K5/2.5*100</f>
        <v>0</v>
      </c>
      <c r="AK5" s="19">
        <f>L5/2.5*100</f>
        <v>0</v>
      </c>
      <c r="AL5" s="19">
        <f>M5/2.5*100</f>
        <v>0</v>
      </c>
      <c r="AM5" s="19">
        <f>N5/2.5*100</f>
        <v>0</v>
      </c>
      <c r="AN5" s="19">
        <f>O5/2.5*100</f>
        <v>0</v>
      </c>
      <c r="AO5" s="19">
        <f>P5/2.5*100</f>
        <v>0</v>
      </c>
      <c r="AP5" s="19">
        <f>Q5/2.5*100</f>
        <v>0</v>
      </c>
      <c r="AQ5" s="19">
        <f>R5/2.5*100</f>
        <v>0</v>
      </c>
      <c r="AR5" s="19">
        <f>S5/2.5*100</f>
        <v>0</v>
      </c>
      <c r="AS5" s="19">
        <f>T5/2.5*100</f>
        <v>0</v>
      </c>
      <c r="AT5" s="19">
        <f>U5/2.5*100</f>
        <v>0</v>
      </c>
      <c r="AU5" s="19">
        <f>V5/2.5*100</f>
        <v>0</v>
      </c>
      <c r="AV5" s="19">
        <f>W5/2.5*100</f>
        <v>0</v>
      </c>
      <c r="AW5" s="19">
        <f>X5/2.5*100</f>
        <v>0</v>
      </c>
      <c r="AX5" s="19">
        <f>Y5/2.5*100</f>
        <v>0</v>
      </c>
    </row>
    <row r="6" spans="1:50">
      <c r="A6" s="4" t="s">
        <v>36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AA6" s="18">
        <f>B6/200*100</f>
        <v>0</v>
      </c>
      <c r="AB6" s="18">
        <f>C6/200*100</f>
        <v>0</v>
      </c>
      <c r="AC6" s="18">
        <f>D6/200*100</f>
        <v>0</v>
      </c>
      <c r="AD6" s="18">
        <f>E6/1000*100</f>
        <v>0</v>
      </c>
      <c r="AE6" s="18">
        <f>F6/1000*100</f>
        <v>0</v>
      </c>
      <c r="AF6" s="18">
        <f>G6/1000*100</f>
        <v>0</v>
      </c>
      <c r="AG6" s="18">
        <f>H6/200*100</f>
        <v>0</v>
      </c>
      <c r="AH6" s="18">
        <f>I6/200*100</f>
        <v>0</v>
      </c>
      <c r="AI6" s="18">
        <f>J6/200*100</f>
        <v>0</v>
      </c>
      <c r="AJ6" s="18">
        <f>K6/200*100</f>
        <v>0</v>
      </c>
      <c r="AK6" s="18">
        <f>L6/200*100</f>
        <v>0</v>
      </c>
      <c r="AL6" s="18">
        <f>M6/200*100</f>
        <v>0</v>
      </c>
      <c r="AM6" s="18">
        <f>N6/200*100</f>
        <v>0</v>
      </c>
      <c r="AN6" s="18">
        <f>O6/200*100</f>
        <v>0</v>
      </c>
      <c r="AO6" s="18">
        <f>P6/200*100</f>
        <v>0</v>
      </c>
      <c r="AP6" s="18">
        <f>Q6/200*100</f>
        <v>0</v>
      </c>
      <c r="AQ6" s="18">
        <f>R6/200*100</f>
        <v>0</v>
      </c>
      <c r="AR6" s="18">
        <f>S6/200*100</f>
        <v>0</v>
      </c>
      <c r="AS6" s="18">
        <f>T6/200*100</f>
        <v>0</v>
      </c>
      <c r="AT6" s="18">
        <f>U6/200*100</f>
        <v>0</v>
      </c>
      <c r="AU6" s="18">
        <f>V6/200*100</f>
        <v>0</v>
      </c>
      <c r="AV6" s="18">
        <f>W6/200*100</f>
        <v>0</v>
      </c>
      <c r="AW6" s="18">
        <f>X6/200*100</f>
        <v>0</v>
      </c>
      <c r="AX6" s="18">
        <f>Y6/200*100</f>
        <v>0</v>
      </c>
    </row>
    <row r="7" spans="1:50">
      <c r="A7" s="4" t="s">
        <v>37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AA7" s="18">
        <f>B7/200*100</f>
        <v>0</v>
      </c>
      <c r="AB7" s="18">
        <f>C7/200*100</f>
        <v>0</v>
      </c>
      <c r="AC7" s="18">
        <f>D7/200*100</f>
        <v>0</v>
      </c>
      <c r="AD7" s="18">
        <f>E7/1000*100</f>
        <v>0</v>
      </c>
      <c r="AE7" s="18">
        <f>F7/1000*100</f>
        <v>0</v>
      </c>
      <c r="AF7" s="18">
        <f>G7/1000*100</f>
        <v>0</v>
      </c>
      <c r="AG7" s="18">
        <f>H7/200*100</f>
        <v>0</v>
      </c>
      <c r="AH7" s="18">
        <f>I7/200*100</f>
        <v>0</v>
      </c>
      <c r="AI7" s="18">
        <f>J7/200*100</f>
        <v>0</v>
      </c>
      <c r="AJ7" s="18">
        <f>K7/200*100</f>
        <v>0</v>
      </c>
      <c r="AK7" s="18">
        <f>L7/200*100</f>
        <v>0</v>
      </c>
      <c r="AL7" s="18">
        <f>M7/200*100</f>
        <v>0</v>
      </c>
      <c r="AM7" s="18">
        <f>N7/200*100</f>
        <v>0</v>
      </c>
      <c r="AN7" s="18">
        <f>O7/200*100</f>
        <v>0</v>
      </c>
      <c r="AO7" s="18">
        <f>P7/200*100</f>
        <v>0</v>
      </c>
      <c r="AP7" s="18">
        <f>Q7/200*100</f>
        <v>0</v>
      </c>
      <c r="AQ7" s="18">
        <f>R7/200*100</f>
        <v>0</v>
      </c>
      <c r="AR7" s="18">
        <f>S7/200*100</f>
        <v>0</v>
      </c>
      <c r="AS7" s="18">
        <f>T7/200*100</f>
        <v>0</v>
      </c>
      <c r="AT7" s="18">
        <f>U7/200*100</f>
        <v>0</v>
      </c>
      <c r="AU7" s="18">
        <f>V7/200*100</f>
        <v>0</v>
      </c>
      <c r="AV7" s="18">
        <f>W7/200*100</f>
        <v>0</v>
      </c>
      <c r="AW7" s="18">
        <f>X7/200*100</f>
        <v>0</v>
      </c>
      <c r="AX7" s="18">
        <f>Y7/200*100</f>
        <v>0</v>
      </c>
    </row>
    <row r="8" spans="1:50">
      <c r="A8" s="4" t="s">
        <v>38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AA8" s="18">
        <f>B8/200*100</f>
        <v>0</v>
      </c>
      <c r="AB8" s="18">
        <f>C8/200*100</f>
        <v>0</v>
      </c>
      <c r="AC8" s="18">
        <f>D8/200*100</f>
        <v>0</v>
      </c>
      <c r="AD8" s="18">
        <f>E8/1000*100</f>
        <v>0</v>
      </c>
      <c r="AE8" s="18">
        <f>F8/1000*100</f>
        <v>0</v>
      </c>
      <c r="AF8" s="18">
        <f>G8/1000*100</f>
        <v>0</v>
      </c>
      <c r="AG8" s="18">
        <f>H8/200*100</f>
        <v>0</v>
      </c>
      <c r="AH8" s="18">
        <f>I8/200*100</f>
        <v>0</v>
      </c>
      <c r="AI8" s="18">
        <f>J8/200*100</f>
        <v>0</v>
      </c>
      <c r="AJ8" s="18">
        <f>K8/200*100</f>
        <v>0</v>
      </c>
      <c r="AK8" s="18">
        <f>L8/200*100</f>
        <v>0</v>
      </c>
      <c r="AL8" s="18">
        <f>M8/200*100</f>
        <v>0</v>
      </c>
      <c r="AM8" s="18">
        <f>N8/200*100</f>
        <v>0</v>
      </c>
      <c r="AN8" s="18">
        <f>O8/200*100</f>
        <v>0</v>
      </c>
      <c r="AO8" s="18">
        <f>P8/200*100</f>
        <v>0</v>
      </c>
      <c r="AP8" s="18">
        <f>Q8/200*100</f>
        <v>0</v>
      </c>
      <c r="AQ8" s="18">
        <f>R8/200*100</f>
        <v>0</v>
      </c>
      <c r="AR8" s="18">
        <f>S8/200*100</f>
        <v>0</v>
      </c>
      <c r="AS8" s="18">
        <f>T8/200*100</f>
        <v>0</v>
      </c>
      <c r="AT8" s="18">
        <f>U8/200*100</f>
        <v>0</v>
      </c>
      <c r="AU8" s="18">
        <f>V8/200*100</f>
        <v>0</v>
      </c>
      <c r="AV8" s="18">
        <f>W8/200*100</f>
        <v>0</v>
      </c>
      <c r="AW8" s="18">
        <f>X8/200*100</f>
        <v>0</v>
      </c>
      <c r="AX8" s="18">
        <f>Y8/200*100</f>
        <v>0</v>
      </c>
    </row>
    <row r="9" spans="1:50">
      <c r="A9" s="4" t="s">
        <v>39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AA9" s="18">
        <f>B9/200*100</f>
        <v>0</v>
      </c>
      <c r="AB9" s="18">
        <f>C9/200*100</f>
        <v>0</v>
      </c>
      <c r="AC9" s="18">
        <f>D9/200*100</f>
        <v>0</v>
      </c>
      <c r="AD9" s="18">
        <f>E9/1000*100</f>
        <v>0</v>
      </c>
      <c r="AE9" s="18">
        <f>F9/1000*100</f>
        <v>0</v>
      </c>
      <c r="AF9" s="18">
        <f>G9/1000*100</f>
        <v>0</v>
      </c>
      <c r="AG9" s="18">
        <f>H9/200*100</f>
        <v>0</v>
      </c>
      <c r="AH9" s="18">
        <f>I9/200*100</f>
        <v>0</v>
      </c>
      <c r="AI9" s="18">
        <f>J9/200*100</f>
        <v>0</v>
      </c>
      <c r="AJ9" s="18">
        <f>K9/200*100</f>
        <v>0</v>
      </c>
      <c r="AK9" s="18">
        <f>L9/200*100</f>
        <v>0</v>
      </c>
      <c r="AL9" s="18">
        <f>M9/200*100</f>
        <v>0</v>
      </c>
      <c r="AM9" s="18">
        <f>N9/200*100</f>
        <v>0</v>
      </c>
      <c r="AN9" s="18">
        <f>O9/200*100</f>
        <v>0</v>
      </c>
      <c r="AO9" s="18">
        <f>P9/200*100</f>
        <v>0</v>
      </c>
      <c r="AP9" s="18">
        <f>Q9/200*100</f>
        <v>0</v>
      </c>
      <c r="AQ9" s="18">
        <f>R9/200*100</f>
        <v>0</v>
      </c>
      <c r="AR9" s="18">
        <f>S9/200*100</f>
        <v>0</v>
      </c>
      <c r="AS9" s="18">
        <f>T9/200*100</f>
        <v>0</v>
      </c>
      <c r="AT9" s="18">
        <f>U9/200*100</f>
        <v>0</v>
      </c>
      <c r="AU9" s="18">
        <f>V9/200*100</f>
        <v>0</v>
      </c>
      <c r="AV9" s="18">
        <f>W9/200*100</f>
        <v>0</v>
      </c>
      <c r="AW9" s="18">
        <f>X9/200*100</f>
        <v>0</v>
      </c>
      <c r="AX9" s="18">
        <f>Y9/200*100</f>
        <v>0</v>
      </c>
    </row>
    <row r="10" spans="1:50">
      <c r="A10" s="4" t="s">
        <v>40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18">
        <f>B10/200*100</f>
        <v>0</v>
      </c>
      <c r="AB10" s="18">
        <f>C10/200*100</f>
        <v>0</v>
      </c>
      <c r="AC10" s="18">
        <f>D10/200*100</f>
        <v>0</v>
      </c>
      <c r="AD10" s="18">
        <f>E10/1000*100</f>
        <v>0</v>
      </c>
      <c r="AE10" s="18">
        <f>F10/1000*100</f>
        <v>0</v>
      </c>
      <c r="AF10" s="18">
        <f>G10/1000*100</f>
        <v>0</v>
      </c>
      <c r="AG10" s="18">
        <f>H10/200*100</f>
        <v>0</v>
      </c>
      <c r="AH10" s="18">
        <f>I10/200*100</f>
        <v>0</v>
      </c>
      <c r="AI10" s="18">
        <f>J10/200*100</f>
        <v>0</v>
      </c>
      <c r="AJ10" s="18">
        <f>K10/200*100</f>
        <v>0</v>
      </c>
      <c r="AK10" s="18">
        <f>L10/200*100</f>
        <v>0</v>
      </c>
      <c r="AL10" s="18">
        <f>M10/200*100</f>
        <v>0</v>
      </c>
      <c r="AM10" s="18">
        <f>N10/200*100</f>
        <v>0</v>
      </c>
      <c r="AN10" s="18">
        <f>O10/200*100</f>
        <v>0</v>
      </c>
      <c r="AO10" s="18">
        <f>P10/200*100</f>
        <v>0</v>
      </c>
      <c r="AP10" s="18">
        <f>Q10/200*100</f>
        <v>0</v>
      </c>
      <c r="AQ10" s="18">
        <f>R10/200*100</f>
        <v>0</v>
      </c>
      <c r="AR10" s="18">
        <f>S10/200*100</f>
        <v>0</v>
      </c>
      <c r="AS10" s="18">
        <f>T10/200*100</f>
        <v>0</v>
      </c>
      <c r="AT10" s="18">
        <f>U10/200*100</f>
        <v>0</v>
      </c>
      <c r="AU10" s="18">
        <f>V10/200*100</f>
        <v>0</v>
      </c>
      <c r="AV10" s="18">
        <f>W10/200*100</f>
        <v>0</v>
      </c>
      <c r="AW10" s="18">
        <f>X10/200*100</f>
        <v>0</v>
      </c>
      <c r="AX10" s="18">
        <f>Y10/200*100</f>
        <v>0</v>
      </c>
    </row>
    <row r="11" spans="1:50">
      <c r="A11" s="4" t="s">
        <v>41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AA11" s="18">
        <f>B11/200*100</f>
        <v>0</v>
      </c>
      <c r="AB11" s="18">
        <f>C11/200*100</f>
        <v>0</v>
      </c>
      <c r="AC11" s="18">
        <f>D11/200*100</f>
        <v>0</v>
      </c>
      <c r="AD11" s="18">
        <f>E11/1000*100</f>
        <v>0</v>
      </c>
      <c r="AE11" s="18">
        <f>F11/1000*100</f>
        <v>0</v>
      </c>
      <c r="AF11" s="18">
        <f>G11/1000*100</f>
        <v>0</v>
      </c>
      <c r="AG11" s="18">
        <f>H11/200*100</f>
        <v>0</v>
      </c>
      <c r="AH11" s="18">
        <f>I11/200*100</f>
        <v>0</v>
      </c>
      <c r="AI11" s="18">
        <f>J11/200*100</f>
        <v>0</v>
      </c>
      <c r="AJ11" s="18">
        <f>K11/200*100</f>
        <v>0</v>
      </c>
      <c r="AK11" s="18">
        <f>L11/200*100</f>
        <v>0</v>
      </c>
      <c r="AL11" s="18">
        <f>M11/200*100</f>
        <v>0</v>
      </c>
      <c r="AM11" s="18">
        <f>N11/200*100</f>
        <v>0</v>
      </c>
      <c r="AN11" s="18">
        <f>O11/200*100</f>
        <v>0</v>
      </c>
      <c r="AO11" s="18">
        <f>P11/200*100</f>
        <v>0</v>
      </c>
      <c r="AP11" s="18">
        <f>Q11/200*100</f>
        <v>0</v>
      </c>
      <c r="AQ11" s="18">
        <f>R11/200*100</f>
        <v>0</v>
      </c>
      <c r="AR11" s="18">
        <f>S11/200*100</f>
        <v>0</v>
      </c>
      <c r="AS11" s="18">
        <f>T11/200*100</f>
        <v>0</v>
      </c>
      <c r="AT11" s="18">
        <f>U11/200*100</f>
        <v>0</v>
      </c>
      <c r="AU11" s="18">
        <f>V11/200*100</f>
        <v>0</v>
      </c>
      <c r="AV11" s="18">
        <f>W11/200*100</f>
        <v>0</v>
      </c>
      <c r="AW11" s="18">
        <f>X11/200*100</f>
        <v>0</v>
      </c>
      <c r="AX11" s="18">
        <f>Y11/200*100</f>
        <v>0</v>
      </c>
    </row>
    <row r="12" spans="1:50">
      <c r="A12" s="4" t="s">
        <v>42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AA12" s="18">
        <f>B12/200*100</f>
        <v>0</v>
      </c>
      <c r="AB12" s="18">
        <f>C12/200*100</f>
        <v>0</v>
      </c>
      <c r="AC12" s="18">
        <f>D12/200*100</f>
        <v>0</v>
      </c>
      <c r="AD12" s="18">
        <f>E12/1000*100</f>
        <v>0</v>
      </c>
      <c r="AE12" s="18">
        <f>F12/1000*100</f>
        <v>0</v>
      </c>
      <c r="AF12" s="18">
        <f>G12/1000*100</f>
        <v>0</v>
      </c>
      <c r="AG12" s="18">
        <f>H12/200*100</f>
        <v>0</v>
      </c>
      <c r="AH12" s="18">
        <f>I12/200*100</f>
        <v>0</v>
      </c>
      <c r="AI12" s="18">
        <f>J12/200*100</f>
        <v>0</v>
      </c>
      <c r="AJ12" s="18">
        <f>K12/200*100</f>
        <v>0</v>
      </c>
      <c r="AK12" s="18">
        <f>L12/200*100</f>
        <v>0</v>
      </c>
      <c r="AL12" s="18">
        <f>M12/200*100</f>
        <v>0</v>
      </c>
      <c r="AM12" s="18">
        <f>N12/200*100</f>
        <v>0</v>
      </c>
      <c r="AN12" s="18">
        <f>O12/200*100</f>
        <v>0</v>
      </c>
      <c r="AO12" s="18">
        <f>P12/200*100</f>
        <v>0</v>
      </c>
      <c r="AP12" s="18">
        <f>Q12/200*100</f>
        <v>0</v>
      </c>
      <c r="AQ12" s="18">
        <f>R12/200*100</f>
        <v>0</v>
      </c>
      <c r="AR12" s="18">
        <f>S12/200*100</f>
        <v>0</v>
      </c>
      <c r="AS12" s="18">
        <f>T12/200*100</f>
        <v>0</v>
      </c>
      <c r="AT12" s="18">
        <f>U12/200*100</f>
        <v>0</v>
      </c>
      <c r="AU12" s="18">
        <f>V12/200*100</f>
        <v>0</v>
      </c>
      <c r="AV12" s="18">
        <f>W12/200*100</f>
        <v>0</v>
      </c>
      <c r="AW12" s="18">
        <f>X12/200*100</f>
        <v>0</v>
      </c>
      <c r="AX12" s="18">
        <f>Y12/200*100</f>
        <v>0</v>
      </c>
    </row>
    <row r="13" spans="1:50">
      <c r="A13" s="4" t="s">
        <v>43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AA13" s="18">
        <f>B13/200*100</f>
        <v>0</v>
      </c>
      <c r="AB13" s="18">
        <f>C13/200*100</f>
        <v>0</v>
      </c>
      <c r="AC13" s="18">
        <f>D13/200*100</f>
        <v>0</v>
      </c>
      <c r="AD13" s="18">
        <f>E13/1000*100</f>
        <v>0</v>
      </c>
      <c r="AE13" s="18">
        <f>F13/1000*100</f>
        <v>0</v>
      </c>
      <c r="AF13" s="18">
        <f>G13/1000*100</f>
        <v>0</v>
      </c>
      <c r="AG13" s="18">
        <f>H13/200*100</f>
        <v>0</v>
      </c>
      <c r="AH13" s="18">
        <f>I13/200*100</f>
        <v>0</v>
      </c>
      <c r="AI13" s="18">
        <f>J13/200*100</f>
        <v>0</v>
      </c>
      <c r="AJ13" s="18">
        <f>K13/200*100</f>
        <v>0</v>
      </c>
      <c r="AK13" s="18">
        <f>L13/200*100</f>
        <v>0</v>
      </c>
      <c r="AL13" s="18">
        <f>M13/200*100</f>
        <v>0</v>
      </c>
      <c r="AM13" s="18">
        <f>N13/200*100</f>
        <v>0</v>
      </c>
      <c r="AN13" s="18">
        <f>O13/200*100</f>
        <v>0</v>
      </c>
      <c r="AO13" s="18">
        <f>P13/200*100</f>
        <v>0</v>
      </c>
      <c r="AP13" s="18">
        <f>Q13/200*100</f>
        <v>0</v>
      </c>
      <c r="AQ13" s="18">
        <f>R13/200*100</f>
        <v>0</v>
      </c>
      <c r="AR13" s="18">
        <f>S13/200*100</f>
        <v>0</v>
      </c>
      <c r="AS13" s="18">
        <f>T13/200*100</f>
        <v>0</v>
      </c>
      <c r="AT13" s="18">
        <f>U13/200*100</f>
        <v>0</v>
      </c>
      <c r="AU13" s="18">
        <f>V13/200*100</f>
        <v>0</v>
      </c>
      <c r="AV13" s="18">
        <f>W13/200*100</f>
        <v>0</v>
      </c>
      <c r="AW13" s="18">
        <f>X13/200*100</f>
        <v>0</v>
      </c>
      <c r="AX13" s="18">
        <f>Y13/200*100</f>
        <v>0</v>
      </c>
    </row>
    <row r="14" spans="1:50">
      <c r="A14" s="4" t="s">
        <v>44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AA14" s="18">
        <f>B14/200*100</f>
        <v>0</v>
      </c>
      <c r="AB14" s="18">
        <f>C14/200*100</f>
        <v>0</v>
      </c>
      <c r="AC14" s="18">
        <f>D14/200*100</f>
        <v>0</v>
      </c>
      <c r="AD14" s="18">
        <f>E14/1000*100</f>
        <v>0</v>
      </c>
      <c r="AE14" s="18">
        <f>F14/1000*100</f>
        <v>0</v>
      </c>
      <c r="AF14" s="18">
        <f>G14/1000*100</f>
        <v>0</v>
      </c>
      <c r="AG14" s="18">
        <f>H14/200*100</f>
        <v>0</v>
      </c>
      <c r="AH14" s="18">
        <f>I14/200*100</f>
        <v>0</v>
      </c>
      <c r="AI14" s="18">
        <f>J14/200*100</f>
        <v>0</v>
      </c>
      <c r="AJ14" s="18">
        <f>K14/200*100</f>
        <v>0</v>
      </c>
      <c r="AK14" s="18">
        <f>L14/200*100</f>
        <v>0</v>
      </c>
      <c r="AL14" s="18">
        <f>M14/200*100</f>
        <v>0</v>
      </c>
      <c r="AM14" s="18">
        <f>N14/200*100</f>
        <v>0</v>
      </c>
      <c r="AN14" s="18">
        <f>O14/200*100</f>
        <v>0</v>
      </c>
      <c r="AO14" s="18">
        <f>P14/200*100</f>
        <v>0</v>
      </c>
      <c r="AP14" s="18">
        <f>Q14/200*100</f>
        <v>0</v>
      </c>
      <c r="AQ14" s="18">
        <f>R14/200*100</f>
        <v>0</v>
      </c>
      <c r="AR14" s="18">
        <f>S14/200*100</f>
        <v>0</v>
      </c>
      <c r="AS14" s="18">
        <f>T14/200*100</f>
        <v>0</v>
      </c>
      <c r="AT14" s="18">
        <f>U14/200*100</f>
        <v>0</v>
      </c>
      <c r="AU14" s="18">
        <f>V14/200*100</f>
        <v>0</v>
      </c>
      <c r="AV14" s="18">
        <f>W14/200*100</f>
        <v>0</v>
      </c>
      <c r="AW14" s="18">
        <f>X14/200*100</f>
        <v>0</v>
      </c>
      <c r="AX14" s="18">
        <f>Y14/200*100</f>
        <v>0</v>
      </c>
    </row>
    <row r="15" spans="1:50">
      <c r="A15" s="4" t="s">
        <v>45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AA15" s="18">
        <f>B15/200*100</f>
        <v>0</v>
      </c>
      <c r="AB15" s="18">
        <f>C15/200*100</f>
        <v>0</v>
      </c>
      <c r="AC15" s="18">
        <f>D15/200*100</f>
        <v>0</v>
      </c>
      <c r="AD15" s="18">
        <f>E15/1000*100</f>
        <v>0</v>
      </c>
      <c r="AE15" s="18">
        <f>F15/1000*100</f>
        <v>0</v>
      </c>
      <c r="AF15" s="18">
        <f>G15/1000*100</f>
        <v>0</v>
      </c>
      <c r="AG15" s="18">
        <f>H15/200*100</f>
        <v>0</v>
      </c>
      <c r="AH15" s="18">
        <f>I15/200*100</f>
        <v>0</v>
      </c>
      <c r="AI15" s="18">
        <f>J15/200*100</f>
        <v>0</v>
      </c>
      <c r="AJ15" s="18">
        <f>K15/200*100</f>
        <v>0</v>
      </c>
      <c r="AK15" s="18">
        <f>L15/200*100</f>
        <v>0</v>
      </c>
      <c r="AL15" s="18">
        <f>M15/200*100</f>
        <v>0</v>
      </c>
      <c r="AM15" s="18">
        <f>N15/200*100</f>
        <v>0</v>
      </c>
      <c r="AN15" s="18">
        <f>O15/200*100</f>
        <v>0</v>
      </c>
      <c r="AO15" s="18">
        <f>P15/200*100</f>
        <v>0</v>
      </c>
      <c r="AP15" s="18">
        <f>Q15/200*100</f>
        <v>0</v>
      </c>
      <c r="AQ15" s="18">
        <f>R15/200*100</f>
        <v>0</v>
      </c>
      <c r="AR15" s="18">
        <f>S15/200*100</f>
        <v>0</v>
      </c>
      <c r="AS15" s="18">
        <f>T15/200*100</f>
        <v>0</v>
      </c>
      <c r="AT15" s="18">
        <f>U15/200*100</f>
        <v>0</v>
      </c>
      <c r="AU15" s="18">
        <f>V15/200*100</f>
        <v>0</v>
      </c>
      <c r="AV15" s="18">
        <f>W15/200*100</f>
        <v>0</v>
      </c>
      <c r="AW15" s="18">
        <f>X15/200*100</f>
        <v>0</v>
      </c>
      <c r="AX15" s="18">
        <f>Y15/200*100</f>
        <v>0</v>
      </c>
    </row>
    <row r="16" spans="1:50">
      <c r="A16" s="4" t="s">
        <v>46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AA16" s="18">
        <f>B16/200*100</f>
        <v>0</v>
      </c>
      <c r="AB16" s="18">
        <f>C16/200*100</f>
        <v>0</v>
      </c>
      <c r="AC16" s="18">
        <f>D16/200*100</f>
        <v>0</v>
      </c>
      <c r="AD16" s="18">
        <f>E16/1000*100</f>
        <v>0</v>
      </c>
      <c r="AE16" s="18">
        <f>F16/1000*100</f>
        <v>0</v>
      </c>
      <c r="AF16" s="18">
        <f>G16/1000*100</f>
        <v>0</v>
      </c>
      <c r="AG16" s="18">
        <f>H16/200*100</f>
        <v>0</v>
      </c>
      <c r="AH16" s="18">
        <f>I16/200*100</f>
        <v>0</v>
      </c>
      <c r="AI16" s="18">
        <f>J16/200*100</f>
        <v>0</v>
      </c>
      <c r="AJ16" s="18">
        <f>K16/200*100</f>
        <v>0</v>
      </c>
      <c r="AK16" s="18">
        <f>L16/200*100</f>
        <v>0</v>
      </c>
      <c r="AL16" s="18">
        <f>M16/200*100</f>
        <v>0</v>
      </c>
      <c r="AM16" s="18">
        <f>N16/200*100</f>
        <v>0</v>
      </c>
      <c r="AN16" s="18">
        <f>O16/200*100</f>
        <v>0</v>
      </c>
      <c r="AO16" s="18">
        <f>P16/200*100</f>
        <v>0</v>
      </c>
      <c r="AP16" s="18">
        <f>Q16/200*100</f>
        <v>0</v>
      </c>
      <c r="AQ16" s="18">
        <f>R16/200*100</f>
        <v>0</v>
      </c>
      <c r="AR16" s="18">
        <f>S16/200*100</f>
        <v>0</v>
      </c>
      <c r="AS16" s="18">
        <f>T16/200*100</f>
        <v>0</v>
      </c>
      <c r="AT16" s="18">
        <f>U16/200*100</f>
        <v>0</v>
      </c>
      <c r="AU16" s="18">
        <f>V16/200*100</f>
        <v>0</v>
      </c>
      <c r="AV16" s="18">
        <f>W16/200*100</f>
        <v>0</v>
      </c>
      <c r="AW16" s="18">
        <f>X16/200*100</f>
        <v>0</v>
      </c>
      <c r="AX16" s="18">
        <f>Y16/200*100</f>
        <v>0</v>
      </c>
    </row>
    <row r="17" spans="1:25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17"/>
      <c r="S17" s="17"/>
      <c r="T17" s="6"/>
      <c r="U17" s="6"/>
      <c r="V17" s="6"/>
      <c r="W17" s="6"/>
      <c r="X17" s="6"/>
      <c r="Y17" s="6"/>
    </row>
    <row r="18" spans="1:25">
      <c r="A18" s="4" t="s">
        <v>47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>
      <c r="A19" s="4" t="s">
        <v>48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>
      <c r="A20" s="3" t="s">
        <v>49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3" t="s">
        <v>50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A22" s="3" t="s">
        <v>51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>
      <c r="A23" s="3" t="s">
        <v>52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>
      <c r="A24" s="3" t="s">
        <v>53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>
      <c r="A25" s="3" t="s">
        <v>54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>
      <c r="A26" s="3" t="s">
        <v>55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>
      <c r="A27" s="3" t="s">
        <v>56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>
      <c r="A28" s="3" t="s">
        <v>57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>
      <c r="A29" s="3" t="s">
        <v>58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>
      <c r="A30" s="3" t="s">
        <v>59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T31" s="6"/>
      <c r="U31" s="6"/>
      <c r="V31" s="6"/>
      <c r="W31" s="6"/>
      <c r="X31" s="6"/>
      <c r="Y31" s="6"/>
    </row>
    <row r="32" spans="1:25">
      <c r="A32" s="3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T32" s="5"/>
      <c r="U32" s="5"/>
      <c r="V32" s="5"/>
      <c r="W32" s="5"/>
      <c r="X32" s="5"/>
      <c r="Y32" s="5"/>
    </row>
    <row r="33" spans="1:25">
      <c r="A33" s="7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5"/>
      <c r="T33" s="5"/>
      <c r="U33" s="5"/>
      <c r="V33" s="14"/>
      <c r="W33" s="14"/>
      <c r="X33" s="14"/>
      <c r="Y33" s="5"/>
    </row>
    <row r="34" spans="1:25">
      <c r="A34" s="16" t="s">
        <v>60</v>
      </c>
      <c r="B34" s="15" t="e">
        <f>AVERAGE(B18:B30)</f>
        <v>#DIV/0!</v>
      </c>
      <c r="C34" s="15" t="e">
        <f>AVERAGE(C18:C30)</f>
        <v>#DIV/0!</v>
      </c>
      <c r="D34" s="15" t="e">
        <f>AVERAGE(D18:D30)</f>
        <v>#DIV/0!</v>
      </c>
      <c r="E34" s="15" t="e">
        <f>AVERAGE(E18:E30)</f>
        <v>#DIV/0!</v>
      </c>
      <c r="F34" s="15" t="e">
        <f>AVERAGE(F18:F30)</f>
        <v>#DIV/0!</v>
      </c>
      <c r="G34" s="15" t="e">
        <f>AVERAGE(G18:G30)</f>
        <v>#DIV/0!</v>
      </c>
      <c r="H34" s="15" t="e">
        <f>AVERAGE(H18:H30)</f>
        <v>#DIV/0!</v>
      </c>
      <c r="I34" s="15" t="e">
        <f>AVERAGE(I18:I30)</f>
        <v>#DIV/0!</v>
      </c>
      <c r="J34" s="15" t="e">
        <f>AVERAGE(J18:J30)</f>
        <v>#DIV/0!</v>
      </c>
      <c r="K34" s="15" t="e">
        <f>AVERAGE(K18:K30)</f>
        <v>#DIV/0!</v>
      </c>
      <c r="L34" s="15" t="e">
        <f>AVERAGE(L18:L30)</f>
        <v>#DIV/0!</v>
      </c>
      <c r="M34" s="15" t="e">
        <f>AVERAGE(M18:M30)</f>
        <v>#DIV/0!</v>
      </c>
      <c r="N34" s="15" t="e">
        <f>AVERAGE(N18:N30)</f>
        <v>#DIV/0!</v>
      </c>
      <c r="O34" s="15" t="e">
        <f>AVERAGE(O18:O30)</f>
        <v>#DIV/0!</v>
      </c>
      <c r="P34" s="15" t="e">
        <f>AVERAGE(P18:P30)</f>
        <v>#DIV/0!</v>
      </c>
      <c r="Q34" s="15" t="e">
        <f>AVERAGE(Q18:Q30)</f>
        <v>#DIV/0!</v>
      </c>
      <c r="R34" s="15" t="e">
        <f>AVERAGE(R18:R30)</f>
        <v>#DIV/0!</v>
      </c>
      <c r="S34" s="15" t="e">
        <f>AVERAGE(S18:S30)</f>
        <v>#DIV/0!</v>
      </c>
      <c r="T34" s="15" t="e">
        <f>AVERAGE(T18:T30)</f>
        <v>#DIV/0!</v>
      </c>
      <c r="U34" s="15" t="e">
        <f>AVERAGE(U18:U30)</f>
        <v>#DIV/0!</v>
      </c>
      <c r="V34" s="15" t="e">
        <f>AVERAGE(V18:V30)</f>
        <v>#DIV/0!</v>
      </c>
      <c r="W34" s="15" t="e">
        <f>AVERAGE(W18:W30)</f>
        <v>#DIV/0!</v>
      </c>
      <c r="X34" s="15" t="e">
        <f>AVERAGE(X18:X30)</f>
        <v>#DIV/0!</v>
      </c>
      <c r="Y34" s="15" t="e">
        <f>AVERAGE(Y18:Y30)</f>
        <v>#DIV/0!</v>
      </c>
    </row>
    <row r="35" spans="1:25">
      <c r="A35" s="7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5"/>
      <c r="R35" s="5"/>
      <c r="S35" s="5"/>
      <c r="T35" s="5"/>
      <c r="U35" s="5"/>
      <c r="V35" s="14"/>
      <c r="W35" s="14"/>
      <c r="X35" s="14"/>
      <c r="Y35" s="5"/>
    </row>
    <row r="36" spans="1:25">
      <c r="A36" s="3" t="s">
        <v>61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>
      <c r="A37" s="3" t="s">
        <v>62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>
      <c r="A38" s="3" t="s">
        <v>63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>
      <c r="A39" s="3" t="s">
        <v>64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>
      <c r="A40" s="3" t="s">
        <v>65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2" spans="1:25">
      <c r="A42" s="96" t="s">
        <v>60</v>
      </c>
      <c r="B42" s="97" t="e">
        <f>AVERAGE(B36:B40)</f>
        <v>#DIV/0!</v>
      </c>
      <c r="C42" s="97" t="e">
        <f>AVERAGE(C36:C40)</f>
        <v>#DIV/0!</v>
      </c>
      <c r="D42" s="97" t="e">
        <f>AVERAGE(D36:D40)</f>
        <v>#DIV/0!</v>
      </c>
      <c r="E42" s="97" t="e">
        <f>AVERAGE(E36:E40)</f>
        <v>#DIV/0!</v>
      </c>
      <c r="F42" s="97" t="e">
        <f>AVERAGE(F36:F40)</f>
        <v>#DIV/0!</v>
      </c>
      <c r="G42" s="97" t="e">
        <f>AVERAGE(G36:G40)</f>
        <v>#DIV/0!</v>
      </c>
      <c r="H42" s="97" t="e">
        <f>AVERAGE(H36:H40)</f>
        <v>#DIV/0!</v>
      </c>
      <c r="I42" s="97" t="e">
        <f>AVERAGE(I36:I40)</f>
        <v>#DIV/0!</v>
      </c>
      <c r="J42" s="97" t="e">
        <f>AVERAGE(J36:J40)</f>
        <v>#DIV/0!</v>
      </c>
      <c r="K42" s="97" t="e">
        <f>AVERAGE(K36:K40)</f>
        <v>#DIV/0!</v>
      </c>
      <c r="L42" s="97" t="e">
        <f>AVERAGE(L36:L40)</f>
        <v>#DIV/0!</v>
      </c>
      <c r="M42" s="97" t="e">
        <f>AVERAGE(M36:M40)</f>
        <v>#DIV/0!</v>
      </c>
      <c r="N42" s="97" t="e">
        <f>AVERAGE(N36:N40)</f>
        <v>#DIV/0!</v>
      </c>
      <c r="O42" s="97" t="e">
        <f>AVERAGE(O36:O40)</f>
        <v>#DIV/0!</v>
      </c>
      <c r="P42" s="97" t="e">
        <f>AVERAGE(P36:P40)</f>
        <v>#DIV/0!</v>
      </c>
      <c r="Q42" s="97" t="e">
        <f>AVERAGE(Q36:Q40)</f>
        <v>#DIV/0!</v>
      </c>
      <c r="R42" s="97" t="e">
        <f>AVERAGE(R36:R40)</f>
        <v>#DIV/0!</v>
      </c>
      <c r="S42" s="97" t="e">
        <f>AVERAGE(S36:S40)</f>
        <v>#DIV/0!</v>
      </c>
      <c r="T42" s="97" t="e">
        <f>AVERAGE(T36:T40)</f>
        <v>#DIV/0!</v>
      </c>
      <c r="U42" s="97" t="e">
        <f>AVERAGE(U36:U40)</f>
        <v>#DIV/0!</v>
      </c>
      <c r="V42" s="97" t="e">
        <f>AVERAGE(V36:V40)</f>
        <v>#DIV/0!</v>
      </c>
      <c r="W42" s="97" t="e">
        <f>AVERAGE(W36:W40)</f>
        <v>#DIV/0!</v>
      </c>
      <c r="X42" s="97" t="e">
        <f>AVERAGE(X36:X40)</f>
        <v>#DIV/0!</v>
      </c>
      <c r="Y42" s="97" t="e">
        <f>AVERAGE(Y36:Y40)</f>
        <v>#DIV/0!</v>
      </c>
    </row>
  </sheetData>
  <mergeCells count="3">
    <mergeCell ref="AD4:AE4"/>
    <mergeCell ref="Z1:AW1"/>
    <mergeCell ref="A1:Y1"/>
  </mergeCells>
  <conditionalFormatting sqref="Z12 AA3:AH3 AA6:AX16 AG4:AH4 AI3:AI4 AJ3:AX3 AJ4">
    <cfRule type="cellIs" dxfId="74" priority="3" operator="lessThan">
      <formula>84</formula>
    </cfRule>
    <cfRule type="cellIs" dxfId="73" priority="4" operator="greaterThan">
      <formula>116</formula>
    </cfRule>
  </conditionalFormatting>
  <conditionalFormatting sqref="AA5:AX5">
    <cfRule type="cellIs" dxfId="72" priority="1" operator="greaterThan">
      <formula>146</formula>
    </cfRule>
    <cfRule type="cellIs" dxfId="71" priority="2" operator="lessThan">
      <formula>44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BW153"/>
  <sheetViews>
    <sheetView tabSelected="1" zoomScaleNormal="100" workbookViewId="0">
      <selection activeCell="AA114" sqref="AA114"/>
    </sheetView>
  </sheetViews>
  <sheetFormatPr defaultRowHeight="12.75"/>
  <cols>
    <col min="1" max="1" width="19.28515625" style="21" bestFit="1" customWidth="1"/>
    <col min="2" max="2" width="8.28515625" style="21" bestFit="1" customWidth="1"/>
    <col min="3" max="3" width="7.28515625" style="21" bestFit="1" customWidth="1"/>
    <col min="4" max="4" width="7.85546875" style="21" bestFit="1" customWidth="1"/>
    <col min="5" max="5" width="8.85546875" style="21" bestFit="1" customWidth="1"/>
    <col min="6" max="9" width="8.28515625" style="21" bestFit="1" customWidth="1"/>
    <col min="10" max="10" width="8.28515625" style="21" customWidth="1"/>
    <col min="11" max="11" width="8.28515625" style="21" bestFit="1" customWidth="1"/>
    <col min="12" max="12" width="7.28515625" style="21" bestFit="1" customWidth="1"/>
    <col min="13" max="13" width="7.7109375" style="21" bestFit="1" customWidth="1"/>
    <col min="14" max="17" width="7.140625" style="21" bestFit="1" customWidth="1"/>
    <col min="18" max="18" width="6.85546875" style="21" bestFit="1" customWidth="1"/>
    <col min="19" max="19" width="9" style="21" customWidth="1"/>
    <col min="20" max="21" width="7.140625" style="21" bestFit="1" customWidth="1"/>
    <col min="22" max="22" width="7.42578125" style="21" bestFit="1" customWidth="1"/>
    <col min="23" max="23" width="7.28515625" style="21" bestFit="1" customWidth="1"/>
    <col min="24" max="25" width="8" style="21" bestFit="1" customWidth="1"/>
    <col min="26" max="26" width="17.28515625" style="22" customWidth="1"/>
    <col min="27" max="27" width="8.7109375" style="22" bestFit="1" customWidth="1"/>
    <col min="28" max="28" width="8.7109375" style="22" customWidth="1"/>
    <col min="29" max="29" width="8" style="22" customWidth="1"/>
    <col min="30" max="30" width="8.85546875" style="22" customWidth="1"/>
    <col min="31" max="31" width="9" style="22" customWidth="1"/>
    <col min="32" max="32" width="8.42578125" style="22" customWidth="1"/>
    <col min="33" max="33" width="8.5703125" style="22" customWidth="1"/>
    <col min="34" max="34" width="8.42578125" style="22" customWidth="1"/>
    <col min="35" max="36" width="8.7109375" style="22" customWidth="1"/>
    <col min="37" max="37" width="8" style="22" customWidth="1"/>
    <col min="38" max="38" width="8.140625" style="22" customWidth="1"/>
    <col min="39" max="39" width="8.42578125" style="22" customWidth="1"/>
    <col min="40" max="40" width="8.7109375" style="22" customWidth="1"/>
    <col min="41" max="41" width="8.42578125" style="22" customWidth="1"/>
    <col min="42" max="42" width="8.28515625" style="22" customWidth="1"/>
    <col min="43" max="43" width="8.140625" style="22" customWidth="1"/>
    <col min="44" max="45" width="9.140625" style="21" customWidth="1"/>
    <col min="46" max="46" width="8.140625" style="22" customWidth="1"/>
    <col min="47" max="49" width="7.85546875" style="22" bestFit="1" customWidth="1"/>
    <col min="50" max="50" width="9.140625" style="21" customWidth="1"/>
    <col min="51" max="16384" width="9.140625" style="21"/>
  </cols>
  <sheetData>
    <row r="1" spans="1:75" ht="42" customHeight="1">
      <c r="A1" s="51" t="s">
        <v>31</v>
      </c>
      <c r="B1" s="51" t="s">
        <v>0</v>
      </c>
      <c r="C1" s="51" t="s">
        <v>1</v>
      </c>
      <c r="D1" s="54" t="s">
        <v>2</v>
      </c>
      <c r="E1" s="53" t="s">
        <v>3</v>
      </c>
      <c r="F1" s="52" t="s">
        <v>4</v>
      </c>
      <c r="G1" s="51" t="s">
        <v>5</v>
      </c>
      <c r="H1" s="2" t="s">
        <v>6</v>
      </c>
      <c r="I1" s="51" t="s">
        <v>7</v>
      </c>
      <c r="J1" s="2" t="s">
        <v>8</v>
      </c>
      <c r="K1" s="51" t="s">
        <v>9</v>
      </c>
      <c r="L1" s="51" t="s">
        <v>10</v>
      </c>
      <c r="M1" s="51" t="s">
        <v>11</v>
      </c>
      <c r="N1" s="51" t="s">
        <v>12</v>
      </c>
      <c r="O1" s="51" t="s">
        <v>13</v>
      </c>
      <c r="P1" s="51" t="s">
        <v>14</v>
      </c>
      <c r="Q1" s="51" t="s">
        <v>15</v>
      </c>
      <c r="R1" s="51" t="s">
        <v>16</v>
      </c>
      <c r="S1" s="51" t="s">
        <v>17</v>
      </c>
      <c r="T1" s="51" t="s">
        <v>18</v>
      </c>
      <c r="U1" s="51" t="s">
        <v>19</v>
      </c>
      <c r="V1" s="51" t="s">
        <v>20</v>
      </c>
      <c r="W1" s="51" t="s">
        <v>21</v>
      </c>
      <c r="X1" s="51" t="s">
        <v>22</v>
      </c>
      <c r="Y1" s="51" t="s">
        <v>23</v>
      </c>
      <c r="Z1" s="50"/>
      <c r="AA1" s="46" t="s">
        <v>31</v>
      </c>
      <c r="AB1" s="46" t="s">
        <v>66</v>
      </c>
      <c r="AC1" s="46" t="s">
        <v>67</v>
      </c>
      <c r="AD1" s="49" t="s">
        <v>68</v>
      </c>
      <c r="AE1" s="48" t="s">
        <v>69</v>
      </c>
      <c r="AF1" s="47" t="s">
        <v>70</v>
      </c>
      <c r="AG1" s="46" t="s">
        <v>71</v>
      </c>
      <c r="AH1" s="98" t="s">
        <v>72</v>
      </c>
      <c r="AI1" s="46" t="s">
        <v>73</v>
      </c>
      <c r="AJ1" s="98" t="s">
        <v>74</v>
      </c>
      <c r="AK1" s="46" t="s">
        <v>75</v>
      </c>
      <c r="AL1" s="46" t="s">
        <v>76</v>
      </c>
      <c r="AM1" s="46" t="s">
        <v>77</v>
      </c>
      <c r="AN1" s="46" t="s">
        <v>78</v>
      </c>
      <c r="AO1" s="46" t="s">
        <v>79</v>
      </c>
      <c r="AP1" s="46" t="s">
        <v>80</v>
      </c>
      <c r="AQ1" s="46" t="s">
        <v>81</v>
      </c>
      <c r="AR1" s="46" t="s">
        <v>82</v>
      </c>
      <c r="AS1" s="46" t="s">
        <v>83</v>
      </c>
      <c r="AT1" s="46" t="s">
        <v>84</v>
      </c>
      <c r="AU1" s="46" t="s">
        <v>85</v>
      </c>
      <c r="AV1" s="46" t="s">
        <v>86</v>
      </c>
      <c r="AW1" s="46" t="s">
        <v>87</v>
      </c>
      <c r="AX1" s="46" t="s">
        <v>88</v>
      </c>
      <c r="AY1" s="46" t="s">
        <v>89</v>
      </c>
      <c r="BA1" s="44" t="s">
        <v>90</v>
      </c>
      <c r="BB1" s="43" t="s">
        <v>91</v>
      </c>
      <c r="BC1" s="43" t="s">
        <v>92</v>
      </c>
      <c r="BD1" s="45" t="s">
        <v>93</v>
      </c>
      <c r="BE1" s="43" t="s">
        <v>94</v>
      </c>
      <c r="BF1" s="43" t="s">
        <v>95</v>
      </c>
      <c r="BG1" s="43" t="s">
        <v>96</v>
      </c>
      <c r="BH1" s="43" t="s">
        <v>97</v>
      </c>
      <c r="BI1" s="43" t="s">
        <v>98</v>
      </c>
      <c r="BJ1" s="43" t="s">
        <v>99</v>
      </c>
      <c r="BK1" s="43" t="s">
        <v>100</v>
      </c>
      <c r="BL1" s="43" t="s">
        <v>101</v>
      </c>
      <c r="BM1" s="43" t="s">
        <v>102</v>
      </c>
      <c r="BN1" s="43" t="s">
        <v>103</v>
      </c>
      <c r="BO1" s="43" t="s">
        <v>104</v>
      </c>
      <c r="BP1" s="44" t="s">
        <v>82</v>
      </c>
      <c r="BQ1" s="43" t="s">
        <v>105</v>
      </c>
      <c r="BR1" s="43" t="s">
        <v>106</v>
      </c>
      <c r="BS1" s="43" t="s">
        <v>107</v>
      </c>
      <c r="BT1" s="43" t="s">
        <v>108</v>
      </c>
      <c r="BU1" s="43" t="s">
        <v>109</v>
      </c>
      <c r="BV1" s="43" t="s">
        <v>110</v>
      </c>
      <c r="BW1" s="43" t="s">
        <v>111</v>
      </c>
    </row>
    <row r="2" spans="1:75" ht="12.75" customHeight="1">
      <c r="A2" s="42" t="s">
        <v>112</v>
      </c>
      <c r="B2" s="15">
        <v>0.57930535737936395</v>
      </c>
      <c r="C2" s="15">
        <v>0.58392720195987102</v>
      </c>
      <c r="D2" s="15">
        <v>1.1081823992250219</v>
      </c>
      <c r="E2" s="15">
        <v>-56.706065237641411</v>
      </c>
      <c r="F2" s="15">
        <v>-2.0976533665737351</v>
      </c>
      <c r="G2" s="15">
        <v>-29.003317909211301</v>
      </c>
      <c r="H2" s="15">
        <v>0.68923803074261569</v>
      </c>
      <c r="I2" s="15">
        <v>2.9244954270205721</v>
      </c>
      <c r="J2" s="15">
        <v>0.52222702697176104</v>
      </c>
      <c r="K2" s="15">
        <v>3.5491266012506308</v>
      </c>
      <c r="L2" s="15">
        <v>0.51189238016933414</v>
      </c>
      <c r="M2" s="15">
        <v>1.0927996255128101</v>
      </c>
      <c r="N2" s="15">
        <v>0.49192806655195492</v>
      </c>
      <c r="O2" s="15">
        <v>0.50083347103106302</v>
      </c>
      <c r="P2" s="15">
        <v>0.51769588768395114</v>
      </c>
      <c r="Q2" s="15">
        <v>1.4970538399985751</v>
      </c>
      <c r="R2" s="15">
        <v>1.0674491731532529</v>
      </c>
      <c r="S2" s="15">
        <v>0.64311761814822155</v>
      </c>
      <c r="T2" s="15">
        <v>0.45291590774009738</v>
      </c>
      <c r="U2" s="15">
        <v>1.25551485519579</v>
      </c>
      <c r="V2" s="15">
        <v>0.50793583286041943</v>
      </c>
      <c r="W2" s="15">
        <v>0.56074638300424595</v>
      </c>
      <c r="X2" s="15">
        <v>0.59155104600204389</v>
      </c>
      <c r="Y2" s="15">
        <v>0.58930854444280412</v>
      </c>
      <c r="Z2" s="15"/>
      <c r="AA2" s="41" t="s">
        <v>112</v>
      </c>
      <c r="AB2" s="40">
        <f>B2/BA$2</f>
        <v>2.5198473985278799E-2</v>
      </c>
      <c r="AC2" s="40">
        <f>C2/BB$2</f>
        <v>2.4024982594522567E-2</v>
      </c>
      <c r="AD2" s="40">
        <f>D2/BC$2</f>
        <v>4.1071173346120447E-2</v>
      </c>
      <c r="AE2" s="40">
        <f>E2/BD$2</f>
        <v>-2.0190512982728244</v>
      </c>
      <c r="AF2" s="40">
        <f>F2/BE$2</f>
        <v>-6.7723562349993521E-2</v>
      </c>
      <c r="AG2" s="40">
        <f>G2/BF$2</f>
        <v>-0.74180508894789032</v>
      </c>
      <c r="AH2" s="40">
        <f>H2/BH$2</f>
        <v>1.7196557653258875E-2</v>
      </c>
      <c r="AI2" s="40">
        <f>I2/BH$2</f>
        <v>7.2966452769974363E-2</v>
      </c>
      <c r="AJ2" s="40">
        <f>J2/BI$2</f>
        <v>1.3029616441411204E-2</v>
      </c>
      <c r="AK2" s="40">
        <f>K2/BI$2</f>
        <v>8.8551062905454864E-2</v>
      </c>
      <c r="AL2" s="40">
        <f>L2/BJ$2</f>
        <v>9.3176304108490739E-3</v>
      </c>
      <c r="AM2" s="40">
        <f>M2/BK$2</f>
        <v>1.9568441678087745E-2</v>
      </c>
      <c r="AN2" s="40">
        <f>N2/BL$2</f>
        <v>8.3476678525700818E-3</v>
      </c>
      <c r="AO2" s="40">
        <f>O2/BM$2</f>
        <v>8.5335401436541659E-3</v>
      </c>
      <c r="AP2" s="40">
        <f>P2/BN$2</f>
        <v>8.1467895333136812E-3</v>
      </c>
      <c r="AQ2" s="40">
        <f>Q2/BO$2</f>
        <v>2.2897733863545048E-2</v>
      </c>
      <c r="AR2" s="40">
        <f>R2/BP$2</f>
        <v>1.3699769479760602E-2</v>
      </c>
      <c r="AS2" s="40">
        <f>S2/BQ$2</f>
        <v>7.8508731779813566E-3</v>
      </c>
      <c r="AT2" s="40">
        <f>T2/BR$2</f>
        <v>5.1702729194075051E-3</v>
      </c>
      <c r="AU2" s="40">
        <f>U2/BS$2</f>
        <v>1.3086458778359287E-2</v>
      </c>
      <c r="AV2" s="40">
        <f>V2/BT$2</f>
        <v>4.5186000610303303E-3</v>
      </c>
      <c r="AW2" s="40">
        <f>W2/BU$2</f>
        <v>2.7063049372791793E-3</v>
      </c>
      <c r="AX2" s="40">
        <f>X2/BV$2</f>
        <v>2.8549760907434552E-3</v>
      </c>
      <c r="AY2" s="40">
        <f>Y2/BW$2</f>
        <v>2.8441532067702904E-3</v>
      </c>
      <c r="BA2" s="21">
        <v>22.989699999999999</v>
      </c>
      <c r="BB2" s="21">
        <v>24.305</v>
      </c>
      <c r="BC2" s="21">
        <v>26.981999999999999</v>
      </c>
      <c r="BD2" s="21">
        <v>28.0855</v>
      </c>
      <c r="BE2" s="21">
        <v>30.973759999999999</v>
      </c>
      <c r="BF2" s="21">
        <v>39.098300000000002</v>
      </c>
      <c r="BG2" s="21">
        <v>40.08</v>
      </c>
      <c r="BH2" s="21">
        <v>40.08</v>
      </c>
      <c r="BI2" s="21">
        <v>40.08</v>
      </c>
      <c r="BJ2" s="21">
        <v>54.938043</v>
      </c>
      <c r="BK2" s="21">
        <v>55.844999999999999</v>
      </c>
      <c r="BL2" s="21">
        <v>58.93</v>
      </c>
      <c r="BM2" s="21">
        <v>58.69</v>
      </c>
      <c r="BN2" s="21">
        <v>63.545999999999999</v>
      </c>
      <c r="BO2" s="21">
        <v>65.38</v>
      </c>
      <c r="BP2" s="39">
        <v>77.917309099999997</v>
      </c>
      <c r="BQ2" s="39">
        <v>81.916699399999999</v>
      </c>
      <c r="BR2" s="21">
        <v>87.6</v>
      </c>
      <c r="BS2" s="21">
        <v>95.94</v>
      </c>
      <c r="BT2" s="21">
        <v>112.41</v>
      </c>
      <c r="BU2" s="21">
        <v>207.2</v>
      </c>
      <c r="BV2" s="21">
        <v>207.2</v>
      </c>
      <c r="BW2" s="21">
        <v>207.2</v>
      </c>
    </row>
    <row r="3" spans="1:75" ht="11.25" customHeight="1" thickBot="1">
      <c r="A3" s="38" t="s">
        <v>113</v>
      </c>
      <c r="B3" s="36">
        <v>2000</v>
      </c>
      <c r="C3" s="36">
        <v>2000</v>
      </c>
      <c r="D3" s="36">
        <v>2000</v>
      </c>
      <c r="E3" s="36">
        <v>10000</v>
      </c>
      <c r="F3" s="36">
        <v>10000</v>
      </c>
      <c r="G3" s="36">
        <v>10000</v>
      </c>
      <c r="H3" s="36">
        <v>2000</v>
      </c>
      <c r="I3" s="36">
        <v>2000</v>
      </c>
      <c r="J3" s="36">
        <v>2000</v>
      </c>
      <c r="K3" s="36">
        <v>2000</v>
      </c>
      <c r="L3" s="36">
        <v>2000</v>
      </c>
      <c r="M3" s="36">
        <v>2000</v>
      </c>
      <c r="N3" s="36">
        <v>2000</v>
      </c>
      <c r="O3" s="36">
        <v>2000</v>
      </c>
      <c r="P3" s="36">
        <v>2000</v>
      </c>
      <c r="Q3" s="36">
        <v>2000</v>
      </c>
      <c r="R3" s="36">
        <v>2000</v>
      </c>
      <c r="S3" s="37">
        <v>2000</v>
      </c>
      <c r="T3" s="36">
        <v>2000</v>
      </c>
      <c r="U3" s="36">
        <v>2000</v>
      </c>
      <c r="V3" s="36">
        <v>2000</v>
      </c>
      <c r="W3" s="36">
        <v>2000</v>
      </c>
      <c r="X3" s="36">
        <v>2000</v>
      </c>
      <c r="Y3" s="36">
        <v>2000</v>
      </c>
      <c r="AA3" s="35" t="s">
        <v>113</v>
      </c>
      <c r="AB3" s="34">
        <f>B3/BA$2</f>
        <v>86.995480584783621</v>
      </c>
      <c r="AC3" s="34">
        <f>C3/BB$2</f>
        <v>82.287595145031887</v>
      </c>
      <c r="AD3" s="34">
        <f>D3/BC$2</f>
        <v>74.123489733896676</v>
      </c>
      <c r="AE3" s="34">
        <f>E3/BD$2</f>
        <v>356.05561588720161</v>
      </c>
      <c r="AF3" s="34">
        <f>F3/BE$2</f>
        <v>322.85392538716644</v>
      </c>
      <c r="AG3" s="34">
        <f>G3/BF$2</f>
        <v>255.76559594662683</v>
      </c>
      <c r="AH3" s="34">
        <f>H3/BH$2</f>
        <v>49.900199600798402</v>
      </c>
      <c r="AI3" s="34">
        <f>I3/BH$2</f>
        <v>49.900199600798402</v>
      </c>
      <c r="AJ3" s="34">
        <f>J3/BI$2</f>
        <v>49.900199600798402</v>
      </c>
      <c r="AK3" s="34">
        <f>K3/BI$2</f>
        <v>49.900199600798402</v>
      </c>
      <c r="AL3" s="34">
        <f>L3/BJ$2</f>
        <v>36.404645866253375</v>
      </c>
      <c r="AM3" s="34">
        <f>M3/BK$2</f>
        <v>35.813412122840006</v>
      </c>
      <c r="AN3" s="34">
        <f>N3/BL$2</f>
        <v>33.938571186153062</v>
      </c>
      <c r="AO3" s="34">
        <f>O3/BM$2</f>
        <v>34.07735559720566</v>
      </c>
      <c r="AP3" s="34">
        <f>P3/BN$2</f>
        <v>31.473263462688447</v>
      </c>
      <c r="AQ3" s="34">
        <f>Q3/BO$2</f>
        <v>30.590394616090549</v>
      </c>
      <c r="AR3" s="34">
        <f>R3/BP$2</f>
        <v>25.668237559810699</v>
      </c>
      <c r="AS3" s="34">
        <f>S3/BQ$2</f>
        <v>24.415046195086322</v>
      </c>
      <c r="AT3" s="34">
        <f>T3/BR$2</f>
        <v>22.831050228310502</v>
      </c>
      <c r="AU3" s="34">
        <f>U3/BS$2</f>
        <v>20.846362309776943</v>
      </c>
      <c r="AV3" s="34">
        <f>V3/BT$2</f>
        <v>17.792011386887289</v>
      </c>
      <c r="AW3" s="34">
        <f>W3/BU$2</f>
        <v>9.6525096525096536</v>
      </c>
      <c r="AX3" s="34">
        <f>X3/BV$2</f>
        <v>9.6525096525096536</v>
      </c>
      <c r="AY3" s="34">
        <f>Y3/BW$2</f>
        <v>9.6525096525096536</v>
      </c>
    </row>
    <row r="4" spans="1:75">
      <c r="A4" s="21" t="s">
        <v>114</v>
      </c>
      <c r="B4" s="21">
        <v>2586.0322582305098</v>
      </c>
      <c r="C4" s="21">
        <v>64.859225290572894</v>
      </c>
      <c r="D4" s="21">
        <v>922.51360928887004</v>
      </c>
      <c r="E4" s="21">
        <v>5832.7437930798496</v>
      </c>
      <c r="F4" s="21">
        <v>5199.7921873045298</v>
      </c>
      <c r="G4" s="21">
        <v>432.496883131049</v>
      </c>
      <c r="H4" s="21">
        <v>1652.4163331309101</v>
      </c>
      <c r="I4" s="21">
        <v>741.559220564204</v>
      </c>
      <c r="K4" s="21">
        <v>916.69644322376098</v>
      </c>
      <c r="L4" s="21">
        <v>11.7059157657461</v>
      </c>
      <c r="M4" s="21">
        <v>25.636404766510498</v>
      </c>
      <c r="N4" s="21">
        <v>0.35648122248624697</v>
      </c>
      <c r="O4" s="21">
        <v>1.4914635482423499</v>
      </c>
      <c r="P4" s="21">
        <v>2.0836947951539</v>
      </c>
      <c r="Q4" s="21">
        <v>21.9984361164957</v>
      </c>
      <c r="R4" s="21">
        <v>-2.0557500450475099</v>
      </c>
      <c r="S4" s="21">
        <v>0.198342702899059</v>
      </c>
      <c r="T4" s="21">
        <v>2.9119619314832299</v>
      </c>
      <c r="U4" s="21">
        <v>1.14839527225719</v>
      </c>
      <c r="V4" s="21">
        <v>0.65813143911502203</v>
      </c>
      <c r="W4" s="21">
        <v>0.70341001274839499</v>
      </c>
      <c r="X4" s="21">
        <v>0.70547923001419499</v>
      </c>
      <c r="Y4" s="21">
        <v>0.70449700913717295</v>
      </c>
      <c r="Z4" s="102" t="s">
        <v>115</v>
      </c>
      <c r="AA4" s="21" t="s">
        <v>114</v>
      </c>
      <c r="AB4" s="27">
        <f>B4/BA$2</f>
        <v>112.48655955625823</v>
      </c>
      <c r="AC4" s="27">
        <f>C4/BB$2</f>
        <v>2.6685548360655376</v>
      </c>
      <c r="AD4" s="27">
        <f>D4/BC$2</f>
        <v>34.189964023751763</v>
      </c>
      <c r="AE4" s="27">
        <f>E4/BD$2</f>
        <v>207.67811835572982</v>
      </c>
      <c r="AF4" s="27">
        <f>F4/BE$2</f>
        <v>167.87733188687878</v>
      </c>
      <c r="AG4" s="27">
        <f>G4/BF$2</f>
        <v>11.061782305907137</v>
      </c>
      <c r="AH4" s="27">
        <f>H4/BH$2</f>
        <v>41.227952423425904</v>
      </c>
      <c r="AI4" s="27">
        <f>I4/BH$2</f>
        <v>18.501976560983135</v>
      </c>
      <c r="AJ4" s="27">
        <f>J4/BI$2</f>
        <v>0</v>
      </c>
      <c r="AK4" s="27">
        <f>K4/BI$2</f>
        <v>22.871667745103817</v>
      </c>
      <c r="AL4" s="27">
        <f>L4/BJ$2</f>
        <v>0.21307485899608947</v>
      </c>
      <c r="AM4" s="27">
        <f>M4/BK$2</f>
        <v>0.45906356462549019</v>
      </c>
      <c r="AN4" s="27">
        <f>N4/BL$2</f>
        <v>6.0492316729381804E-3</v>
      </c>
      <c r="AO4" s="27">
        <f>O4/BM$2</f>
        <v>2.5412566846862328E-2</v>
      </c>
      <c r="AP4" s="27">
        <f>P4/BN$2</f>
        <v>3.2790337631855661E-2</v>
      </c>
      <c r="AQ4" s="27">
        <f>Q4/BO$2</f>
        <v>0.33647042087023099</v>
      </c>
      <c r="AR4" s="27">
        <f>R4/BP$2</f>
        <v>-2.6383740259935517E-2</v>
      </c>
      <c r="AS4" s="27">
        <f>S4/BQ$2</f>
        <v>2.4212731268694037E-3</v>
      </c>
      <c r="AT4" s="27">
        <f>T4/BR$2</f>
        <v>3.3241574560310849E-2</v>
      </c>
      <c r="AU4" s="27">
        <f>U4/BS$2</f>
        <v>1.1969931960154159E-2</v>
      </c>
      <c r="AV4" s="27">
        <f>V4/BT$2</f>
        <v>5.8547410294014952E-3</v>
      </c>
      <c r="AW4" s="27">
        <f>W4/BU$2</f>
        <v>3.3948359688629102E-3</v>
      </c>
      <c r="AX4" s="27">
        <f>X4/BV$2</f>
        <v>3.4048225386785476E-3</v>
      </c>
      <c r="AY4" s="27">
        <f>Y4/BW$2</f>
        <v>3.4000820904303715E-3</v>
      </c>
    </row>
    <row r="5" spans="1:75">
      <c r="A5" s="21">
        <v>2</v>
      </c>
      <c r="B5" s="21">
        <v>3452.9317223734301</v>
      </c>
      <c r="C5" s="21">
        <v>358.22743269705501</v>
      </c>
      <c r="D5" s="21">
        <v>719.80057300264798</v>
      </c>
      <c r="E5" s="21">
        <v>9028.8285933044208</v>
      </c>
      <c r="F5" s="21">
        <v>7409.6127602371098</v>
      </c>
      <c r="G5" s="21">
        <v>164.483913331243</v>
      </c>
      <c r="H5" s="21">
        <v>3300.9855204123101</v>
      </c>
      <c r="I5" s="21">
        <v>1693.2513855560901</v>
      </c>
      <c r="K5" s="21">
        <v>2074.2363806283001</v>
      </c>
      <c r="L5" s="21">
        <v>36.548926894032</v>
      </c>
      <c r="M5" s="21">
        <v>840.09013958685796</v>
      </c>
      <c r="N5" s="21">
        <v>0.27024662760930901</v>
      </c>
      <c r="O5" s="21">
        <v>6.1448312311831703</v>
      </c>
      <c r="P5" s="21">
        <v>4.2924916233959003</v>
      </c>
      <c r="Q5" s="21">
        <v>16.497815126782701</v>
      </c>
      <c r="R5" s="21">
        <v>-1.3359864585946299</v>
      </c>
      <c r="S5" s="21">
        <v>0.36308741773681802</v>
      </c>
      <c r="T5" s="21">
        <v>4.5185539777133101</v>
      </c>
      <c r="U5" s="21">
        <v>0.99155895419791396</v>
      </c>
      <c r="V5" s="21">
        <v>0.394508598135004</v>
      </c>
      <c r="W5" s="21">
        <v>10.3080189566508</v>
      </c>
      <c r="X5" s="21">
        <v>10.454878502248199</v>
      </c>
      <c r="Y5" s="21">
        <v>10.651725337580499</v>
      </c>
      <c r="Z5" s="110"/>
      <c r="AA5" s="21">
        <v>2</v>
      </c>
      <c r="AB5" s="25">
        <f>B5/BA$2</f>
        <v>150.1947273071606</v>
      </c>
      <c r="AC5" s="25">
        <f>C5/BB$2</f>
        <v>14.738836975809711</v>
      </c>
      <c r="AD5" s="25">
        <f>D5/BC$2</f>
        <v>26.67706519170736</v>
      </c>
      <c r="AE5" s="25">
        <f>E5/BD$2</f>
        <v>321.47651255289816</v>
      </c>
      <c r="AF5" s="25">
        <f>F5/BE$2</f>
        <v>239.22225652413883</v>
      </c>
      <c r="AG5" s="25">
        <f>G5/BF$2</f>
        <v>4.2069326116798686</v>
      </c>
      <c r="AH5" s="27">
        <f>H5/BH$2</f>
        <v>82.359918173959841</v>
      </c>
      <c r="AI5" s="25">
        <f>I5/BH$2</f>
        <v>42.24679105678868</v>
      </c>
      <c r="AJ5" s="27">
        <f>J5/BI$2</f>
        <v>0</v>
      </c>
      <c r="AK5" s="25">
        <f>K5/BI$2</f>
        <v>51.752404706294918</v>
      </c>
      <c r="AL5" s="25">
        <f>L5/BJ$2</f>
        <v>0.66527537018440941</v>
      </c>
      <c r="AM5" s="25">
        <f>M5/BK$2</f>
        <v>15.043247194679164</v>
      </c>
      <c r="AN5" s="25">
        <f>N5/BL$2</f>
        <v>4.5858922044681658E-3</v>
      </c>
      <c r="AO5" s="25">
        <f>O5/BM$2</f>
        <v>0.10469979947492197</v>
      </c>
      <c r="AP5" s="25">
        <f>P5/BN$2</f>
        <v>6.7549359887261198E-2</v>
      </c>
      <c r="AQ5" s="25">
        <f>Q5/BO$2</f>
        <v>0.2523373375157954</v>
      </c>
      <c r="AR5" s="25">
        <f>R5/BP$2</f>
        <v>-1.7146208897948583E-2</v>
      </c>
      <c r="AS5" s="25">
        <f>S5/BQ$2</f>
        <v>4.4323980384495081E-3</v>
      </c>
      <c r="AT5" s="25">
        <f>T5/BR$2</f>
        <v>5.1581666412252404E-2</v>
      </c>
      <c r="AU5" s="25">
        <f>U5/BS$2</f>
        <v>1.0335198605356619E-2</v>
      </c>
      <c r="AV5" s="25">
        <f>V5/BT$2</f>
        <v>3.509550735121466E-3</v>
      </c>
      <c r="AW5" s="25">
        <f>W5/BU$2</f>
        <v>4.9749126238662164E-2</v>
      </c>
      <c r="AX5" s="25">
        <f>X5/BV$2</f>
        <v>5.0457907829383204E-2</v>
      </c>
      <c r="AY5" s="25">
        <f>Y5/BW$2</f>
        <v>5.1407940818438705E-2</v>
      </c>
    </row>
    <row r="6" spans="1:75" ht="12.75" customHeight="1">
      <c r="A6" s="21">
        <v>3</v>
      </c>
      <c r="B6" s="21">
        <v>2137.0102927356802</v>
      </c>
      <c r="C6" s="21">
        <v>261.350630044583</v>
      </c>
      <c r="D6" s="21">
        <v>618.02581977286297</v>
      </c>
      <c r="E6" s="21">
        <v>7563.5750083102503</v>
      </c>
      <c r="F6" s="21">
        <v>6120.3040202366501</v>
      </c>
      <c r="G6" s="21">
        <v>114.1386497097</v>
      </c>
      <c r="H6" s="21">
        <v>3304.6970766038298</v>
      </c>
      <c r="I6" s="21">
        <v>1699.3642081840101</v>
      </c>
      <c r="K6" s="21">
        <v>2108.8188025139998</v>
      </c>
      <c r="L6" s="21">
        <v>45.974550710755203</v>
      </c>
      <c r="M6" s="21">
        <v>685.76777145420897</v>
      </c>
      <c r="N6" s="21">
        <v>0.21051963758944101</v>
      </c>
      <c r="O6" s="21">
        <v>2.8286073955126199</v>
      </c>
      <c r="P6" s="21">
        <v>3.4490088488644899</v>
      </c>
      <c r="Q6" s="21">
        <v>13.212740121418999</v>
      </c>
      <c r="R6" s="21">
        <v>-1.6007545992217</v>
      </c>
      <c r="S6" s="21">
        <v>0.237050481247468</v>
      </c>
      <c r="T6" s="21">
        <v>4.92822720429161</v>
      </c>
      <c r="U6" s="21">
        <v>8.2495973483507401E-2</v>
      </c>
      <c r="V6" s="21">
        <v>0.33014962917088903</v>
      </c>
      <c r="W6" s="21">
        <v>5.8683474470312298</v>
      </c>
      <c r="X6" s="21">
        <v>5.9818484774840002</v>
      </c>
      <c r="Y6" s="21">
        <v>6.0443421844849903</v>
      </c>
      <c r="Z6" s="110"/>
      <c r="AA6" s="21">
        <v>3</v>
      </c>
      <c r="AB6" s="25">
        <f>B6/BA$2</f>
        <v>92.955118715584817</v>
      </c>
      <c r="AC6" s="25">
        <f>C6/BB$2</f>
        <v>10.752957418003826</v>
      </c>
      <c r="AD6" s="25">
        <f>D6/BC$2</f>
        <v>22.905115253608443</v>
      </c>
      <c r="AE6" s="25">
        <f>E6/BD$2</f>
        <v>269.30533578929521</v>
      </c>
      <c r="AF6" s="25">
        <f>F6/BE$2</f>
        <v>197.59641774962583</v>
      </c>
      <c r="AG6" s="25">
        <f>G6/BF$2</f>
        <v>2.9192739763544706</v>
      </c>
      <c r="AH6" s="27">
        <f>H6/BH$2</f>
        <v>82.452521871353042</v>
      </c>
      <c r="AI6" s="25">
        <f>I6/BH$2</f>
        <v>42.399306591417421</v>
      </c>
      <c r="AJ6" s="27">
        <f>J6/BI$2</f>
        <v>0</v>
      </c>
      <c r="AK6" s="25">
        <f>K6/BI$2</f>
        <v>52.61523958368263</v>
      </c>
      <c r="AL6" s="25">
        <f>L6/BJ$2</f>
        <v>0.83684361874257518</v>
      </c>
      <c r="AM6" s="25">
        <f>M6/BK$2</f>
        <v>12.279841909825571</v>
      </c>
      <c r="AN6" s="25">
        <f>N6/BL$2</f>
        <v>3.572367853206194E-3</v>
      </c>
      <c r="AO6" s="25">
        <f>O6/BM$2</f>
        <v>4.8195730030884648E-2</v>
      </c>
      <c r="AP6" s="25">
        <f>P6/BN$2</f>
        <v>5.4275782092727945E-2</v>
      </c>
      <c r="AQ6" s="25">
        <f>Q6/BO$2</f>
        <v>0.20209146713702969</v>
      </c>
      <c r="AR6" s="25">
        <f>R6/BP$2</f>
        <v>-2.0544274663891082E-2</v>
      </c>
      <c r="AS6" s="25">
        <f>S6/BQ$2</f>
        <v>2.8937992251121874E-3</v>
      </c>
      <c r="AT6" s="25">
        <f>T6/BR$2</f>
        <v>5.6258301418853997E-2</v>
      </c>
      <c r="AU6" s="25">
        <f>U6/BS$2</f>
        <v>8.598704761674735E-4</v>
      </c>
      <c r="AV6" s="25">
        <f>V6/BT$2</f>
        <v>2.9370129807925367E-3</v>
      </c>
      <c r="AW6" s="25">
        <f>W6/BU$2</f>
        <v>2.8322140188374662E-2</v>
      </c>
      <c r="AX6" s="25">
        <f>X6/BV$2</f>
        <v>2.8869925084382242E-2</v>
      </c>
      <c r="AY6" s="25">
        <f>Y6/BW$2</f>
        <v>2.9171535639406325E-2</v>
      </c>
    </row>
    <row r="7" spans="1:75">
      <c r="A7" s="21">
        <v>4</v>
      </c>
      <c r="B7" s="21">
        <v>2425.15872094628</v>
      </c>
      <c r="C7" s="21">
        <v>79.733864863271705</v>
      </c>
      <c r="D7" s="21">
        <v>351.61639277015598</v>
      </c>
      <c r="E7" s="21">
        <v>9886.3281134236695</v>
      </c>
      <c r="F7" s="21">
        <v>3805.78485381876</v>
      </c>
      <c r="G7" s="21">
        <v>151.07732969440099</v>
      </c>
      <c r="H7" s="21">
        <v>2840.5617528575699</v>
      </c>
      <c r="I7" s="21">
        <v>1400.27503577739</v>
      </c>
      <c r="K7" s="21">
        <v>1746.5228748837301</v>
      </c>
      <c r="L7" s="21">
        <v>4.9629297252408797</v>
      </c>
      <c r="M7" s="21">
        <v>60.354713600340702</v>
      </c>
      <c r="N7" s="21">
        <v>0.18297137208195299</v>
      </c>
      <c r="O7" s="21">
        <v>1.30761015170457</v>
      </c>
      <c r="P7" s="21">
        <v>0.85875245622110696</v>
      </c>
      <c r="Q7" s="21">
        <v>2.1676264496311499</v>
      </c>
      <c r="R7" s="21">
        <v>-2.2742396976334498</v>
      </c>
      <c r="S7" s="21">
        <v>0.12581889182056899</v>
      </c>
      <c r="T7" s="21">
        <v>3.1925786729274899</v>
      </c>
      <c r="U7" s="21">
        <v>-7.4429280970790504E-2</v>
      </c>
      <c r="V7" s="21">
        <v>0.146893031904789</v>
      </c>
      <c r="W7" s="21">
        <v>0.357532015828121</v>
      </c>
      <c r="X7" s="21">
        <v>0.37174787709456297</v>
      </c>
      <c r="Y7" s="21">
        <v>0.37431611153269301</v>
      </c>
      <c r="Z7" s="110"/>
      <c r="AA7" s="21">
        <v>4</v>
      </c>
      <c r="AB7" s="25">
        <f>B7/BA$2</f>
        <v>105.4889242115504</v>
      </c>
      <c r="AC7" s="25">
        <f>C7/BB$2</f>
        <v>3.2805539956087926</v>
      </c>
      <c r="AD7" s="25">
        <f>D7/BC$2</f>
        <v>13.031517039884219</v>
      </c>
      <c r="AE7" s="25">
        <f>E7/BD$2</f>
        <v>352.00826452880204</v>
      </c>
      <c r="AF7" s="25">
        <f>F7/BE$2</f>
        <v>122.87125792344101</v>
      </c>
      <c r="AG7" s="25">
        <f>G7/BF$2</f>
        <v>3.8640383263313489</v>
      </c>
      <c r="AH7" s="27">
        <f>H7/BH$2</f>
        <v>70.872299222993263</v>
      </c>
      <c r="AI7" s="25">
        <f>I7/BH$2</f>
        <v>34.937001890653448</v>
      </c>
      <c r="AJ7" s="27">
        <f>J7/BI$2</f>
        <v>0</v>
      </c>
      <c r="AK7" s="25">
        <f>K7/BI$2</f>
        <v>43.575920032029195</v>
      </c>
      <c r="AL7" s="25">
        <f>L7/BJ$2</f>
        <v>9.033684955324818E-2</v>
      </c>
      <c r="AM7" s="25">
        <f>M7/BK$2</f>
        <v>1.0807541158624892</v>
      </c>
      <c r="AN7" s="25">
        <f>N7/BL$2</f>
        <v>3.1048934682157306E-3</v>
      </c>
      <c r="AO7" s="25">
        <f>O7/BM$2</f>
        <v>2.2279948061076332E-2</v>
      </c>
      <c r="AP7" s="25">
        <f>P7/BN$2</f>
        <v>1.3513871151938863E-2</v>
      </c>
      <c r="AQ7" s="25">
        <f>Q7/BO$2</f>
        <v>3.3154274237246102E-2</v>
      </c>
      <c r="AR7" s="25">
        <f>R7/BP$2</f>
        <v>-2.9187862413403723E-2</v>
      </c>
      <c r="AS7" s="25">
        <f>S7/BQ$2</f>
        <v>1.5359370280068803E-3</v>
      </c>
      <c r="AT7" s="25">
        <f>T7/BR$2</f>
        <v>3.6444962019720209E-2</v>
      </c>
      <c r="AU7" s="25">
        <f>U7/BS$2</f>
        <v>-7.7578987878664277E-4</v>
      </c>
      <c r="AV7" s="25">
        <f>V7/BT$2</f>
        <v>1.3067612481522017E-3</v>
      </c>
      <c r="AW7" s="25">
        <f>W7/BU$2</f>
        <v>1.7255406169310861E-3</v>
      </c>
      <c r="AX7" s="25">
        <f>X7/BV$2</f>
        <v>1.7941499859776206E-3</v>
      </c>
      <c r="AY7" s="25">
        <f>Y7/BW$2</f>
        <v>1.8065449398295995E-3</v>
      </c>
    </row>
    <row r="8" spans="1:75">
      <c r="A8" s="21">
        <v>5</v>
      </c>
      <c r="B8" s="21">
        <v>2546.8358891573098</v>
      </c>
      <c r="C8" s="21">
        <v>71.570568812371803</v>
      </c>
      <c r="D8" s="21">
        <v>320.99038331314398</v>
      </c>
      <c r="E8" s="21">
        <v>8331.5316253074598</v>
      </c>
      <c r="F8" s="21">
        <v>5221.2116418156702</v>
      </c>
      <c r="G8" s="21">
        <v>121.727267600058</v>
      </c>
      <c r="H8" s="21">
        <v>2146.4112986424502</v>
      </c>
      <c r="I8" s="21">
        <v>1041.5660996637901</v>
      </c>
      <c r="K8" s="21">
        <v>1301.1158465159001</v>
      </c>
      <c r="L8" s="21">
        <v>3.5817292488623602</v>
      </c>
      <c r="M8" s="21">
        <v>61.025703100797301</v>
      </c>
      <c r="N8" s="21">
        <v>0.148480652551848</v>
      </c>
      <c r="O8" s="21">
        <v>1.0811350554036701</v>
      </c>
      <c r="P8" s="21">
        <v>0.97182447073703204</v>
      </c>
      <c r="Q8" s="21">
        <v>2.84079160453956</v>
      </c>
      <c r="R8" s="21">
        <v>-1.8915122908666999</v>
      </c>
      <c r="S8" s="21">
        <v>0.23079146074659801</v>
      </c>
      <c r="T8" s="21">
        <v>2.4944245431430798</v>
      </c>
      <c r="U8" s="21">
        <v>-0.24103395029244701</v>
      </c>
      <c r="V8" s="21">
        <v>0.13343985498744801</v>
      </c>
      <c r="W8" s="21">
        <v>0.47565212295629</v>
      </c>
      <c r="X8" s="21">
        <v>0.49139413850395403</v>
      </c>
      <c r="Y8" s="21">
        <v>0.486545597350315</v>
      </c>
      <c r="Z8" s="110"/>
      <c r="AA8" s="21">
        <v>5</v>
      </c>
      <c r="AB8" s="25">
        <f>B8/BA$2</f>
        <v>110.78160607390744</v>
      </c>
      <c r="AC8" s="25">
        <f>C8/BB$2</f>
        <v>2.9446849953660483</v>
      </c>
      <c r="AD8" s="25">
        <f>D8/BC$2</f>
        <v>11.896463691095693</v>
      </c>
      <c r="AE8" s="25">
        <f>E8/BD$2</f>
        <v>296.64886241325451</v>
      </c>
      <c r="AF8" s="25">
        <f>F8/BE$2</f>
        <v>168.56886738373612</v>
      </c>
      <c r="AG8" s="25">
        <f>G8/BF$2</f>
        <v>3.1133647140683354</v>
      </c>
      <c r="AH8" s="27">
        <f>H8/BH$2</f>
        <v>53.553176113833594</v>
      </c>
      <c r="AI8" s="25">
        <f>I8/BH$2</f>
        <v>25.987178135324104</v>
      </c>
      <c r="AJ8" s="27">
        <f>J8/BI$2</f>
        <v>0</v>
      </c>
      <c r="AK8" s="25">
        <f>K8/BI$2</f>
        <v>32.462970222452597</v>
      </c>
      <c r="AL8" s="25">
        <f>L8/BJ$2</f>
        <v>6.519579244681796E-2</v>
      </c>
      <c r="AM8" s="25">
        <f>M8/BK$2</f>
        <v>1.0927693276174644</v>
      </c>
      <c r="AN8" s="25">
        <f>N8/BL$2</f>
        <v>2.5196105981986766E-3</v>
      </c>
      <c r="AO8" s="25">
        <f>O8/BM$2</f>
        <v>1.8421111865797753E-2</v>
      </c>
      <c r="AP8" s="25">
        <f>P8/BN$2</f>
        <v>1.5293243803497183E-2</v>
      </c>
      <c r="AQ8" s="25">
        <f>Q8/BO$2</f>
        <v>4.3450468102471093E-2</v>
      </c>
      <c r="AR8" s="25">
        <f>R8/BP$2</f>
        <v>-2.4275893414634105E-2</v>
      </c>
      <c r="AS8" s="25">
        <f>S8/BQ$2</f>
        <v>2.8173920877798209E-3</v>
      </c>
      <c r="AT8" s="25">
        <f>T8/BR$2</f>
        <v>2.8475166017615069E-2</v>
      </c>
      <c r="AU8" s="25">
        <f>U8/BS$2</f>
        <v>-2.5123405283765583E-3</v>
      </c>
      <c r="AV8" s="25">
        <f>V8/BT$2</f>
        <v>1.1870817097006318E-3</v>
      </c>
      <c r="AW8" s="25">
        <f>W8/BU$2</f>
        <v>2.2956183540361486E-3</v>
      </c>
      <c r="AX8" s="25">
        <f>X8/BV$2</f>
        <v>2.3715933325480407E-3</v>
      </c>
      <c r="AY8" s="25">
        <f>Y8/BW$2</f>
        <v>2.3481930374049955E-3</v>
      </c>
    </row>
    <row r="9" spans="1:75">
      <c r="A9" s="21">
        <v>6</v>
      </c>
      <c r="B9" s="21">
        <v>2481.2495364352899</v>
      </c>
      <c r="C9" s="21">
        <v>65.305249225185506</v>
      </c>
      <c r="D9" s="21">
        <v>322.32458033910001</v>
      </c>
      <c r="E9" s="21">
        <v>7881.8234593616498</v>
      </c>
      <c r="F9" s="21">
        <v>5728.0825128717897</v>
      </c>
      <c r="G9" s="21">
        <v>48.787220484402198</v>
      </c>
      <c r="H9" s="21">
        <v>2353.9376831496602</v>
      </c>
      <c r="I9" s="21">
        <v>1167.87913059168</v>
      </c>
      <c r="K9" s="21">
        <v>1455.81381691302</v>
      </c>
      <c r="L9" s="21">
        <v>11.077377981478399</v>
      </c>
      <c r="M9" s="21">
        <v>517.15311645453198</v>
      </c>
      <c r="N9" s="21">
        <v>0.14512120009342899</v>
      </c>
      <c r="O9" s="21">
        <v>1.1207953319111901</v>
      </c>
      <c r="P9" s="21">
        <v>15.537474808480701</v>
      </c>
      <c r="Q9" s="21">
        <v>4.8791633675508699</v>
      </c>
      <c r="R9" s="21">
        <v>-1.80133616903009</v>
      </c>
      <c r="S9" s="21">
        <v>0.16444304613699701</v>
      </c>
      <c r="T9" s="21">
        <v>2.5753135935487901</v>
      </c>
      <c r="U9" s="21">
        <v>-6.5639981449622201E-2</v>
      </c>
      <c r="V9" s="21">
        <v>0.14834743088421701</v>
      </c>
      <c r="W9" s="21">
        <v>0.34550790543586601</v>
      </c>
      <c r="X9" s="21">
        <v>0.33927281488487299</v>
      </c>
      <c r="Y9" s="21">
        <v>0.33576048282194398</v>
      </c>
      <c r="Z9" s="110"/>
      <c r="AA9" s="21">
        <v>6</v>
      </c>
      <c r="AB9" s="25">
        <f>B9/BA$2</f>
        <v>107.92874793647981</v>
      </c>
      <c r="AC9" s="25">
        <f>C9/BB$2</f>
        <v>2.6869059545437359</v>
      </c>
      <c r="AD9" s="25">
        <f>D9/BC$2</f>
        <v>11.945911360873916</v>
      </c>
      <c r="AE9" s="25">
        <f>E9/BD$2</f>
        <v>280.63675061372061</v>
      </c>
      <c r="AF9" s="25">
        <f>F9/BE$2</f>
        <v>184.93339242222416</v>
      </c>
      <c r="AG9" s="25">
        <f>G9/BF$2</f>
        <v>1.2478092521772608</v>
      </c>
      <c r="AH9" s="27">
        <f>H9/BH$2</f>
        <v>58.730980118504498</v>
      </c>
      <c r="AI9" s="25">
        <f>I9/BH$2</f>
        <v>29.138700863065868</v>
      </c>
      <c r="AJ9" s="27">
        <f>J9/BI$2</f>
        <v>0</v>
      </c>
      <c r="AK9" s="25">
        <f>K9/BI$2</f>
        <v>36.322700022779941</v>
      </c>
      <c r="AL9" s="25">
        <f>L9/BJ$2</f>
        <v>0.20163401127117686</v>
      </c>
      <c r="AM9" s="25">
        <f>M9/BK$2</f>
        <v>9.2605088450986113</v>
      </c>
      <c r="AN9" s="25">
        <f>N9/BL$2</f>
        <v>2.4626030899954012E-3</v>
      </c>
      <c r="AO9" s="25">
        <f>O9/BM$2</f>
        <v>1.9096870538612882E-2</v>
      </c>
      <c r="AP9" s="25">
        <f>P9/BN$2</f>
        <v>0.24450751909609891</v>
      </c>
      <c r="AQ9" s="25">
        <f>Q9/BO$2</f>
        <v>7.4627766404877185E-2</v>
      </c>
      <c r="AR9" s="25">
        <f>R9/BP$2</f>
        <v>-2.3118562355871834E-2</v>
      </c>
      <c r="AS9" s="25">
        <f>S9/BQ$2</f>
        <v>2.0074422839477467E-3</v>
      </c>
      <c r="AT9" s="25">
        <f>T9/BR$2</f>
        <v>2.9398557003981623E-2</v>
      </c>
      <c r="AU9" s="25">
        <f>U9/BS$2</f>
        <v>-6.8417741765293102E-4</v>
      </c>
      <c r="AV9" s="25">
        <f>V9/BT$2</f>
        <v>1.3196995897537319E-3</v>
      </c>
      <c r="AW9" s="25">
        <f>W9/BU$2</f>
        <v>1.6675091961190446E-3</v>
      </c>
      <c r="AX9" s="25">
        <f>X9/BV$2</f>
        <v>1.6374170602551786E-3</v>
      </c>
      <c r="AY9" s="25">
        <f>Y9/BW$2</f>
        <v>1.6204656506850579E-3</v>
      </c>
    </row>
    <row r="10" spans="1:75">
      <c r="A10" s="21">
        <v>7</v>
      </c>
      <c r="B10" s="21">
        <v>2983.7005454322498</v>
      </c>
      <c r="C10" s="21">
        <v>199.489020926639</v>
      </c>
      <c r="D10" s="21">
        <v>1641.9529335565401</v>
      </c>
      <c r="E10" s="21">
        <v>12875.971884246301</v>
      </c>
      <c r="F10" s="21">
        <v>6044.5207533573603</v>
      </c>
      <c r="G10" s="21">
        <v>180.32847267456199</v>
      </c>
      <c r="H10" s="21">
        <v>2719.4042553823801</v>
      </c>
      <c r="I10" s="21">
        <v>1398.12049558746</v>
      </c>
      <c r="K10" s="21">
        <v>1711.46658967652</v>
      </c>
      <c r="L10" s="21">
        <v>7.6664141529634602</v>
      </c>
      <c r="M10" s="21">
        <v>72.671767248840496</v>
      </c>
      <c r="N10" s="21">
        <v>0.25165636224990201</v>
      </c>
      <c r="O10" s="21">
        <v>1.85584708041841</v>
      </c>
      <c r="P10" s="21">
        <v>1.49886834463243</v>
      </c>
      <c r="Q10" s="21">
        <v>21.375433151658001</v>
      </c>
      <c r="R10" s="21">
        <v>-2.0128623439218298</v>
      </c>
      <c r="S10" s="21">
        <v>0.160136551154371</v>
      </c>
      <c r="T10" s="21">
        <v>4.5347983210744598</v>
      </c>
      <c r="U10" s="21">
        <v>-0.334888876771401</v>
      </c>
      <c r="V10" s="21">
        <v>0.42468844745858098</v>
      </c>
      <c r="W10" s="21">
        <v>0.53506652922986697</v>
      </c>
      <c r="X10" s="21">
        <v>0.52600646227255798</v>
      </c>
      <c r="Y10" s="21">
        <v>0.52528361238037602</v>
      </c>
      <c r="Z10" s="110"/>
      <c r="AA10" s="21">
        <v>7</v>
      </c>
      <c r="AB10" s="25">
        <f>B10/BA$2</f>
        <v>129.7842314354798</v>
      </c>
      <c r="AC10" s="25">
        <f>C10/BB$2</f>
        <v>8.2077358949450314</v>
      </c>
      <c r="AD10" s="25">
        <f>D10/BC$2</f>
        <v>60.853640707009866</v>
      </c>
      <c r="AE10" s="25">
        <f>E10/BD$2</f>
        <v>458.45620993916083</v>
      </c>
      <c r="AF10" s="25">
        <f>F10/BE$2</f>
        <v>195.14972523056161</v>
      </c>
      <c r="AG10" s="25">
        <f>G10/BF$2</f>
        <v>4.6121819279754357</v>
      </c>
      <c r="AH10" s="27">
        <f>H10/BH$2</f>
        <v>67.849407569420663</v>
      </c>
      <c r="AI10" s="25">
        <f>I10/BH$2</f>
        <v>34.883245897890724</v>
      </c>
      <c r="AJ10" s="27">
        <f>J10/BI$2</f>
        <v>0</v>
      </c>
      <c r="AK10" s="25">
        <f>K10/BI$2</f>
        <v>42.701262217478046</v>
      </c>
      <c r="AL10" s="25">
        <f>L10/BJ$2</f>
        <v>0.1395465461513338</v>
      </c>
      <c r="AM10" s="25">
        <f>M10/BK$2</f>
        <v>1.3013119750889157</v>
      </c>
      <c r="AN10" s="25">
        <f>N10/BL$2</f>
        <v>4.2704286823333111E-3</v>
      </c>
      <c r="AO10" s="25">
        <f>O10/BM$2</f>
        <v>3.1621180446727043E-2</v>
      </c>
      <c r="AP10" s="25">
        <f>P10/BN$2</f>
        <v>2.3587139153250086E-2</v>
      </c>
      <c r="AQ10" s="25">
        <f>Q10/BO$2</f>
        <v>0.32694146759954118</v>
      </c>
      <c r="AR10" s="25">
        <f>R10/BP$2</f>
        <v>-2.5833314409491458E-2</v>
      </c>
      <c r="AS10" s="25">
        <f>S10/BQ$2</f>
        <v>1.9548706469778858E-3</v>
      </c>
      <c r="AT10" s="25">
        <f>T10/BR$2</f>
        <v>5.1767104121854569E-2</v>
      </c>
      <c r="AU10" s="25">
        <f>U10/BS$2</f>
        <v>-3.4906074293454348E-3</v>
      </c>
      <c r="AV10" s="25">
        <f>V10/BT$2</f>
        <v>3.7780308465312782E-3</v>
      </c>
      <c r="AW10" s="25">
        <f>W10/BU$2</f>
        <v>2.5823674190630645E-3</v>
      </c>
      <c r="AX10" s="25">
        <f>X10/BV$2</f>
        <v>2.5386412271841603E-3</v>
      </c>
      <c r="AY10" s="25">
        <f>Y10/BW$2</f>
        <v>2.5351525694033593E-3</v>
      </c>
    </row>
    <row r="11" spans="1:75">
      <c r="A11" s="21">
        <v>8</v>
      </c>
      <c r="B11" s="21">
        <v>2474.6395905700201</v>
      </c>
      <c r="C11" s="21">
        <v>178.51456824058101</v>
      </c>
      <c r="D11" s="21">
        <v>375.40249709478002</v>
      </c>
      <c r="E11" s="21">
        <v>7382.1444686526302</v>
      </c>
      <c r="F11" s="21">
        <v>5461.45434245673</v>
      </c>
      <c r="G11" s="21">
        <v>291.62008529300903</v>
      </c>
      <c r="H11" s="21">
        <v>2042.29137270404</v>
      </c>
      <c r="I11" s="21">
        <v>1000.18189704337</v>
      </c>
      <c r="K11" s="21">
        <v>1240.9328598591801</v>
      </c>
      <c r="L11" s="21">
        <v>7.1109727535756804</v>
      </c>
      <c r="M11" s="21">
        <v>63.912234989914197</v>
      </c>
      <c r="N11" s="21">
        <v>0.53277303999634495</v>
      </c>
      <c r="O11" s="21">
        <v>1.1396993566662199</v>
      </c>
      <c r="P11" s="21">
        <v>2.4326826190151398</v>
      </c>
      <c r="Q11" s="21">
        <v>10.084261190329901</v>
      </c>
      <c r="R11" s="21">
        <v>-1.4439344757091399</v>
      </c>
      <c r="S11" s="21">
        <v>0.19033185683995801</v>
      </c>
      <c r="T11" s="21">
        <v>3.5685150018643799</v>
      </c>
      <c r="U11" s="21">
        <v>-0.21941437734444999</v>
      </c>
      <c r="V11" s="21">
        <v>0.18070793044972799</v>
      </c>
      <c r="W11" s="21">
        <v>0.80562015926054698</v>
      </c>
      <c r="X11" s="21">
        <v>0.83239466965846098</v>
      </c>
      <c r="Y11" s="21">
        <v>0.83827920488803398</v>
      </c>
      <c r="Z11" s="110"/>
      <c r="AA11" s="21">
        <v>8</v>
      </c>
      <c r="AB11" s="25">
        <f>B11/BA$2</f>
        <v>107.64123022788554</v>
      </c>
      <c r="AC11" s="25">
        <f>C11/BB$2</f>
        <v>7.3447672594355486</v>
      </c>
      <c r="AD11" s="25">
        <f>D11/BC$2</f>
        <v>13.913071569742051</v>
      </c>
      <c r="AE11" s="25">
        <f>E11/BD$2</f>
        <v>262.84539953544106</v>
      </c>
      <c r="AF11" s="25">
        <f>F11/BE$2</f>
        <v>176.32519727849413</v>
      </c>
      <c r="AG11" s="25">
        <f>G11/BF$2</f>
        <v>7.4586384904972594</v>
      </c>
      <c r="AH11" s="27">
        <f>H11/BH$2</f>
        <v>50.955373570460083</v>
      </c>
      <c r="AI11" s="25">
        <f>I11/BH$2</f>
        <v>24.954638149784682</v>
      </c>
      <c r="AJ11" s="27">
        <f>J11/BI$2</f>
        <v>0</v>
      </c>
      <c r="AK11" s="25">
        <f>K11/BI$2</f>
        <v>30.961398699081339</v>
      </c>
      <c r="AL11" s="25">
        <f>L11/BJ$2</f>
        <v>0.12943622242924963</v>
      </c>
      <c r="AM11" s="25">
        <f>M11/BK$2</f>
        <v>1.1444576056927962</v>
      </c>
      <c r="AN11" s="25">
        <f>N11/BL$2</f>
        <v>9.0407778719895637E-3</v>
      </c>
      <c r="AO11" s="25">
        <f>O11/BM$2</f>
        <v>1.9418970125510648E-2</v>
      </c>
      <c r="AP11" s="25">
        <f>P11/BN$2</f>
        <v>3.8282230494683218E-2</v>
      </c>
      <c r="AQ11" s="25">
        <f>Q11/BO$2</f>
        <v>0.15424076461195935</v>
      </c>
      <c r="AR11" s="25">
        <f>R11/BP$2</f>
        <v>-1.8531626571651458E-2</v>
      </c>
      <c r="AS11" s="25">
        <f>S11/BQ$2</f>
        <v>2.3234805385720656E-3</v>
      </c>
      <c r="AT11" s="25">
        <f>T11/BR$2</f>
        <v>4.0736472624022607E-2</v>
      </c>
      <c r="AU11" s="25">
        <f>U11/BS$2</f>
        <v>-2.2869958030482594E-3</v>
      </c>
      <c r="AV11" s="25">
        <f>V11/BT$2</f>
        <v>1.6075787781311983E-3</v>
      </c>
      <c r="AW11" s="25">
        <f>W11/BU$2</f>
        <v>3.8881281817593968E-3</v>
      </c>
      <c r="AX11" s="25">
        <f>X11/BV$2</f>
        <v>4.0173487917879395E-3</v>
      </c>
      <c r="AY11" s="25">
        <f>Y11/BW$2</f>
        <v>4.0457490583399322E-3</v>
      </c>
    </row>
    <row r="12" spans="1:75" s="23" customFormat="1">
      <c r="A12" s="21">
        <v>9</v>
      </c>
      <c r="B12" s="21">
        <v>2735.0125931642701</v>
      </c>
      <c r="C12" s="21">
        <v>108.414031141008</v>
      </c>
      <c r="D12" s="21">
        <v>333.51575634083798</v>
      </c>
      <c r="E12" s="21">
        <v>7981.8069044926096</v>
      </c>
      <c r="F12" s="21">
        <v>4895.5909580138596</v>
      </c>
      <c r="G12" s="21">
        <v>49.178945281268803</v>
      </c>
      <c r="H12" s="21">
        <v>1318.64714302375</v>
      </c>
      <c r="I12" s="21">
        <v>578.15439035128895</v>
      </c>
      <c r="J12" s="21"/>
      <c r="K12" s="21">
        <v>731.23597007072203</v>
      </c>
      <c r="L12" s="21">
        <v>4.9743249644912302</v>
      </c>
      <c r="M12" s="21">
        <v>33.7191429576338</v>
      </c>
      <c r="N12" s="21">
        <v>0.47445504207931</v>
      </c>
      <c r="O12" s="21">
        <v>0.98661767563885205</v>
      </c>
      <c r="P12" s="21">
        <v>2.19363374991896</v>
      </c>
      <c r="Q12" s="21">
        <v>7.5692258134549704</v>
      </c>
      <c r="R12" s="21">
        <v>-2.2706662591139199</v>
      </c>
      <c r="S12" s="21">
        <v>5.5297784536227697E-2</v>
      </c>
      <c r="T12" s="21">
        <v>2.3612695422022898</v>
      </c>
      <c r="U12" s="21">
        <v>-0.35413910017484601</v>
      </c>
      <c r="V12" s="21">
        <v>0.20252403583638501</v>
      </c>
      <c r="W12" s="21">
        <v>0.55911540151052397</v>
      </c>
      <c r="X12" s="21">
        <v>0.55848217734842998</v>
      </c>
      <c r="Y12" s="21">
        <v>0.583391429480416</v>
      </c>
      <c r="Z12" s="110"/>
      <c r="AA12" s="21">
        <v>9</v>
      </c>
      <c r="AB12" s="25">
        <f>B12/BA$2</f>
        <v>118.96686747388048</v>
      </c>
      <c r="AC12" s="25">
        <f>C12/BB$2</f>
        <v>4.4605649512860728</v>
      </c>
      <c r="AD12" s="25">
        <f>D12/BC$2</f>
        <v>12.360675870611445</v>
      </c>
      <c r="AE12" s="25">
        <f>E12/BD$2</f>
        <v>284.19671732718342</v>
      </c>
      <c r="AF12" s="25">
        <f>F12/BE$2</f>
        <v>158.05607578846934</v>
      </c>
      <c r="AG12" s="25">
        <f>G12/BF$2</f>
        <v>1.2578282247890267</v>
      </c>
      <c r="AH12" s="27">
        <f>H12/BH$2</f>
        <v>32.900377819953846</v>
      </c>
      <c r="AI12" s="25">
        <f>I12/BH$2</f>
        <v>14.425009739303617</v>
      </c>
      <c r="AJ12" s="27">
        <f>J12/BI$2</f>
        <v>0</v>
      </c>
      <c r="AK12" s="25">
        <f>K12/BI$2</f>
        <v>18.244410430906239</v>
      </c>
      <c r="AL12" s="25">
        <f>L12/BJ$2</f>
        <v>9.0544269377983308E-2</v>
      </c>
      <c r="AM12" s="25">
        <f>M12/BK$2</f>
        <v>0.60379878158534872</v>
      </c>
      <c r="AN12" s="25">
        <f>N12/BL$2</f>
        <v>8.051163110118954E-3</v>
      </c>
      <c r="AO12" s="25">
        <f>O12/BM$2</f>
        <v>1.6810660685616836E-2</v>
      </c>
      <c r="AP12" s="25">
        <f>P12/BN$2</f>
        <v>3.4520406475922326E-2</v>
      </c>
      <c r="AQ12" s="25">
        <f>Q12/BO$2</f>
        <v>0.11577280228594326</v>
      </c>
      <c r="AR12" s="25">
        <f>R12/BP$2</f>
        <v>-2.9142000478991389E-2</v>
      </c>
      <c r="AS12" s="25">
        <f>S12/BQ$2</f>
        <v>6.7504898196896462E-4</v>
      </c>
      <c r="AT12" s="25">
        <f>T12/BR$2</f>
        <v>2.6955131760300115E-2</v>
      </c>
      <c r="AU12" s="25">
        <f>U12/BS$2</f>
        <v>-3.6912559951516157E-3</v>
      </c>
      <c r="AV12" s="25">
        <f>V12/BT$2</f>
        <v>1.8016549758596656E-3</v>
      </c>
      <c r="AW12" s="25">
        <f>W12/BU$2</f>
        <v>2.6984334049735713E-3</v>
      </c>
      <c r="AX12" s="25">
        <f>X12/BV$2</f>
        <v>2.6953773038051643E-3</v>
      </c>
      <c r="AY12" s="25">
        <f>Y12/BW$2</f>
        <v>2.8155957021255601E-3</v>
      </c>
    </row>
    <row r="13" spans="1:75" ht="13.5" customHeight="1">
      <c r="A13" s="23">
        <v>10</v>
      </c>
      <c r="B13" s="23">
        <v>2417.9338313321</v>
      </c>
      <c r="C13" s="23">
        <v>106.660278864719</v>
      </c>
      <c r="D13" s="23">
        <v>412.15388910629798</v>
      </c>
      <c r="E13" s="23">
        <v>6819.0866232505996</v>
      </c>
      <c r="F13" s="23">
        <v>5664.5924762281202</v>
      </c>
      <c r="G13" s="23">
        <v>43.256588908056898</v>
      </c>
      <c r="H13" s="23">
        <v>1434.2168999124401</v>
      </c>
      <c r="I13" s="23">
        <v>625.44469615910396</v>
      </c>
      <c r="J13" s="23"/>
      <c r="K13" s="23">
        <v>774.16094037240805</v>
      </c>
      <c r="L13" s="23">
        <v>2.5556987849985999</v>
      </c>
      <c r="M13" s="23">
        <v>47.392068520415599</v>
      </c>
      <c r="N13" s="23">
        <v>0.49259985709513798</v>
      </c>
      <c r="O13" s="23">
        <v>0.93027871251675298</v>
      </c>
      <c r="P13" s="23">
        <v>1.59678945649732</v>
      </c>
      <c r="Q13" s="23">
        <v>7.11269279453506</v>
      </c>
      <c r="R13" s="23">
        <v>-2.7052298943513402</v>
      </c>
      <c r="S13" s="23">
        <v>0.106640687518557</v>
      </c>
      <c r="T13" s="23">
        <v>2.3790123742226501</v>
      </c>
      <c r="U13" s="23">
        <v>-0.31273767147786502</v>
      </c>
      <c r="V13" s="23">
        <v>0.211614135594658</v>
      </c>
      <c r="W13" s="23">
        <v>0.37415366891014501</v>
      </c>
      <c r="X13" s="23">
        <v>0.36491112000396603</v>
      </c>
      <c r="Y13" s="23">
        <v>0.35205159619214699</v>
      </c>
      <c r="Z13" s="111"/>
      <c r="AA13" s="23">
        <v>10</v>
      </c>
      <c r="AB13" s="29">
        <f>B13/BA$2</f>
        <v>105.17465783947159</v>
      </c>
      <c r="AC13" s="29">
        <f>C13/BB$2</f>
        <v>4.3884089226380993</v>
      </c>
      <c r="AD13" s="29">
        <f>D13/BC$2</f>
        <v>15.275142283978134</v>
      </c>
      <c r="AE13" s="29">
        <f>E13/BD$2</f>
        <v>242.79740874296701</v>
      </c>
      <c r="AF13" s="29">
        <f>F13/BE$2</f>
        <v>182.88359166688579</v>
      </c>
      <c r="AG13" s="29">
        <f>G13/BF$2</f>
        <v>1.1063547240687419</v>
      </c>
      <c r="AH13" s="75">
        <f>H13/BH$2</f>
        <v>35.783854788234535</v>
      </c>
      <c r="AI13" s="29">
        <f>I13/BH$2</f>
        <v>15.6049075888</v>
      </c>
      <c r="AJ13" s="29">
        <f>J13/BI$2</f>
        <v>0</v>
      </c>
      <c r="AK13" s="29">
        <f>K13/BI$2</f>
        <v>19.315392723862477</v>
      </c>
      <c r="AL13" s="29">
        <f>L13/BJ$2</f>
        <v>4.651965460434402E-2</v>
      </c>
      <c r="AM13" s="29">
        <f>M13/BK$2</f>
        <v>0.8486358406377581</v>
      </c>
      <c r="AN13" s="29">
        <f>N13/BL$2</f>
        <v>8.359067658156083E-3</v>
      </c>
      <c r="AO13" s="29">
        <f>O13/BM$2</f>
        <v>1.5850719245472024E-2</v>
      </c>
      <c r="AP13" s="29">
        <f>P13/BN$2</f>
        <v>2.5128087629391622E-2</v>
      </c>
      <c r="AQ13" s="29">
        <f>Q13/BO$2</f>
        <v>0.10879003968392567</v>
      </c>
      <c r="AR13" s="29">
        <f>R13/BP$2</f>
        <v>-3.4719241791055899E-2</v>
      </c>
      <c r="AS13" s="29">
        <f>S13/BQ$2</f>
        <v>1.3018186560206672E-3</v>
      </c>
      <c r="AT13" s="29">
        <f>T13/BR$2</f>
        <v>2.7157675504824775E-2</v>
      </c>
      <c r="AU13" s="29">
        <f>U13/BS$2</f>
        <v>-3.2597214037717848E-3</v>
      </c>
      <c r="AV13" s="29">
        <f>V13/BT$2</f>
        <v>1.8825205550632329E-3</v>
      </c>
      <c r="AW13" s="29">
        <f>W13/BU$2</f>
        <v>1.8057609503385377E-3</v>
      </c>
      <c r="AX13" s="29">
        <f>X13/BV$2</f>
        <v>1.7611540540731952E-3</v>
      </c>
      <c r="AY13" s="29">
        <f>Y13/BW$2</f>
        <v>1.6990907152130647E-3</v>
      </c>
    </row>
    <row r="14" spans="1:75">
      <c r="A14" s="33">
        <v>11</v>
      </c>
      <c r="B14" s="21">
        <v>2146.6266924343599</v>
      </c>
      <c r="C14" s="21">
        <v>76.002332605225504</v>
      </c>
      <c r="D14" s="21">
        <v>341.865101710445</v>
      </c>
      <c r="E14" s="21">
        <v>7375.7915367656997</v>
      </c>
      <c r="F14" s="21">
        <v>5113.2710836493197</v>
      </c>
      <c r="G14" s="21">
        <v>610.11147906037399</v>
      </c>
      <c r="H14" s="21">
        <v>1447.5782486173</v>
      </c>
      <c r="I14" s="21">
        <v>636.02392755231006</v>
      </c>
      <c r="K14" s="21">
        <v>792.21880067516997</v>
      </c>
      <c r="L14" s="21">
        <v>9.0326548445290804</v>
      </c>
      <c r="M14" s="21">
        <v>44.651072785977298</v>
      </c>
      <c r="N14" s="21">
        <v>0.35110545740840798</v>
      </c>
      <c r="O14" s="21">
        <v>1.0277601781782499</v>
      </c>
      <c r="P14" s="21">
        <v>1.2972117828343701</v>
      </c>
      <c r="Q14" s="21">
        <v>7.8370170978033498</v>
      </c>
      <c r="R14" s="21">
        <v>-2.6883969430328198</v>
      </c>
      <c r="S14" s="21">
        <v>0.49156204052105801</v>
      </c>
      <c r="T14" s="21">
        <v>2.1466335525840599</v>
      </c>
      <c r="U14" s="21">
        <v>2.4835166987530299</v>
      </c>
      <c r="V14" s="21">
        <v>0.421779537913749</v>
      </c>
      <c r="W14" s="21">
        <v>2.0513529489951199</v>
      </c>
      <c r="X14" s="21">
        <v>2.0901034919359298</v>
      </c>
      <c r="Y14" s="21">
        <v>2.0771155426372001</v>
      </c>
      <c r="Z14" s="21"/>
      <c r="AA14" s="33">
        <v>11</v>
      </c>
      <c r="AB14" s="27">
        <f>B14/BA$2</f>
        <v>93.37341037222582</v>
      </c>
      <c r="AC14" s="27">
        <f>C14/BB$2</f>
        <v>3.1270245877484264</v>
      </c>
      <c r="AD14" s="27">
        <f>D14/BC$2</f>
        <v>12.670117178505857</v>
      </c>
      <c r="AE14" s="27">
        <f>E14/BD$2</f>
        <v>262.61919982787202</v>
      </c>
      <c r="AF14" s="27">
        <f>F14/BE$2</f>
        <v>165.08396409248732</v>
      </c>
      <c r="AG14" s="27">
        <f>G14/BF$2</f>
        <v>15.604552603575449</v>
      </c>
      <c r="AH14" s="27">
        <f>H14/BH$2</f>
        <v>36.117221771888723</v>
      </c>
      <c r="AI14" s="27">
        <f>I14/BH$2</f>
        <v>15.868860467872008</v>
      </c>
      <c r="AJ14" s="27">
        <f>J14/BI$2</f>
        <v>0</v>
      </c>
      <c r="AK14" s="27">
        <f>K14/BI$2</f>
        <v>19.765938140598053</v>
      </c>
      <c r="AL14" s="27">
        <f>L14/BJ$2</f>
        <v>0.16441530042358954</v>
      </c>
      <c r="AM14" s="27">
        <f>M14/BK$2</f>
        <v>0.79955363570556537</v>
      </c>
      <c r="AN14" s="27">
        <f>N14/BL$2</f>
        <v>5.9580087800510436E-3</v>
      </c>
      <c r="AO14" s="27">
        <f>O14/BM$2</f>
        <v>1.7511674530213836E-2</v>
      </c>
      <c r="AP14" s="27">
        <f>P14/BN$2</f>
        <v>2.041374410402496E-2</v>
      </c>
      <c r="AQ14" s="27">
        <f>Q14/BO$2</f>
        <v>0.11986872281742658</v>
      </c>
      <c r="AR14" s="27">
        <f>R14/BP$2</f>
        <v>-3.4503205694417644E-2</v>
      </c>
      <c r="AS14" s="27">
        <f>S14/BQ$2</f>
        <v>6.0007549635362626E-3</v>
      </c>
      <c r="AT14" s="27">
        <f>T14/BR$2</f>
        <v>2.4504949230411643E-2</v>
      </c>
      <c r="AU14" s="27">
        <f>U14/BS$2</f>
        <v>2.5886144452293411E-2</v>
      </c>
      <c r="AV14" s="27">
        <f>V14/BT$2</f>
        <v>3.7521531706587404E-3</v>
      </c>
      <c r="AW14" s="27">
        <f>W14/BU$2</f>
        <v>9.900352070439768E-3</v>
      </c>
      <c r="AX14" s="27">
        <f>X14/BV$2</f>
        <v>1.0087372065327848E-2</v>
      </c>
      <c r="AY14" s="27">
        <f>Y14/BW$2</f>
        <v>1.0024688912341699E-2</v>
      </c>
    </row>
    <row r="15" spans="1:75">
      <c r="A15" s="21">
        <v>12</v>
      </c>
      <c r="B15" s="21">
        <v>2348.3780418905098</v>
      </c>
      <c r="C15" s="21">
        <v>40.348429661721802</v>
      </c>
      <c r="D15" s="21">
        <v>407.36631683983501</v>
      </c>
      <c r="E15" s="21">
        <v>9444.2852613467003</v>
      </c>
      <c r="F15" s="21">
        <v>5107.38682405484</v>
      </c>
      <c r="G15" s="21">
        <v>99.0306573089116</v>
      </c>
      <c r="H15" s="21">
        <v>859.33118143761703</v>
      </c>
      <c r="I15" s="21">
        <v>320.21031905032203</v>
      </c>
      <c r="K15" s="21">
        <v>392.12800406557699</v>
      </c>
      <c r="L15" s="21">
        <v>1.4811455645835101</v>
      </c>
      <c r="M15" s="21">
        <v>32.297976888132197</v>
      </c>
      <c r="N15" s="21">
        <v>0.21544709098871001</v>
      </c>
      <c r="O15" s="21">
        <v>0.77608947478823598</v>
      </c>
      <c r="P15" s="21">
        <v>2.3251509443390699</v>
      </c>
      <c r="Q15" s="21">
        <v>9.1005390537689692</v>
      </c>
      <c r="R15" s="21">
        <v>-3.4302884103248301</v>
      </c>
      <c r="S15" s="21">
        <v>0.13905592175662701</v>
      </c>
      <c r="T15" s="21">
        <v>1.52748080239079</v>
      </c>
      <c r="U15" s="21">
        <v>6.4697451260215699E-2</v>
      </c>
      <c r="V15" s="21">
        <v>0.220340586840956</v>
      </c>
      <c r="W15" s="21">
        <v>0.65884813540645504</v>
      </c>
      <c r="X15" s="21">
        <v>0.62856185367793105</v>
      </c>
      <c r="Y15" s="21">
        <v>0.67698120421373897</v>
      </c>
      <c r="Z15" s="21"/>
      <c r="AA15" s="21">
        <v>12</v>
      </c>
      <c r="AB15" s="25">
        <f>B15/BA$2</f>
        <v>102.14913817450902</v>
      </c>
      <c r="AC15" s="25">
        <f>C15/BB$2</f>
        <v>1.6600876223707799</v>
      </c>
      <c r="AD15" s="25">
        <f>D15/BC$2</f>
        <v>15.097706502106405</v>
      </c>
      <c r="AE15" s="25">
        <f>E15/BD$2</f>
        <v>336.26908053432197</v>
      </c>
      <c r="AF15" s="25">
        <f>F15/BE$2</f>
        <v>164.89398846167984</v>
      </c>
      <c r="AG15" s="25">
        <f>G15/BF$2</f>
        <v>2.5328635083599949</v>
      </c>
      <c r="AH15" s="27">
        <f>H15/BH$2</f>
        <v>21.4403987384635</v>
      </c>
      <c r="AI15" s="25">
        <f>I15/BH$2</f>
        <v>7.9892794174232042</v>
      </c>
      <c r="AJ15" s="27">
        <f>J15/BI$2</f>
        <v>0</v>
      </c>
      <c r="AK15" s="25">
        <f>K15/BI$2</f>
        <v>9.7836328359674898</v>
      </c>
      <c r="AL15" s="25">
        <f>L15/BJ$2</f>
        <v>2.69602898775173E-2</v>
      </c>
      <c r="AM15" s="25">
        <f>M15/BK$2</f>
        <v>0.57835037851431992</v>
      </c>
      <c r="AN15" s="25">
        <f>N15/BL$2</f>
        <v>3.6559832171849656E-3</v>
      </c>
      <c r="AO15" s="25">
        <f>O15/BM$2</f>
        <v>1.3223538503803646E-2</v>
      </c>
      <c r="AP15" s="25">
        <f>P15/BN$2</f>
        <v>3.6590044130851193E-2</v>
      </c>
      <c r="AQ15" s="25">
        <f>Q15/BO$2</f>
        <v>0.13919454043696802</v>
      </c>
      <c r="AR15" s="25">
        <f>R15/BP$2</f>
        <v>-4.4024728907441572E-2</v>
      </c>
      <c r="AS15" s="25">
        <f>S15/BQ$2</f>
        <v>1.6975283766941789E-3</v>
      </c>
      <c r="AT15" s="25">
        <f>T15/BR$2</f>
        <v>1.7436995461082079E-2</v>
      </c>
      <c r="AU15" s="25">
        <f>U15/BS$2</f>
        <v>6.7435325474479572E-4</v>
      </c>
      <c r="AV15" s="25">
        <f>V15/BT$2</f>
        <v>1.9601511150338581E-3</v>
      </c>
      <c r="AW15" s="25">
        <f>W15/BU$2</f>
        <v>3.1797689932743971E-3</v>
      </c>
      <c r="AX15" s="25">
        <f>X15/BV$2</f>
        <v>3.033599679912795E-3</v>
      </c>
      <c r="AY15" s="25">
        <f>Y15/BW$2</f>
        <v>3.267283804120362E-3</v>
      </c>
    </row>
    <row r="16" spans="1:75">
      <c r="A16" s="21">
        <v>13</v>
      </c>
      <c r="B16" s="21">
        <v>2640.5915896059901</v>
      </c>
      <c r="C16" s="21">
        <v>94.325099527937397</v>
      </c>
      <c r="D16" s="21">
        <v>243.18420414342199</v>
      </c>
      <c r="E16" s="21">
        <v>9001.3772402561699</v>
      </c>
      <c r="F16" s="21">
        <v>5013.2574102233202</v>
      </c>
      <c r="G16" s="21">
        <v>32.200466975188498</v>
      </c>
      <c r="H16" s="21">
        <v>686.68841618882402</v>
      </c>
      <c r="I16" s="21">
        <v>255.01684364005101</v>
      </c>
      <c r="K16" s="21">
        <v>304.25809961067398</v>
      </c>
      <c r="L16" s="21">
        <v>1.61931742257918</v>
      </c>
      <c r="M16" s="21">
        <v>16.458156384867799</v>
      </c>
      <c r="N16" s="21">
        <v>0.40897114528341999</v>
      </c>
      <c r="O16" s="21">
        <v>0.71752823518729802</v>
      </c>
      <c r="P16" s="21">
        <v>0.74744540412605698</v>
      </c>
      <c r="Q16" s="21">
        <v>4.1500123279720897</v>
      </c>
      <c r="R16" s="21">
        <v>-2.5607040684065598</v>
      </c>
      <c r="S16" s="21">
        <v>0.117841511780664</v>
      </c>
      <c r="T16" s="21">
        <v>1.52041400434984</v>
      </c>
      <c r="U16" s="21">
        <v>-0.22217949297620601</v>
      </c>
      <c r="V16" s="21">
        <v>0.22470385087212699</v>
      </c>
      <c r="W16" s="21">
        <v>0.49156667960189099</v>
      </c>
      <c r="X16" s="21">
        <v>0.50207695008651498</v>
      </c>
      <c r="Y16" s="21">
        <v>0.48364934462247799</v>
      </c>
      <c r="Z16" s="21"/>
      <c r="AA16" s="21">
        <v>13</v>
      </c>
      <c r="AB16" s="25">
        <f>B16/BA$2</f>
        <v>114.85976718295542</v>
      </c>
      <c r="AC16" s="25">
        <f>C16/BB$2</f>
        <v>3.8808928009848755</v>
      </c>
      <c r="AD16" s="25">
        <f>D16/BC$2</f>
        <v>9.0128309296353866</v>
      </c>
      <c r="AE16" s="25">
        <f>E16/BD$2</f>
        <v>320.49909171124494</v>
      </c>
      <c r="AF16" s="25">
        <f>F16/BE$2</f>
        <v>161.85498338668992</v>
      </c>
      <c r="AG16" s="25">
        <f>G16/BF$2</f>
        <v>0.82357716256687619</v>
      </c>
      <c r="AH16" s="27">
        <f>H16/BH$2</f>
        <v>17.132944515689221</v>
      </c>
      <c r="AI16" s="25">
        <f>I16/BH$2</f>
        <v>6.3626956996020709</v>
      </c>
      <c r="AJ16" s="27">
        <f>J16/BI$2</f>
        <v>0</v>
      </c>
      <c r="AK16" s="25">
        <f>K16/BI$2</f>
        <v>7.5912699503661178</v>
      </c>
      <c r="AL16" s="25">
        <f>L16/BJ$2</f>
        <v>2.9475338657024605E-2</v>
      </c>
      <c r="AM16" s="25">
        <f>M16/BK$2</f>
        <v>0.2947113686967105</v>
      </c>
      <c r="AN16" s="25">
        <f>N16/BL$2</f>
        <v>6.9399481636419477E-3</v>
      </c>
      <c r="AO16" s="25">
        <f>O16/BM$2</f>
        <v>1.2225732410756484E-2</v>
      </c>
      <c r="AP16" s="25">
        <f>P16/BN$2</f>
        <v>1.1762273064017515E-2</v>
      </c>
      <c r="AQ16" s="25">
        <f>Q16/BO$2</f>
        <v>6.3475257387153414E-2</v>
      </c>
      <c r="AR16" s="25">
        <f>R16/BP$2</f>
        <v>-3.2864380174116664E-2</v>
      </c>
      <c r="AS16" s="25">
        <f>S16/BQ$2</f>
        <v>1.4385529769118603E-3</v>
      </c>
      <c r="AT16" s="25">
        <f>T16/BR$2</f>
        <v>1.735632425056895E-2</v>
      </c>
      <c r="AU16" s="25">
        <f>U16/BS$2</f>
        <v>-2.3158171041922663E-3</v>
      </c>
      <c r="AV16" s="25">
        <f>V16/BT$2</f>
        <v>1.9989667366971534E-3</v>
      </c>
      <c r="AW16" s="25">
        <f>W16/BU$2</f>
        <v>2.3724260598546863E-3</v>
      </c>
      <c r="AX16" s="25">
        <f>X16/BV$2</f>
        <v>2.4231513035063465E-3</v>
      </c>
      <c r="AY16" s="25">
        <f>Y16/BW$2</f>
        <v>2.3342149836992183E-3</v>
      </c>
    </row>
    <row r="17" spans="1:51">
      <c r="A17" s="21">
        <v>14</v>
      </c>
      <c r="B17" s="21">
        <v>3039.58432799396</v>
      </c>
      <c r="C17" s="21">
        <v>102.132159538038</v>
      </c>
      <c r="D17" s="21">
        <v>227.99676027247</v>
      </c>
      <c r="E17" s="21">
        <v>8862.9919936929291</v>
      </c>
      <c r="F17" s="21">
        <v>4742.7313863189202</v>
      </c>
      <c r="G17" s="21">
        <v>171.296396633396</v>
      </c>
      <c r="H17" s="21">
        <v>737.27695712208299</v>
      </c>
      <c r="I17" s="21">
        <v>281.28842301273801</v>
      </c>
      <c r="K17" s="21">
        <v>329.25015637821798</v>
      </c>
      <c r="L17" s="21">
        <v>1.24922724274796</v>
      </c>
      <c r="M17" s="21">
        <v>17.325506183263101</v>
      </c>
      <c r="N17" s="21">
        <v>0.38657131181242599</v>
      </c>
      <c r="O17" s="21">
        <v>0.692695098556671</v>
      </c>
      <c r="P17" s="21">
        <v>0.99338337592708403</v>
      </c>
      <c r="Q17" s="21">
        <v>5.4734881187672197</v>
      </c>
      <c r="R17" s="21">
        <v>-2.47977898836518</v>
      </c>
      <c r="S17" s="21">
        <v>7.05878107531865E-2</v>
      </c>
      <c r="T17" s="21">
        <v>1.5140254626393801</v>
      </c>
      <c r="U17" s="21">
        <v>-0.28267748665946701</v>
      </c>
      <c r="V17" s="21">
        <v>0.22979428135541899</v>
      </c>
      <c r="W17" s="21">
        <v>0.18707448108928701</v>
      </c>
      <c r="X17" s="21">
        <v>0.16749833350235099</v>
      </c>
      <c r="Y17" s="21">
        <v>0.17249219353928699</v>
      </c>
      <c r="Z17" s="21"/>
      <c r="AA17" s="21">
        <v>14</v>
      </c>
      <c r="AB17" s="25">
        <f>B17/BA$2</f>
        <v>132.21504969590555</v>
      </c>
      <c r="AC17" s="25">
        <f>C17/BB$2</f>
        <v>4.2021048976769384</v>
      </c>
      <c r="AD17" s="25">
        <f>D17/BC$2</f>
        <v>8.4499577597090649</v>
      </c>
      <c r="AE17" s="25">
        <f>E17/BD$2</f>
        <v>315.57180729176724</v>
      </c>
      <c r="AF17" s="25">
        <f>F17/BE$2</f>
        <v>153.12094451299811</v>
      </c>
      <c r="AG17" s="25">
        <f>G17/BF$2</f>
        <v>4.3811724968450285</v>
      </c>
      <c r="AH17" s="27">
        <f>H17/BH$2</f>
        <v>18.395133660730615</v>
      </c>
      <c r="AI17" s="25">
        <f>I17/BH$2</f>
        <v>7.0181742268647209</v>
      </c>
      <c r="AJ17" s="27">
        <f>J17/BI$2</f>
        <v>0</v>
      </c>
      <c r="AK17" s="25">
        <f>K17/BI$2</f>
        <v>8.2148242609335824</v>
      </c>
      <c r="AL17" s="25">
        <f>L17/BJ$2</f>
        <v>2.2738837689357812E-2</v>
      </c>
      <c r="AM17" s="25">
        <f>M17/BK$2</f>
        <v>0.31024274658900708</v>
      </c>
      <c r="AN17" s="25">
        <f>N17/BL$2</f>
        <v>6.5598389922352958E-3</v>
      </c>
      <c r="AO17" s="25">
        <f>O17/BM$2</f>
        <v>1.1802608596978549E-2</v>
      </c>
      <c r="AP17" s="25">
        <f>P17/BN$2</f>
        <v>1.5632508355003998E-2</v>
      </c>
      <c r="AQ17" s="25">
        <f>Q17/BO$2</f>
        <v>8.3718080739786177E-2</v>
      </c>
      <c r="AR17" s="25">
        <f>R17/BP$2</f>
        <v>-3.1825778084592249E-2</v>
      </c>
      <c r="AS17" s="25">
        <f>S17/BQ$2</f>
        <v>8.6170233017452975E-4</v>
      </c>
      <c r="AT17" s="25">
        <f>T17/BR$2</f>
        <v>1.7283395692230367E-2</v>
      </c>
      <c r="AU17" s="25">
        <f>U17/BS$2</f>
        <v>-2.9463986518601941E-3</v>
      </c>
      <c r="AV17" s="25">
        <f>V17/BT$2</f>
        <v>2.0442512352585982E-3</v>
      </c>
      <c r="AW17" s="25">
        <f>W17/BU$2</f>
        <v>9.0286911722628873E-4</v>
      </c>
      <c r="AX17" s="25">
        <f>X17/BV$2</f>
        <v>8.0838964045536199E-4</v>
      </c>
      <c r="AY17" s="25">
        <f>Y17/BW$2</f>
        <v>8.3249128156026543E-4</v>
      </c>
    </row>
    <row r="18" spans="1:51">
      <c r="A18" s="21">
        <v>15</v>
      </c>
      <c r="B18" s="21">
        <v>2698.1696848808201</v>
      </c>
      <c r="C18" s="21">
        <v>92.879442450386307</v>
      </c>
      <c r="D18" s="21">
        <v>244.262762876659</v>
      </c>
      <c r="E18" s="21">
        <v>9281.6251276786697</v>
      </c>
      <c r="F18" s="21">
        <v>4245.2303553813999</v>
      </c>
      <c r="G18" s="21">
        <v>438.67400135364301</v>
      </c>
      <c r="H18" s="21">
        <v>712.68763509158305</v>
      </c>
      <c r="I18" s="21">
        <v>255.97044962405499</v>
      </c>
      <c r="K18" s="21">
        <v>305.845313128974</v>
      </c>
      <c r="L18" s="21">
        <v>2.27020877218933</v>
      </c>
      <c r="M18" s="21">
        <v>257.724144128533</v>
      </c>
      <c r="N18" s="21">
        <v>0.36917425781172097</v>
      </c>
      <c r="O18" s="21">
        <v>0.75866918196345001</v>
      </c>
      <c r="P18" s="21">
        <v>0.88955045448626402</v>
      </c>
      <c r="Q18" s="21">
        <v>6.8695891010430596</v>
      </c>
      <c r="R18" s="21">
        <v>-2.5399494203034698</v>
      </c>
      <c r="S18" s="21">
        <v>1.9022786065164101E-3</v>
      </c>
      <c r="T18" s="21">
        <v>1.57097247919959</v>
      </c>
      <c r="U18" s="21">
        <v>-0.34987843282845998</v>
      </c>
      <c r="V18" s="21">
        <v>0.209796087441534</v>
      </c>
      <c r="W18" s="21">
        <v>0.217841457445098</v>
      </c>
      <c r="X18" s="21">
        <v>0.21535557320618701</v>
      </c>
      <c r="Y18" s="21">
        <v>0.18697248057987101</v>
      </c>
      <c r="Z18" s="21"/>
      <c r="AA18" s="21">
        <v>15</v>
      </c>
      <c r="AB18" s="25">
        <f>B18/BA$2</f>
        <v>117.36428421775057</v>
      </c>
      <c r="AC18" s="25">
        <f>C18/BB$2</f>
        <v>3.8214129788268383</v>
      </c>
      <c r="AD18" s="25">
        <f>D18/BC$2</f>
        <v>9.0528041982306355</v>
      </c>
      <c r="AE18" s="25">
        <f>E18/BD$2</f>
        <v>330.47747512697549</v>
      </c>
      <c r="AF18" s="25">
        <f>F18/BE$2</f>
        <v>137.05892844076405</v>
      </c>
      <c r="AG18" s="25">
        <f>G18/BF$2</f>
        <v>11.219771738250589</v>
      </c>
      <c r="AH18" s="27">
        <f>H18/BH$2</f>
        <v>17.781627622045487</v>
      </c>
      <c r="AI18" s="25">
        <f>I18/BH$2</f>
        <v>6.386488264073229</v>
      </c>
      <c r="AJ18" s="27">
        <f>J18/BI$2</f>
        <v>0</v>
      </c>
      <c r="AK18" s="25">
        <f>K18/BI$2</f>
        <v>7.6308710860522462</v>
      </c>
      <c r="AL18" s="25">
        <f>L18/BJ$2</f>
        <v>4.1323073197007218E-2</v>
      </c>
      <c r="AM18" s="25">
        <f>M18/BK$2</f>
        <v>4.6149904938406845</v>
      </c>
      <c r="AN18" s="25">
        <f>N18/BL$2</f>
        <v>6.2646234144191583E-3</v>
      </c>
      <c r="AO18" s="25">
        <f>O18/BM$2</f>
        <v>1.2926719747204806E-2</v>
      </c>
      <c r="AP18" s="25">
        <f>P18/BN$2</f>
        <v>1.3998527908700218E-2</v>
      </c>
      <c r="AQ18" s="25">
        <f>Q18/BO$2</f>
        <v>0.10507172072565096</v>
      </c>
      <c r="AR18" s="25">
        <f>R18/BP$2</f>
        <v>-3.2598012555126468E-2</v>
      </c>
      <c r="AS18" s="25">
        <f>S18/BQ$2</f>
        <v>2.3222110027011294E-5</v>
      </c>
      <c r="AT18" s="25">
        <f>T18/BR$2</f>
        <v>1.7933475789949659E-2</v>
      </c>
      <c r="AU18" s="25">
        <f>U18/BS$2</f>
        <v>-3.6468462875595162E-3</v>
      </c>
      <c r="AV18" s="25">
        <f>V18/BT$2</f>
        <v>1.8663471883420871E-3</v>
      </c>
      <c r="AW18" s="25">
        <f>W18/BU$2</f>
        <v>1.0513583853527897E-3</v>
      </c>
      <c r="AX18" s="25">
        <f>X18/BV$2</f>
        <v>1.0393608745472346E-3</v>
      </c>
      <c r="AY18" s="25">
        <f>Y18/BW$2</f>
        <v>9.0237683677543928E-4</v>
      </c>
    </row>
    <row r="19" spans="1:51">
      <c r="A19" s="21">
        <v>16</v>
      </c>
      <c r="B19" s="21">
        <v>2627.3772933599798</v>
      </c>
      <c r="C19" s="21">
        <v>123.36006605992</v>
      </c>
      <c r="D19" s="21">
        <v>359.30722112424399</v>
      </c>
      <c r="E19" s="21">
        <v>10118.2268455383</v>
      </c>
      <c r="F19" s="21">
        <v>5129.0873737695301</v>
      </c>
      <c r="G19" s="21">
        <v>113.439367664052</v>
      </c>
      <c r="H19" s="21">
        <v>1074.9176983021</v>
      </c>
      <c r="I19" s="21">
        <v>479.59800915247899</v>
      </c>
      <c r="K19" s="21">
        <v>588.34840163203398</v>
      </c>
      <c r="L19" s="21">
        <v>3.9572978123996099</v>
      </c>
      <c r="M19" s="21">
        <v>31.617338213377899</v>
      </c>
      <c r="N19" s="21">
        <v>0.29637778449793301</v>
      </c>
      <c r="O19" s="21">
        <v>0.84984784651768996</v>
      </c>
      <c r="P19" s="21">
        <v>0.61381817286778795</v>
      </c>
      <c r="Q19" s="21">
        <v>4.94810051765403</v>
      </c>
      <c r="R19" s="21">
        <v>-2.3971089760525999</v>
      </c>
      <c r="S19" s="21">
        <v>4.0392584028232002E-2</v>
      </c>
      <c r="T19" s="21">
        <v>2.1332938500904999</v>
      </c>
      <c r="U19" s="21">
        <v>-8.6948079254572194E-2</v>
      </c>
      <c r="V19" s="21">
        <v>0.238884467296887</v>
      </c>
      <c r="W19" s="21">
        <v>0.27336370498013202</v>
      </c>
      <c r="X19" s="21">
        <v>0.24783024590733699</v>
      </c>
      <c r="Y19" s="21">
        <v>0.25484960998973999</v>
      </c>
      <c r="Z19" s="21"/>
      <c r="AA19" s="21">
        <v>16</v>
      </c>
      <c r="AB19" s="25">
        <f>B19/BA$2</f>
        <v>114.28497515669973</v>
      </c>
      <c r="AC19" s="25">
        <f>C19/BB$2</f>
        <v>5.0755015865015434</v>
      </c>
      <c r="AD19" s="25">
        <f>D19/BC$2</f>
        <v>13.316552558158921</v>
      </c>
      <c r="AE19" s="25">
        <f>E19/BD$2</f>
        <v>360.26514911745562</v>
      </c>
      <c r="AF19" s="25">
        <f>F19/BE$2</f>
        <v>165.59459922752453</v>
      </c>
      <c r="AG19" s="25">
        <f>G19/BF$2</f>
        <v>2.9013887474404769</v>
      </c>
      <c r="AH19" s="27">
        <f>H19/BH$2</f>
        <v>26.819303849852794</v>
      </c>
      <c r="AI19" s="25">
        <f>I19/BH$2</f>
        <v>11.966018192427121</v>
      </c>
      <c r="AJ19" s="27">
        <f>J19/BI$2</f>
        <v>0</v>
      </c>
      <c r="AK19" s="25">
        <f>K19/BI$2</f>
        <v>14.679351338124601</v>
      </c>
      <c r="AL19" s="25">
        <f>L19/BJ$2</f>
        <v>7.2032012723853484E-2</v>
      </c>
      <c r="AM19" s="25">
        <f>M19/BK$2</f>
        <v>0.56616238183146028</v>
      </c>
      <c r="AN19" s="25">
        <f>N19/BL$2</f>
        <v>5.0293192685887155E-3</v>
      </c>
      <c r="AO19" s="25">
        <f>O19/BM$2</f>
        <v>1.4480283634651389E-2</v>
      </c>
      <c r="AP19" s="25">
        <f>P19/BN$2</f>
        <v>9.6594305364269654E-3</v>
      </c>
      <c r="AQ19" s="25">
        <f>Q19/BO$2</f>
        <v>7.5682173717559351E-2</v>
      </c>
      <c r="AR19" s="25">
        <f>R19/BP$2</f>
        <v>-3.0764781327036358E-2</v>
      </c>
      <c r="AS19" s="25">
        <f>S19/BQ$2</f>
        <v>4.9309340249409513E-4</v>
      </c>
      <c r="AT19" s="25">
        <f>T19/BR$2</f>
        <v>2.435266952158105E-2</v>
      </c>
      <c r="AU19" s="25">
        <f>U19/BS$2</f>
        <v>-9.0627558114000624E-4</v>
      </c>
      <c r="AV19" s="25">
        <f>V19/BT$2</f>
        <v>2.1251175811483588E-3</v>
      </c>
      <c r="AW19" s="25">
        <f>W19/BU$2</f>
        <v>1.3193229004832628E-3</v>
      </c>
      <c r="AX19" s="25">
        <f>X19/BV$2</f>
        <v>1.1960919204022057E-3</v>
      </c>
      <c r="AY19" s="25">
        <f>Y19/BW$2</f>
        <v>1.229969160182143E-3</v>
      </c>
    </row>
    <row r="20" spans="1:51">
      <c r="A20" s="21">
        <v>17</v>
      </c>
      <c r="B20" s="21">
        <v>2579.54485347627</v>
      </c>
      <c r="C20" s="21">
        <v>172.55074894348499</v>
      </c>
      <c r="D20" s="21">
        <v>361.10572232849501</v>
      </c>
      <c r="E20" s="21">
        <v>10434.314463836099</v>
      </c>
      <c r="F20" s="21">
        <v>5152.9804660719801</v>
      </c>
      <c r="G20" s="21">
        <v>116.438138656322</v>
      </c>
      <c r="H20" s="21">
        <v>1130.7929242287801</v>
      </c>
      <c r="I20" s="21">
        <v>541.873948186539</v>
      </c>
      <c r="K20" s="21">
        <v>657.71082473478896</v>
      </c>
      <c r="L20" s="21">
        <v>3.4227996176482902</v>
      </c>
      <c r="M20" s="21">
        <v>21.745039546583399</v>
      </c>
      <c r="N20" s="21">
        <v>0.28346145147005902</v>
      </c>
      <c r="O20" s="21">
        <v>0.87023363677827104</v>
      </c>
      <c r="P20" s="21">
        <v>0.76174345535966903</v>
      </c>
      <c r="Q20" s="21">
        <v>5.85697526264644</v>
      </c>
      <c r="R20" s="21">
        <v>-2.3982019890044</v>
      </c>
      <c r="S20" s="21">
        <v>1.46375723730016E-2</v>
      </c>
      <c r="T20" s="21">
        <v>2.2280950070138199</v>
      </c>
      <c r="U20" s="21">
        <v>1.1340669253612701</v>
      </c>
      <c r="V20" s="21">
        <v>0.21125049996166601</v>
      </c>
      <c r="W20" s="21">
        <v>0.34550790172245599</v>
      </c>
      <c r="X20" s="21">
        <v>0.353373779653746</v>
      </c>
      <c r="Y20" s="21">
        <v>0.35639580960356199</v>
      </c>
      <c r="Z20" s="21"/>
      <c r="AA20" s="21">
        <v>17</v>
      </c>
      <c r="AB20" s="25">
        <f>B20/BA$2</f>
        <v>112.20437210908668</v>
      </c>
      <c r="AC20" s="25">
        <f>C20/BB$2</f>
        <v>7.0993930855167662</v>
      </c>
      <c r="AD20" s="25">
        <f>D20/BC$2</f>
        <v>13.383208150933772</v>
      </c>
      <c r="AE20" s="25">
        <f>E20/BD$2</f>
        <v>371.51962627818978</v>
      </c>
      <c r="AF20" s="25">
        <f>F20/BE$2</f>
        <v>166.36599709147293</v>
      </c>
      <c r="AG20" s="25">
        <f>G20/BF$2</f>
        <v>2.9780869924350162</v>
      </c>
      <c r="AH20" s="27">
        <f>H20/BH$2</f>
        <v>28.213396313093316</v>
      </c>
      <c r="AI20" s="25">
        <f>I20/BH$2</f>
        <v>13.519809086490495</v>
      </c>
      <c r="AJ20" s="27">
        <f>J20/BI$2</f>
        <v>0</v>
      </c>
      <c r="AK20" s="25">
        <f>K20/BI$2</f>
        <v>16.409950716935853</v>
      </c>
      <c r="AL20" s="25">
        <f>L20/BJ$2</f>
        <v>6.2302903975816726E-2</v>
      </c>
      <c r="AM20" s="25">
        <f>M20/BK$2</f>
        <v>0.38938203145462263</v>
      </c>
      <c r="AN20" s="25">
        <f>N20/BL$2</f>
        <v>4.8101383246234352E-3</v>
      </c>
      <c r="AO20" s="25">
        <f>O20/BM$2</f>
        <v>1.4827630546571324E-2</v>
      </c>
      <c r="AP20" s="25">
        <f>P20/BN$2</f>
        <v>1.1987276230756759E-2</v>
      </c>
      <c r="AQ20" s="25">
        <f>Q20/BO$2</f>
        <v>8.9583592270517598E-2</v>
      </c>
      <c r="AR20" s="25">
        <f>R20/BP$2</f>
        <v>-3.0778809185087734E-2</v>
      </c>
      <c r="AS20" s="25">
        <f>S20/BQ$2</f>
        <v>1.786885028353767E-4</v>
      </c>
      <c r="AT20" s="25">
        <f>T20/BR$2</f>
        <v>2.5434874509290183E-2</v>
      </c>
      <c r="AU20" s="25">
        <f>U20/BS$2</f>
        <v>1.1820585004807902E-2</v>
      </c>
      <c r="AV20" s="25">
        <f>V20/BT$2</f>
        <v>1.8792856504017972E-3</v>
      </c>
      <c r="AW20" s="25">
        <f>W20/BU$2</f>
        <v>1.6675091781971816E-3</v>
      </c>
      <c r="AX20" s="25">
        <f>X20/BV$2</f>
        <v>1.7054719095258013E-3</v>
      </c>
      <c r="AY20" s="25">
        <f>Y20/BW$2</f>
        <v>1.7200569961561872E-3</v>
      </c>
    </row>
    <row r="21" spans="1:51">
      <c r="A21" s="21">
        <v>18</v>
      </c>
      <c r="B21" s="21">
        <v>2435.9982935613498</v>
      </c>
      <c r="C21" s="21">
        <v>522.05251109579797</v>
      </c>
      <c r="D21" s="21">
        <v>419.11483851863102</v>
      </c>
      <c r="E21" s="21">
        <v>8694.1628287978492</v>
      </c>
      <c r="F21" s="21">
        <v>5870.03559066868</v>
      </c>
      <c r="G21" s="21">
        <v>4997.5120398948902</v>
      </c>
      <c r="H21" s="21">
        <v>3148.8214113459399</v>
      </c>
      <c r="I21" s="21">
        <v>1727.53092220753</v>
      </c>
      <c r="K21" s="21">
        <v>2105.9880251342302</v>
      </c>
      <c r="L21" s="21">
        <v>64.309199931022405</v>
      </c>
      <c r="M21" s="21">
        <v>339.22014924779302</v>
      </c>
      <c r="N21" s="21">
        <v>0.37686476189158002</v>
      </c>
      <c r="O21" s="21">
        <v>2.8645696212511602</v>
      </c>
      <c r="P21" s="21">
        <v>3.71592823656241</v>
      </c>
      <c r="Q21" s="21">
        <v>27.530997158543901</v>
      </c>
      <c r="R21" s="21">
        <v>-2.8919470183296099</v>
      </c>
      <c r="S21" s="21">
        <v>0.12822293289022699</v>
      </c>
      <c r="T21" s="21">
        <v>8.1275099207042807</v>
      </c>
      <c r="U21" s="21">
        <v>-0.371662363746177</v>
      </c>
      <c r="V21" s="21">
        <v>0.33451290226321201</v>
      </c>
      <c r="W21" s="21">
        <v>18.187646005143801</v>
      </c>
      <c r="X21" s="21">
        <v>18.1234502595312</v>
      </c>
      <c r="Y21" s="21">
        <v>18.612066814704299</v>
      </c>
      <c r="Z21" s="21"/>
      <c r="AA21" s="21">
        <v>18</v>
      </c>
      <c r="AB21" s="25">
        <f>B21/BA$2</f>
        <v>105.96042112604123</v>
      </c>
      <c r="AC21" s="25">
        <f>C21/BB$2</f>
        <v>21.479222838749145</v>
      </c>
      <c r="AD21" s="25">
        <f>D21/BC$2</f>
        <v>15.533127215129754</v>
      </c>
      <c r="AE21" s="25">
        <f>E21/BD$2</f>
        <v>309.56055006312329</v>
      </c>
      <c r="AF21" s="25">
        <f>F21/BE$2</f>
        <v>189.51640326097575</v>
      </c>
      <c r="AG21" s="25">
        <f>G21/BF$2</f>
        <v>127.81916451341593</v>
      </c>
      <c r="AH21" s="27">
        <f>H21/BH$2</f>
        <v>78.563408466715074</v>
      </c>
      <c r="AI21" s="25">
        <f>I21/BH$2</f>
        <v>43.102068917353542</v>
      </c>
      <c r="AJ21" s="27">
        <f>J21/BI$2</f>
        <v>0</v>
      </c>
      <c r="AK21" s="25">
        <f>K21/BI$2</f>
        <v>52.544611405544664</v>
      </c>
      <c r="AL21" s="25">
        <f>L21/BJ$2</f>
        <v>1.1705768247154782</v>
      </c>
      <c r="AM21" s="25">
        <f>M21/BK$2</f>
        <v>6.0743155026912534</v>
      </c>
      <c r="AN21" s="25">
        <f>N21/BL$2</f>
        <v>6.3951257745050068E-3</v>
      </c>
      <c r="AO21" s="25">
        <f>O21/BM$2</f>
        <v>4.880847880816426E-2</v>
      </c>
      <c r="AP21" s="25">
        <f>P21/BN$2</f>
        <v>5.8476194198886007E-2</v>
      </c>
      <c r="AQ21" s="25">
        <f>Q21/BO$2</f>
        <v>0.4210920336271628</v>
      </c>
      <c r="AR21" s="25">
        <f>R21/BP$2</f>
        <v>-3.7115591538435327E-2</v>
      </c>
      <c r="AS21" s="25">
        <f>S21/BQ$2</f>
        <v>1.5652844148921726E-3</v>
      </c>
      <c r="AT21" s="25">
        <f>T21/BR$2</f>
        <v>9.2779793615345676E-2</v>
      </c>
      <c r="AU21" s="25">
        <f>U21/BS$2</f>
        <v>-3.8739041457804568E-3</v>
      </c>
      <c r="AV21" s="25">
        <f>V21/BT$2</f>
        <v>2.9758286830638913E-3</v>
      </c>
      <c r="AW21" s="25">
        <f>W21/BU$2</f>
        <v>8.7778214310539587E-2</v>
      </c>
      <c r="AX21" s="25">
        <f>X21/BV$2</f>
        <v>8.7468389283451742E-2</v>
      </c>
      <c r="AY21" s="25">
        <f>Y21/BW$2</f>
        <v>8.9826577291043916E-2</v>
      </c>
    </row>
    <row r="22" spans="1:51" s="23" customFormat="1">
      <c r="A22" s="21">
        <v>19</v>
      </c>
      <c r="B22" s="21">
        <v>2522.4479698702899</v>
      </c>
      <c r="C22" s="21">
        <v>495.88252538748202</v>
      </c>
      <c r="D22" s="21">
        <v>476.84663684352199</v>
      </c>
      <c r="E22" s="21">
        <v>17968.5238804111</v>
      </c>
      <c r="F22" s="21">
        <v>4914.4243366522596</v>
      </c>
      <c r="G22" s="21">
        <v>841.177398796587</v>
      </c>
      <c r="H22" s="21">
        <v>7711.6002005092796</v>
      </c>
      <c r="I22" s="21">
        <v>4316.1230657373098</v>
      </c>
      <c r="J22" s="21"/>
      <c r="K22" s="21">
        <v>7099.8575954897096</v>
      </c>
      <c r="L22" s="21">
        <v>47.808085802713101</v>
      </c>
      <c r="M22" s="21">
        <v>169.51649842501399</v>
      </c>
      <c r="N22" s="21">
        <v>0.18446448751493499</v>
      </c>
      <c r="O22" s="21">
        <v>2.1865133190425001</v>
      </c>
      <c r="P22" s="21">
        <v>42.856858004646902</v>
      </c>
      <c r="Q22" s="21">
        <v>35.584955049332898</v>
      </c>
      <c r="R22" s="21">
        <v>-3.1796459537166801</v>
      </c>
      <c r="S22" s="21">
        <v>0.204936091084123</v>
      </c>
      <c r="T22" s="21">
        <v>12.475360899649401</v>
      </c>
      <c r="U22" s="21">
        <v>-0.31696708394441198</v>
      </c>
      <c r="V22" s="21">
        <v>0.42105228207037299</v>
      </c>
      <c r="W22" s="21">
        <v>16.011458921445801</v>
      </c>
      <c r="X22" s="21">
        <v>16.011669499380201</v>
      </c>
      <c r="Y22" s="21">
        <v>16.226547130675701</v>
      </c>
      <c r="Z22" s="21"/>
      <c r="AA22" s="21">
        <v>19</v>
      </c>
      <c r="AB22" s="25">
        <f>B22/BA$2</f>
        <v>109.72078669448884</v>
      </c>
      <c r="AC22" s="25">
        <f>C22/BB$2</f>
        <v>20.402490244290558</v>
      </c>
      <c r="AD22" s="25">
        <f>D22/BC$2</f>
        <v>17.672768395356979</v>
      </c>
      <c r="AE22" s="25">
        <f>E22/BD$2</f>
        <v>639.7793836823663</v>
      </c>
      <c r="AF22" s="25">
        <f>F22/BE$2</f>
        <v>158.66411881064036</v>
      </c>
      <c r="AG22" s="25">
        <f>G22/BF$2</f>
        <v>21.514423870004244</v>
      </c>
      <c r="AH22" s="27">
        <f>H22/BH$2</f>
        <v>192.40519462348502</v>
      </c>
      <c r="AI22" s="25">
        <f>I22/BH$2</f>
        <v>107.68770124095084</v>
      </c>
      <c r="AJ22" s="27">
        <f>J22/BI$2</f>
        <v>0</v>
      </c>
      <c r="AK22" s="25">
        <f>K22/BI$2</f>
        <v>177.14215557609057</v>
      </c>
      <c r="AL22" s="25">
        <f>L22/BJ$2</f>
        <v>0.87021821659561305</v>
      </c>
      <c r="AM22" s="25">
        <f>M22/BK$2</f>
        <v>3.0354821098578921</v>
      </c>
      <c r="AN22" s="25">
        <f>N22/BL$2</f>
        <v>3.1302305704214322E-3</v>
      </c>
      <c r="AO22" s="25">
        <f>O22/BM$2</f>
        <v>3.7255295945518831E-2</v>
      </c>
      <c r="AP22" s="25">
        <f>P22/BN$2</f>
        <v>0.67442259158164009</v>
      </c>
      <c r="AQ22" s="25">
        <f>Q22/BO$2</f>
        <v>0.54427890867746864</v>
      </c>
      <c r="AR22" s="25">
        <f>R22/BP$2</f>
        <v>-4.0807953848045302E-2</v>
      </c>
      <c r="AS22" s="25">
        <f>S22/BQ$2</f>
        <v>2.5017620654296407E-3</v>
      </c>
      <c r="AT22" s="25">
        <f>T22/BR$2</f>
        <v>0.1424127956580982</v>
      </c>
      <c r="AU22" s="25">
        <f>U22/BS$2</f>
        <v>-3.3038053360893473E-3</v>
      </c>
      <c r="AV22" s="25">
        <f>V22/BT$2</f>
        <v>3.7456834985354773E-3</v>
      </c>
      <c r="AW22" s="25">
        <f>W22/BU$2</f>
        <v>7.7275380895008697E-2</v>
      </c>
      <c r="AX22" s="25">
        <f>X22/BV$2</f>
        <v>7.7276397197780899E-2</v>
      </c>
      <c r="AY22" s="25">
        <f>Y22/BW$2</f>
        <v>7.8313451402875017E-2</v>
      </c>
    </row>
    <row r="23" spans="1:51">
      <c r="A23" s="23">
        <v>20</v>
      </c>
      <c r="B23" s="23">
        <v>2854.4493293728901</v>
      </c>
      <c r="C23" s="23">
        <v>94.021919089874999</v>
      </c>
      <c r="D23" s="23">
        <v>705.06569020820598</v>
      </c>
      <c r="E23" s="23">
        <v>7528.2619020519296</v>
      </c>
      <c r="F23" s="23">
        <v>5752.95006854657</v>
      </c>
      <c r="G23" s="23">
        <v>125.299008538325</v>
      </c>
      <c r="H23" s="23">
        <v>1524.4142980454601</v>
      </c>
      <c r="I23" s="23">
        <v>711.04007781761504</v>
      </c>
      <c r="J23" s="23"/>
      <c r="K23" s="23">
        <v>879.75493260802295</v>
      </c>
      <c r="L23" s="23">
        <v>3.92227855853334</v>
      </c>
      <c r="M23" s="23">
        <v>23.058761288873399</v>
      </c>
      <c r="N23" s="23">
        <v>0.353644191461295</v>
      </c>
      <c r="O23" s="23">
        <v>1.06149051420637</v>
      </c>
      <c r="P23" s="23">
        <v>3.5322536200126202</v>
      </c>
      <c r="Q23" s="23">
        <v>14.0100389111333</v>
      </c>
      <c r="R23" s="23">
        <v>-3.84774839009141</v>
      </c>
      <c r="S23" s="23">
        <v>0.113434744147837</v>
      </c>
      <c r="T23" s="23">
        <v>3.2245195911320499</v>
      </c>
      <c r="U23" s="23">
        <v>-0.49022759414946598</v>
      </c>
      <c r="V23" s="23">
        <v>0.27633574935553201</v>
      </c>
      <c r="W23" s="23">
        <v>0.85301238427505</v>
      </c>
      <c r="X23" s="23">
        <v>0.82470261317748195</v>
      </c>
      <c r="Y23" s="23">
        <v>0.88806367290045596</v>
      </c>
      <c r="Z23" s="23"/>
      <c r="AA23" s="23">
        <v>20</v>
      </c>
      <c r="AB23" s="29">
        <f>B23/BA$2</f>
        <v>124.16209560685395</v>
      </c>
      <c r="AC23" s="29">
        <f>C23/BB$2</f>
        <v>3.8684188064132896</v>
      </c>
      <c r="AD23" s="29">
        <f>D23/BC$2</f>
        <v>26.130964724935364</v>
      </c>
      <c r="AE23" s="29">
        <f>E23/BD$2</f>
        <v>268.04799280952557</v>
      </c>
      <c r="AF23" s="29">
        <f>F23/BE$2</f>
        <v>185.73625121866283</v>
      </c>
      <c r="AG23" s="29">
        <f>G23/BF$2</f>
        <v>3.2047175590326176</v>
      </c>
      <c r="AH23" s="75">
        <f>H23/BH$2</f>
        <v>38.034288873389727</v>
      </c>
      <c r="AI23" s="29">
        <f>I23/BH$2</f>
        <v>17.740520903633112</v>
      </c>
      <c r="AJ23" s="29">
        <f>J23/BI$2</f>
        <v>0</v>
      </c>
      <c r="AK23" s="29">
        <f>K23/BI$2</f>
        <v>21.949973368463649</v>
      </c>
      <c r="AL23" s="29">
        <f>L23/BJ$2</f>
        <v>7.1394580956102488E-2</v>
      </c>
      <c r="AM23" s="29">
        <f>M23/BK$2</f>
        <v>0.41290646054030616</v>
      </c>
      <c r="AN23" s="29">
        <f>N23/BL$2</f>
        <v>6.0010892832393515E-3</v>
      </c>
      <c r="AO23" s="29">
        <f>O23/BM$2</f>
        <v>1.8086394857835576E-2</v>
      </c>
      <c r="AP23" s="29">
        <f>P23/BN$2</f>
        <v>5.5585774399846098E-2</v>
      </c>
      <c r="AQ23" s="29">
        <f>Q23/BO$2</f>
        <v>0.21428630943917559</v>
      </c>
      <c r="AR23" s="29">
        <f>R23/BP$2</f>
        <v>-4.938245987362274E-2</v>
      </c>
      <c r="AS23" s="29">
        <f>S23/BQ$2</f>
        <v>1.384757259248619E-3</v>
      </c>
      <c r="AT23" s="29">
        <f>T23/BR$2</f>
        <v>3.6809584373653538E-2</v>
      </c>
      <c r="AU23" s="29">
        <f>U23/BS$2</f>
        <v>-5.109731020945028E-3</v>
      </c>
      <c r="AV23" s="29">
        <f>V23/BT$2</f>
        <v>2.4582843995688288E-3</v>
      </c>
      <c r="AW23" s="29">
        <f>W23/BU$2</f>
        <v>4.1168551364625964E-3</v>
      </c>
      <c r="AX23" s="29">
        <f>X23/BV$2</f>
        <v>3.9802249670727891E-3</v>
      </c>
      <c r="AY23" s="29">
        <f>Y23/BW$2</f>
        <v>4.2860215873574128E-3</v>
      </c>
    </row>
    <row r="24" spans="1:51">
      <c r="A24" s="21">
        <v>21</v>
      </c>
      <c r="B24" s="21">
        <v>2501.3031934119399</v>
      </c>
      <c r="C24" s="21">
        <v>76.081304753498799</v>
      </c>
      <c r="D24" s="21">
        <v>365.64397951089302</v>
      </c>
      <c r="E24" s="21">
        <v>7302.9668754513496</v>
      </c>
      <c r="F24" s="21">
        <v>5365.99441132837</v>
      </c>
      <c r="G24" s="21">
        <v>35.939587612524001</v>
      </c>
      <c r="H24" s="21">
        <v>2185.1342732139801</v>
      </c>
      <c r="I24" s="21">
        <v>1082.0704359766401</v>
      </c>
      <c r="K24" s="21">
        <v>1330.39265605837</v>
      </c>
      <c r="L24" s="21">
        <v>6.5859122786061297</v>
      </c>
      <c r="M24" s="21">
        <v>60.232539697373198</v>
      </c>
      <c r="N24" s="21">
        <v>0.370144832094496</v>
      </c>
      <c r="O24" s="21">
        <v>0.85429569231230695</v>
      </c>
      <c r="P24" s="21">
        <v>0.84610362521447902</v>
      </c>
      <c r="Q24" s="21">
        <v>6.1518896577882103</v>
      </c>
      <c r="R24" s="21">
        <v>-5.1764605300090301</v>
      </c>
      <c r="S24" s="21">
        <v>0.29478617775167498</v>
      </c>
      <c r="T24" s="21">
        <v>2.7459005251563702</v>
      </c>
      <c r="U24" s="21">
        <v>0.80027829398129602</v>
      </c>
      <c r="V24" s="21">
        <v>0.37705526716663001</v>
      </c>
      <c r="W24" s="21">
        <v>0.59129849322133399</v>
      </c>
      <c r="X24" s="21">
        <v>0.61488771827657895</v>
      </c>
      <c r="Y24" s="21">
        <v>0.610725565226094</v>
      </c>
      <c r="Z24" s="21"/>
      <c r="AA24" s="21">
        <v>21</v>
      </c>
      <c r="AB24" s="27">
        <f>B24/BA$2</f>
        <v>108.80103669956284</v>
      </c>
      <c r="AC24" s="27">
        <f>C24/BB$2</f>
        <v>3.1302738018308496</v>
      </c>
      <c r="AD24" s="27">
        <f>D24/BC$2</f>
        <v>13.551403880768403</v>
      </c>
      <c r="AE24" s="27">
        <f>E24/BD$2</f>
        <v>260.02623686426625</v>
      </c>
      <c r="AF24" s="27">
        <f>F24/BE$2</f>
        <v>173.24323593029618</v>
      </c>
      <c r="AG24" s="27">
        <f>G24/BF$2</f>
        <v>0.9192110043793208</v>
      </c>
      <c r="AH24" s="27">
        <f>H24/BH$2</f>
        <v>54.519318193961581</v>
      </c>
      <c r="AI24" s="27">
        <f>I24/BH$2</f>
        <v>26.997765368678646</v>
      </c>
      <c r="AJ24" s="27">
        <f>J24/BI$2</f>
        <v>0</v>
      </c>
      <c r="AK24" s="27">
        <f>K24/BI$2</f>
        <v>33.193429542374503</v>
      </c>
      <c r="AL24" s="27">
        <f>L24/BJ$2</f>
        <v>0.11987890210443299</v>
      </c>
      <c r="AM24" s="27">
        <f>M24/BK$2</f>
        <v>1.0785663836936736</v>
      </c>
      <c r="AN24" s="27">
        <f>N24/BL$2</f>
        <v>6.2810933666128631E-3</v>
      </c>
      <c r="AO24" s="27">
        <f>O24/BM$2</f>
        <v>1.4556069046043738E-2</v>
      </c>
      <c r="AP24" s="27">
        <f>P24/BN$2</f>
        <v>1.3314821156555551E-2</v>
      </c>
      <c r="AQ24" s="27">
        <f>Q24/BO$2</f>
        <v>9.4094366133193802E-2</v>
      </c>
      <c r="AR24" s="27">
        <f>R24/BP$2</f>
        <v>-6.6435309301627693E-2</v>
      </c>
      <c r="AS24" s="27">
        <f>S24/BQ$2</f>
        <v>3.5986090737400362E-3</v>
      </c>
      <c r="AT24" s="27">
        <f>T24/BR$2</f>
        <v>3.1345896405894635E-2</v>
      </c>
      <c r="AU24" s="27">
        <f>U24/BS$2</f>
        <v>8.3414456324921414E-3</v>
      </c>
      <c r="AV24" s="27">
        <f>V24/BT$2</f>
        <v>3.354285803457255E-3</v>
      </c>
      <c r="AW24" s="27">
        <f>W24/BU$2</f>
        <v>2.8537572066666701E-3</v>
      </c>
      <c r="AX24" s="27">
        <f>X24/BV$2</f>
        <v>2.9676048179371572E-3</v>
      </c>
      <c r="AY24" s="27">
        <f>Y24/BW$2</f>
        <v>2.947517206689643E-3</v>
      </c>
    </row>
    <row r="25" spans="1:51">
      <c r="A25" s="21">
        <v>22</v>
      </c>
      <c r="B25" s="21">
        <v>2370.4164172269502</v>
      </c>
      <c r="C25" s="21">
        <v>57.392961622026</v>
      </c>
      <c r="D25" s="21">
        <v>431.74589946239598</v>
      </c>
      <c r="E25" s="21">
        <v>8480.0899220106894</v>
      </c>
      <c r="F25" s="21">
        <v>4780.7167181597497</v>
      </c>
      <c r="G25" s="21">
        <v>38.898327295012301</v>
      </c>
      <c r="H25" s="21">
        <v>1944.39124508338</v>
      </c>
      <c r="I25" s="21">
        <v>926.77090494541301</v>
      </c>
      <c r="K25" s="21">
        <v>1174.98743312339</v>
      </c>
      <c r="L25" s="21">
        <v>4.0840449030968102</v>
      </c>
      <c r="M25" s="21">
        <v>202.43578485956201</v>
      </c>
      <c r="N25" s="21">
        <v>0.19693208422630401</v>
      </c>
      <c r="O25" s="21">
        <v>0.64228836281139701</v>
      </c>
      <c r="P25" s="21">
        <v>1.8638336240209199</v>
      </c>
      <c r="Q25" s="21">
        <v>7.7977619508092797</v>
      </c>
      <c r="R25" s="21">
        <v>-5.10428620733048</v>
      </c>
      <c r="S25" s="21">
        <v>0.18417314898356699</v>
      </c>
      <c r="T25" s="21">
        <v>2.3335772906346701</v>
      </c>
      <c r="U25" s="21">
        <v>2.3869303335359901E-2</v>
      </c>
      <c r="V25" s="21">
        <v>0.27379051749330102</v>
      </c>
      <c r="W25" s="21">
        <v>0.31367956815813403</v>
      </c>
      <c r="X25" s="21">
        <v>0.34055468978979297</v>
      </c>
      <c r="Y25" s="21">
        <v>0.33177829739314701</v>
      </c>
      <c r="Z25" s="21"/>
      <c r="AA25" s="21">
        <v>22</v>
      </c>
      <c r="AB25" s="25">
        <f>B25/BA$2</f>
        <v>103.10775770135976</v>
      </c>
      <c r="AC25" s="25">
        <f>C25/BB$2</f>
        <v>2.3613643950638141</v>
      </c>
      <c r="AD25" s="25">
        <f>D25/BC$2</f>
        <v>16.001256373226447</v>
      </c>
      <c r="AE25" s="25">
        <f>E25/BD$2</f>
        <v>301.93836399603674</v>
      </c>
      <c r="AF25" s="25">
        <f>F25/BE$2</f>
        <v>154.34731586219272</v>
      </c>
      <c r="AG25" s="25">
        <f>G25/BF$2</f>
        <v>0.99488538619357614</v>
      </c>
      <c r="AH25" s="27">
        <f>H25/BH$2</f>
        <v>48.512755615852797</v>
      </c>
      <c r="AI25" s="25">
        <f>I25/BH$2</f>
        <v>23.123026570494339</v>
      </c>
      <c r="AJ25" s="27">
        <f>J25/BI$2</f>
        <v>0</v>
      </c>
      <c r="AK25" s="25">
        <f>K25/BI$2</f>
        <v>29.316053720643463</v>
      </c>
      <c r="AL25" s="25">
        <f>L25/BJ$2</f>
        <v>7.433910419955822E-2</v>
      </c>
      <c r="AM25" s="25">
        <f>M25/BK$2</f>
        <v>3.6249580957930343</v>
      </c>
      <c r="AN25" s="25">
        <f>N25/BL$2</f>
        <v>3.3417967796759546E-3</v>
      </c>
      <c r="AO25" s="25">
        <f>O25/BM$2</f>
        <v>1.0943744467735508E-2</v>
      </c>
      <c r="AP25" s="25">
        <f>P25/BN$2</f>
        <v>2.9330463349713908E-2</v>
      </c>
      <c r="AQ25" s="25">
        <f>Q25/BO$2</f>
        <v>0.11926830759879596</v>
      </c>
      <c r="AR25" s="25">
        <f>R25/BP$2</f>
        <v>-6.5509015471511972E-2</v>
      </c>
      <c r="AS25" s="25">
        <f>S25/BQ$2</f>
        <v>2.2482979701641519E-3</v>
      </c>
      <c r="AT25" s="25">
        <f>T25/BR$2</f>
        <v>2.6639010167062445E-2</v>
      </c>
      <c r="AU25" s="25">
        <f>U25/BS$2</f>
        <v>2.4879407270543986E-4</v>
      </c>
      <c r="AV25" s="25">
        <f>V25/BT$2</f>
        <v>2.4356420024312874E-3</v>
      </c>
      <c r="AW25" s="25">
        <f>W25/BU$2</f>
        <v>1.513897529720724E-3</v>
      </c>
      <c r="AX25" s="25">
        <f>X25/BV$2</f>
        <v>1.6436037152017036E-3</v>
      </c>
      <c r="AY25" s="25">
        <f>Y25/BW$2</f>
        <v>1.601246609040285E-3</v>
      </c>
    </row>
    <row r="26" spans="1:51">
      <c r="A26" s="21">
        <v>23</v>
      </c>
      <c r="B26" s="21">
        <v>2619.7070031778899</v>
      </c>
      <c r="C26" s="21">
        <v>56.014069326086002</v>
      </c>
      <c r="D26" s="21">
        <v>468.82519500839101</v>
      </c>
      <c r="E26" s="21">
        <v>8034.61983036314</v>
      </c>
      <c r="F26" s="21">
        <v>6325.8595727586398</v>
      </c>
      <c r="G26" s="21">
        <v>38.651103540710402</v>
      </c>
      <c r="H26" s="21">
        <v>1896.5500194712899</v>
      </c>
      <c r="I26" s="21">
        <v>933.71341571019605</v>
      </c>
      <c r="K26" s="21">
        <v>1156.0992252262099</v>
      </c>
      <c r="L26" s="21">
        <v>3.3047565100140601</v>
      </c>
      <c r="M26" s="21">
        <v>61.102985295944102</v>
      </c>
      <c r="N26" s="21">
        <v>0.18752540759891001</v>
      </c>
      <c r="O26" s="21">
        <v>0.68602374682203704</v>
      </c>
      <c r="P26" s="21">
        <v>1.4067840972441099</v>
      </c>
      <c r="Q26" s="21">
        <v>8.2668983225673305</v>
      </c>
      <c r="R26" s="21">
        <v>-4.9205867683240498</v>
      </c>
      <c r="S26" s="21">
        <v>7.0554329324862705E-2</v>
      </c>
      <c r="T26" s="21">
        <v>2.32921502966368</v>
      </c>
      <c r="U26" s="21">
        <v>-0.271360968679634</v>
      </c>
      <c r="V26" s="21">
        <v>0.27269965854643002</v>
      </c>
      <c r="W26" s="21">
        <v>0.50606669514945202</v>
      </c>
      <c r="X26" s="21">
        <v>0.52216057720197595</v>
      </c>
      <c r="Y26" s="21">
        <v>0.51695655338611701</v>
      </c>
      <c r="Z26" s="21"/>
      <c r="AA26" s="21">
        <v>23</v>
      </c>
      <c r="AB26" s="25">
        <f>B26/BA$2</f>
        <v>113.9513348663919</v>
      </c>
      <c r="AC26" s="25">
        <f>C26/BB$2</f>
        <v>2.304631529565357</v>
      </c>
      <c r="AD26" s="25">
        <f>D26/BC$2</f>
        <v>17.375479764598289</v>
      </c>
      <c r="AE26" s="25">
        <f>E26/BD$2</f>
        <v>286.07715121194707</v>
      </c>
      <c r="AF26" s="25">
        <f>F26/BE$2</f>
        <v>204.23285945131104</v>
      </c>
      <c r="AG26" s="25">
        <f>G26/BF$2</f>
        <v>0.98856225310845736</v>
      </c>
      <c r="AH26" s="27">
        <f>H26/BH$2</f>
        <v>47.319112262257732</v>
      </c>
      <c r="AI26" s="25">
        <f>I26/BH$2</f>
        <v>23.296242906941021</v>
      </c>
      <c r="AJ26" s="27">
        <f>J26/BI$2</f>
        <v>0</v>
      </c>
      <c r="AK26" s="25">
        <f>K26/BI$2</f>
        <v>28.844791048558132</v>
      </c>
      <c r="AL26" s="25">
        <f>L26/BJ$2</f>
        <v>6.0154245210628635E-2</v>
      </c>
      <c r="AM26" s="25">
        <f>M26/BK$2</f>
        <v>1.0941531971697396</v>
      </c>
      <c r="AN26" s="25">
        <f>N26/BL$2</f>
        <v>3.182172197503988E-3</v>
      </c>
      <c r="AO26" s="25">
        <f>O26/BM$2</f>
        <v>1.1688937584290971E-2</v>
      </c>
      <c r="AP26" s="25">
        <f>P26/BN$2</f>
        <v>2.2138043263842097E-2</v>
      </c>
      <c r="AQ26" s="25">
        <f>Q26/BO$2</f>
        <v>0.12644384096921582</v>
      </c>
      <c r="AR26" s="25">
        <f>R26/BP$2</f>
        <v>-6.3151395051501469E-2</v>
      </c>
      <c r="AS26" s="25">
        <f>S26/BQ$2</f>
        <v>8.6129360486492828E-4</v>
      </c>
      <c r="AT26" s="25">
        <f>T26/BR$2</f>
        <v>2.658921266739361E-2</v>
      </c>
      <c r="AU26" s="25">
        <f>U26/BS$2</f>
        <v>-2.8284445349138422E-3</v>
      </c>
      <c r="AV26" s="25">
        <f>V26/BT$2</f>
        <v>2.4259377150291791E-3</v>
      </c>
      <c r="AW26" s="25">
        <f>W26/BU$2</f>
        <v>2.4424068298718729E-3</v>
      </c>
      <c r="AX26" s="25">
        <f>X26/BV$2</f>
        <v>2.5200800058010424E-3</v>
      </c>
      <c r="AY26" s="25">
        <f>Y26/BW$2</f>
        <v>2.4949640607438081E-3</v>
      </c>
    </row>
    <row r="27" spans="1:51">
      <c r="A27" s="21">
        <v>24</v>
      </c>
      <c r="B27" s="21">
        <v>2682.5414966122298</v>
      </c>
      <c r="C27" s="21">
        <v>278.91844950343</v>
      </c>
      <c r="D27" s="21">
        <v>215.197682641618</v>
      </c>
      <c r="E27" s="21">
        <v>5487.3156604095702</v>
      </c>
      <c r="F27" s="21">
        <v>5782.9335569261102</v>
      </c>
      <c r="G27" s="21">
        <v>1587.24285903843</v>
      </c>
      <c r="H27" s="21">
        <v>2013.3489651560001</v>
      </c>
      <c r="I27" s="21">
        <v>1029.29890339998</v>
      </c>
      <c r="K27" s="21">
        <v>1259.77982853296</v>
      </c>
      <c r="L27" s="21">
        <v>195.7734037548</v>
      </c>
      <c r="M27" s="21">
        <v>149.268607488333</v>
      </c>
      <c r="N27" s="21">
        <v>8.3234054813940098E-2</v>
      </c>
      <c r="O27" s="21">
        <v>1.3027914598066801</v>
      </c>
      <c r="P27" s="21">
        <v>4.8317519870213799</v>
      </c>
      <c r="Q27" s="21">
        <v>15.789552265790901</v>
      </c>
      <c r="R27" s="21">
        <v>-4.84925192910333</v>
      </c>
      <c r="S27" s="21">
        <v>0.16025361629559601</v>
      </c>
      <c r="T27" s="21">
        <v>2.3693814370222102</v>
      </c>
      <c r="U27" s="21">
        <v>-0.105266821227802</v>
      </c>
      <c r="V27" s="21">
        <v>0.26360960429805702</v>
      </c>
      <c r="W27" s="21">
        <v>3.0903311357165202</v>
      </c>
      <c r="X27" s="21">
        <v>3.1445249167845599</v>
      </c>
      <c r="Y27" s="21">
        <v>3.21889040763894</v>
      </c>
      <c r="Z27" s="21"/>
      <c r="AA27" s="21">
        <v>24</v>
      </c>
      <c r="AB27" s="25">
        <f>B27/BA$2</f>
        <v>116.68449334320282</v>
      </c>
      <c r="AC27" s="25">
        <f>C27/BB$2</f>
        <v>11.475764225609135</v>
      </c>
      <c r="AD27" s="25">
        <f>D27/BC$2</f>
        <v>7.9756016100221636</v>
      </c>
      <c r="AE27" s="25">
        <f>E27/BD$2</f>
        <v>195.37895570346157</v>
      </c>
      <c r="AF27" s="25">
        <f>F27/BE$2</f>
        <v>186.70427991067635</v>
      </c>
      <c r="AG27" s="25">
        <f>G27/BF$2</f>
        <v>40.596211575399181</v>
      </c>
      <c r="AH27" s="27">
        <f>H27/BH$2</f>
        <v>50.233257613672656</v>
      </c>
      <c r="AI27" s="25">
        <f>I27/BH$2</f>
        <v>25.681110364270957</v>
      </c>
      <c r="AJ27" s="27">
        <f>J27/BI$2</f>
        <v>0</v>
      </c>
      <c r="AK27" s="25">
        <f>K27/BI$2</f>
        <v>31.431632448427148</v>
      </c>
      <c r="AL27" s="25">
        <f>L27/BJ$2</f>
        <v>3.5635307168622661</v>
      </c>
      <c r="AM27" s="25">
        <f>M27/BK$2</f>
        <v>2.6729090784910556</v>
      </c>
      <c r="AN27" s="25">
        <f>N27/BL$2</f>
        <v>1.412422447207536E-3</v>
      </c>
      <c r="AO27" s="25">
        <f>O27/BM$2</f>
        <v>2.219784392241745E-2</v>
      </c>
      <c r="AP27" s="25">
        <f>P27/BN$2</f>
        <v>7.6035501636946154E-2</v>
      </c>
      <c r="AQ27" s="25">
        <f>Q27/BO$2</f>
        <v>0.24150431731096517</v>
      </c>
      <c r="AR27" s="25">
        <f>R27/BP$2</f>
        <v>-6.2235875251797294E-2</v>
      </c>
      <c r="AS27" s="25">
        <f>S27/BQ$2</f>
        <v>1.9562997223933074E-3</v>
      </c>
      <c r="AT27" s="25">
        <f>T27/BR$2</f>
        <v>2.70477332993403E-2</v>
      </c>
      <c r="AU27" s="25">
        <f>U27/BS$2</f>
        <v>-1.0972151472566395E-3</v>
      </c>
      <c r="AV27" s="25">
        <f>V27/BT$2</f>
        <v>2.3450725406819412E-3</v>
      </c>
      <c r="AW27" s="25">
        <f>W27/BU$2</f>
        <v>1.4914725558477416E-2</v>
      </c>
      <c r="AX27" s="25">
        <f>X27/BV$2</f>
        <v>1.517627855591004E-2</v>
      </c>
      <c r="AY27" s="25">
        <f>Y27/BW$2</f>
        <v>1.55351853650528E-2</v>
      </c>
    </row>
    <row r="28" spans="1:51">
      <c r="A28" s="21">
        <v>25</v>
      </c>
      <c r="B28" s="21">
        <v>2762.7393380652802</v>
      </c>
      <c r="C28" s="21">
        <v>287.68085112871699</v>
      </c>
      <c r="D28" s="21">
        <v>613.26083039444995</v>
      </c>
      <c r="E28" s="21">
        <v>11978.4238158767</v>
      </c>
      <c r="F28" s="21">
        <v>5728.5322651974802</v>
      </c>
      <c r="G28" s="21">
        <v>249.987312882195</v>
      </c>
      <c r="H28" s="21">
        <v>5065.0011256411299</v>
      </c>
      <c r="I28" s="21">
        <v>2758.0793587603898</v>
      </c>
      <c r="K28" s="21">
        <v>4274.8993690322905</v>
      </c>
      <c r="L28" s="21">
        <v>33.268855573562497</v>
      </c>
      <c r="M28" s="21">
        <v>182.938057675854</v>
      </c>
      <c r="N28" s="21">
        <v>0.168189560429997</v>
      </c>
      <c r="O28" s="21">
        <v>0.98884195764751903</v>
      </c>
      <c r="P28" s="21">
        <v>3.1136412440437402</v>
      </c>
      <c r="Q28" s="21">
        <v>23.575155906670801</v>
      </c>
      <c r="R28" s="21">
        <v>-4.7778192876426502</v>
      </c>
      <c r="S28" s="21">
        <v>0.16669658091407799</v>
      </c>
      <c r="T28" s="21">
        <v>5.3906672866816798</v>
      </c>
      <c r="U28" s="21">
        <v>-0.27595768143764998</v>
      </c>
      <c r="V28" s="21">
        <v>0.35196620823627001</v>
      </c>
      <c r="W28" s="21">
        <v>1.6558944277985901</v>
      </c>
      <c r="X28" s="21">
        <v>1.6537537558356401</v>
      </c>
      <c r="Y28" s="21">
        <v>1.69738322101074</v>
      </c>
      <c r="Z28" s="21"/>
      <c r="AA28" s="21">
        <v>25</v>
      </c>
      <c r="AB28" s="25">
        <f>B28/BA$2</f>
        <v>120.17291822273802</v>
      </c>
      <c r="AC28" s="25">
        <f>C28/BB$2</f>
        <v>11.836282704329028</v>
      </c>
      <c r="AD28" s="25">
        <f>D28/BC$2</f>
        <v>22.728516432971979</v>
      </c>
      <c r="AE28" s="25">
        <f>E28/BD$2</f>
        <v>426.49850691199021</v>
      </c>
      <c r="AF28" s="25">
        <f>F28/BE$2</f>
        <v>184.94791285260428</v>
      </c>
      <c r="AG28" s="25">
        <f>G28/BF$2</f>
        <v>6.3938154058410461</v>
      </c>
      <c r="AH28" s="27">
        <f>H28/BH$2</f>
        <v>126.37228357388049</v>
      </c>
      <c r="AI28" s="25">
        <f>I28/BH$2</f>
        <v>68.814355258492768</v>
      </c>
      <c r="AJ28" s="27">
        <f>J28/BI$2</f>
        <v>0</v>
      </c>
      <c r="AK28" s="25">
        <f>K28/BI$2</f>
        <v>106.65916589401922</v>
      </c>
      <c r="AL28" s="25">
        <f>L28/BJ$2</f>
        <v>0.60557045276553623</v>
      </c>
      <c r="AM28" s="25">
        <f>M28/BK$2</f>
        <v>3.2758180262486167</v>
      </c>
      <c r="AN28" s="25">
        <f>N28/BL$2</f>
        <v>2.8540566847106226E-3</v>
      </c>
      <c r="AO28" s="25">
        <f>O28/BM$2</f>
        <v>1.6848559510095742E-2</v>
      </c>
      <c r="AP28" s="25">
        <f>P28/BN$2</f>
        <v>4.8998225601040828E-2</v>
      </c>
      <c r="AQ28" s="25">
        <f>Q28/BO$2</f>
        <v>0.3605866611604589</v>
      </c>
      <c r="AR28" s="25">
        <f>R28/BP$2</f>
        <v>-6.1319100246528542E-2</v>
      </c>
      <c r="AS28" s="25">
        <f>S28/BQ$2</f>
        <v>2.0349523617900797E-3</v>
      </c>
      <c r="AT28" s="25">
        <f>T28/BR$2</f>
        <v>6.1537297793169868E-2</v>
      </c>
      <c r="AU28" s="25">
        <f>U28/BS$2</f>
        <v>-2.8763569047076296E-3</v>
      </c>
      <c r="AV28" s="25">
        <f>V28/BT$2</f>
        <v>3.1310933923696291E-3</v>
      </c>
      <c r="AW28" s="25">
        <f>W28/BU$2</f>
        <v>7.9917684739314199E-3</v>
      </c>
      <c r="AX28" s="25">
        <f>X28/BV$2</f>
        <v>7.9814370455388046E-3</v>
      </c>
      <c r="AY28" s="25">
        <f>Y28/BW$2</f>
        <v>8.1920039624070462E-3</v>
      </c>
    </row>
    <row r="29" spans="1:51">
      <c r="A29" s="21">
        <v>26</v>
      </c>
      <c r="B29" s="21">
        <v>2763.95020091574</v>
      </c>
      <c r="C29" s="21">
        <v>159.61125691222401</v>
      </c>
      <c r="D29" s="21">
        <v>786.28730536651199</v>
      </c>
      <c r="E29" s="21">
        <v>9590.4862859550503</v>
      </c>
      <c r="F29" s="21">
        <v>5312.24900840805</v>
      </c>
      <c r="G29" s="21">
        <v>130.069192590732</v>
      </c>
      <c r="H29" s="21">
        <v>1216.8490913560299</v>
      </c>
      <c r="I29" s="21">
        <v>547.45399099261601</v>
      </c>
      <c r="K29" s="21">
        <v>694.198063377724</v>
      </c>
      <c r="L29" s="21">
        <v>23.536965951132998</v>
      </c>
      <c r="M29" s="21">
        <v>343.78982585680899</v>
      </c>
      <c r="N29" s="21">
        <v>0.153034566800482</v>
      </c>
      <c r="O29" s="21">
        <v>5.1790795043810203</v>
      </c>
      <c r="P29" s="21">
        <v>2.8130913324065201</v>
      </c>
      <c r="Q29" s="21">
        <v>12.4704876509198</v>
      </c>
      <c r="R29" s="21">
        <v>-4.7782871425606501</v>
      </c>
      <c r="S29" s="21">
        <v>0.11299986779801</v>
      </c>
      <c r="T29" s="21">
        <v>1.7386625311658499</v>
      </c>
      <c r="U29" s="21">
        <v>-0.34446672573933601</v>
      </c>
      <c r="V29" s="21">
        <v>0.26797280276257501</v>
      </c>
      <c r="W29" s="21">
        <v>2.5702950772110702</v>
      </c>
      <c r="X29" s="21">
        <v>2.5491283803021001</v>
      </c>
      <c r="Y29" s="21">
        <v>2.5890988531078101</v>
      </c>
      <c r="Z29" s="21"/>
      <c r="AA29" s="21">
        <v>26</v>
      </c>
      <c r="AB29" s="25">
        <f>B29/BA$2</f>
        <v>120.22558802053703</v>
      </c>
      <c r="AC29" s="25">
        <f>C29/BB$2</f>
        <v>6.5670132446913811</v>
      </c>
      <c r="AD29" s="25">
        <f>D29/BC$2</f>
        <v>29.141179503613966</v>
      </c>
      <c r="AE29" s="25">
        <f>E29/BD$2</f>
        <v>341.4746501203486</v>
      </c>
      <c r="AF29" s="25">
        <f>F29/BE$2</f>
        <v>171.50804449986214</v>
      </c>
      <c r="AG29" s="25">
        <f>G29/BF$2</f>
        <v>3.3267224557265149</v>
      </c>
      <c r="AH29" s="27">
        <f>H29/BH$2</f>
        <v>30.360506271358034</v>
      </c>
      <c r="AI29" s="25">
        <f>I29/BH$2</f>
        <v>13.659031711392617</v>
      </c>
      <c r="AJ29" s="27">
        <f>J29/BI$2</f>
        <v>0</v>
      </c>
      <c r="AK29" s="25">
        <f>K29/BI$2</f>
        <v>17.320310962518064</v>
      </c>
      <c r="AL29" s="25">
        <f>L29/BJ$2</f>
        <v>0.42842745510853014</v>
      </c>
      <c r="AM29" s="25">
        <f>M29/BK$2</f>
        <v>6.1561433585246483</v>
      </c>
      <c r="AN29" s="25">
        <f>N29/BL$2</f>
        <v>2.5968872696501273E-3</v>
      </c>
      <c r="AO29" s="25">
        <f>O29/BM$2</f>
        <v>8.8244666968495838E-2</v>
      </c>
      <c r="AP29" s="25">
        <f>P29/BN$2</f>
        <v>4.4268582324717844E-2</v>
      </c>
      <c r="AQ29" s="25">
        <f>Q29/BO$2</f>
        <v>0.19073856914836038</v>
      </c>
      <c r="AR29" s="25">
        <f>R29/BP$2</f>
        <v>-6.1325104752117915E-2</v>
      </c>
      <c r="AS29" s="25">
        <f>S29/BQ$2</f>
        <v>1.3794484961635307E-3</v>
      </c>
      <c r="AT29" s="25">
        <f>T29/BR$2</f>
        <v>1.9847745789564497E-2</v>
      </c>
      <c r="AU29" s="25">
        <f>U29/BS$2</f>
        <v>-3.5904390842123831E-3</v>
      </c>
      <c r="AV29" s="25">
        <f>V29/BT$2</f>
        <v>2.3838875790639178E-3</v>
      </c>
      <c r="AW29" s="25">
        <f>W29/BU$2</f>
        <v>1.240489902128895E-2</v>
      </c>
      <c r="AX29" s="25">
        <f>X29/BV$2</f>
        <v>1.230274314817616E-2</v>
      </c>
      <c r="AY29" s="25">
        <f>Y29/BW$2</f>
        <v>1.2495650835462405E-2</v>
      </c>
    </row>
    <row r="30" spans="1:51">
      <c r="A30" s="21">
        <v>27</v>
      </c>
      <c r="B30" s="21">
        <v>2676.8631989198002</v>
      </c>
      <c r="C30" s="21">
        <v>309.70192354906601</v>
      </c>
      <c r="D30" s="21">
        <v>596.79609837542705</v>
      </c>
      <c r="E30" s="21">
        <v>9460.3431326030004</v>
      </c>
      <c r="F30" s="21">
        <v>5052.7793958435996</v>
      </c>
      <c r="G30" s="21">
        <v>312.62289598283797</v>
      </c>
      <c r="H30" s="21">
        <v>3725.2078464821602</v>
      </c>
      <c r="I30" s="21">
        <v>1991.05117037531</v>
      </c>
      <c r="K30" s="21">
        <v>2476.10408393015</v>
      </c>
      <c r="L30" s="21">
        <v>44.092483481189603</v>
      </c>
      <c r="M30" s="21">
        <v>283.24754257832899</v>
      </c>
      <c r="N30" s="21">
        <v>0.122799765143022</v>
      </c>
      <c r="O30" s="21">
        <v>1.8958831042602899</v>
      </c>
      <c r="P30" s="21">
        <v>4.8934498090596596</v>
      </c>
      <c r="Q30" s="21">
        <v>19.6291896630343</v>
      </c>
      <c r="R30" s="21">
        <v>-4.0466586025093401</v>
      </c>
      <c r="S30" s="21">
        <v>0.13473276439434401</v>
      </c>
      <c r="T30" s="21">
        <v>2.8418911945428502</v>
      </c>
      <c r="U30" s="21">
        <v>-0.38207692127973902</v>
      </c>
      <c r="V30" s="21">
        <v>0.23561195861942799</v>
      </c>
      <c r="W30" s="21">
        <v>3.3071997866798499</v>
      </c>
      <c r="X30" s="21">
        <v>3.2530949262722002</v>
      </c>
      <c r="Y30" s="21">
        <v>3.3672510183518001</v>
      </c>
      <c r="Z30" s="21"/>
      <c r="AA30" s="21">
        <v>27</v>
      </c>
      <c r="AB30" s="25">
        <f>B30/BA$2</f>
        <v>116.43750022487463</v>
      </c>
      <c r="AC30" s="25">
        <f>C30/BB$2</f>
        <v>12.74231325032158</v>
      </c>
      <c r="AD30" s="25">
        <f>D30/BC$2</f>
        <v>22.118304735580278</v>
      </c>
      <c r="AE30" s="25">
        <f>E30/BD$2</f>
        <v>336.84083005832196</v>
      </c>
      <c r="AF30" s="25">
        <f>F30/BE$2</f>
        <v>163.13096620635014</v>
      </c>
      <c r="AG30" s="25">
        <f>G30/BF$2</f>
        <v>7.995818129761088</v>
      </c>
      <c r="AH30" s="27">
        <f>H30/BH$2</f>
        <v>92.94430754696009</v>
      </c>
      <c r="AI30" s="25">
        <f>I30/BH$2</f>
        <v>49.676925408565623</v>
      </c>
      <c r="AJ30" s="27">
        <f>J30/BI$2</f>
        <v>0</v>
      </c>
      <c r="AK30" s="25">
        <f>K30/BI$2</f>
        <v>61.779044010233285</v>
      </c>
      <c r="AL30" s="25">
        <f>L30/BJ$2</f>
        <v>0.80258562324816707</v>
      </c>
      <c r="AM30" s="25">
        <f>M30/BK$2</f>
        <v>5.072030487569684</v>
      </c>
      <c r="AN30" s="25">
        <f>N30/BL$2</f>
        <v>2.0838242854746649E-3</v>
      </c>
      <c r="AO30" s="25">
        <f>O30/BM$2</f>
        <v>3.2303341357306017E-2</v>
      </c>
      <c r="AP30" s="25">
        <f>P30/BN$2</f>
        <v>7.7006417540988567E-2</v>
      </c>
      <c r="AQ30" s="25">
        <f>Q30/BO$2</f>
        <v>0.30023232889315238</v>
      </c>
      <c r="AR30" s="25">
        <f>R30/BP$2</f>
        <v>-5.1935297166330663E-2</v>
      </c>
      <c r="AS30" s="25">
        <f>S30/BQ$2</f>
        <v>1.6447533333397953E-3</v>
      </c>
      <c r="AT30" s="25">
        <f>T30/BR$2</f>
        <v>3.2441680303000577E-2</v>
      </c>
      <c r="AU30" s="25">
        <f>U30/BS$2</f>
        <v>-3.9824569656007822E-3</v>
      </c>
      <c r="AV30" s="25">
        <f>V30/BT$2</f>
        <v>2.0960053253218395E-3</v>
      </c>
      <c r="AW30" s="25">
        <f>W30/BU$2</f>
        <v>1.5961388931852557E-2</v>
      </c>
      <c r="AX30" s="25">
        <f>X30/BV$2</f>
        <v>1.5700265088186297E-2</v>
      </c>
      <c r="AY30" s="25">
        <f>Y30/BW$2</f>
        <v>1.6251211478531855E-2</v>
      </c>
    </row>
    <row r="31" spans="1:51">
      <c r="A31" s="21">
        <v>28</v>
      </c>
      <c r="B31" s="21">
        <v>2725.5780467125501</v>
      </c>
      <c r="C31" s="21">
        <v>134.638512011491</v>
      </c>
      <c r="D31" s="21">
        <v>740.90383022700905</v>
      </c>
      <c r="E31" s="21">
        <v>9413.0305082872001</v>
      </c>
      <c r="F31" s="21">
        <v>5073.0932092207404</v>
      </c>
      <c r="G31" s="21">
        <v>178.24584486288001</v>
      </c>
      <c r="H31" s="21">
        <v>1187.36033794375</v>
      </c>
      <c r="I31" s="21">
        <v>532.16091526354501</v>
      </c>
      <c r="K31" s="21">
        <v>653.544525020214</v>
      </c>
      <c r="L31" s="21">
        <v>23.143422739260501</v>
      </c>
      <c r="M31" s="21">
        <v>328.04040560900199</v>
      </c>
      <c r="N31" s="21">
        <v>0.18789870351829399</v>
      </c>
      <c r="O31" s="21">
        <v>1.38841659296683</v>
      </c>
      <c r="P31" s="21">
        <v>6.5744121361986902</v>
      </c>
      <c r="Q31" s="21">
        <v>12.156733557529201</v>
      </c>
      <c r="R31" s="21">
        <v>-5.1354329785041299</v>
      </c>
      <c r="S31" s="21">
        <v>0.139039197753104</v>
      </c>
      <c r="T31" s="21">
        <v>1.78112473382446</v>
      </c>
      <c r="U31" s="21">
        <v>-0.21870304078327099</v>
      </c>
      <c r="V31" s="21">
        <v>0.19925163248233799</v>
      </c>
      <c r="W31" s="21">
        <v>2.2816351537269202</v>
      </c>
      <c r="X31" s="21">
        <v>2.2217405291925898</v>
      </c>
      <c r="Y31" s="21">
        <v>2.3161657214498601</v>
      </c>
      <c r="Z31" s="21"/>
      <c r="AA31" s="21">
        <v>28</v>
      </c>
      <c r="AB31" s="25">
        <f>B31/BA$2</f>
        <v>118.55648602254706</v>
      </c>
      <c r="AC31" s="25">
        <f>C31/BB$2</f>
        <v>5.5395396836655424</v>
      </c>
      <c r="AD31" s="25">
        <f>D31/BC$2</f>
        <v>27.459188726818216</v>
      </c>
      <c r="AE31" s="25">
        <f>E31/BD$2</f>
        <v>335.15623749932172</v>
      </c>
      <c r="AF31" s="25">
        <f>F31/BE$2</f>
        <v>163.78680564518936</v>
      </c>
      <c r="AG31" s="25">
        <f>G31/BF$2</f>
        <v>4.5589154736364499</v>
      </c>
      <c r="AH31" s="27">
        <f>H31/BH$2</f>
        <v>29.624758930732288</v>
      </c>
      <c r="AI31" s="25">
        <f>I31/BH$2</f>
        <v>13.27746794569723</v>
      </c>
      <c r="AJ31" s="27">
        <f>J31/BI$2</f>
        <v>0</v>
      </c>
      <c r="AK31" s="25">
        <f>K31/BI$2</f>
        <v>16.306001123258834</v>
      </c>
      <c r="AL31" s="25">
        <f>L31/BJ$2</f>
        <v>0.42126405447788706</v>
      </c>
      <c r="AM31" s="25">
        <f>M31/BK$2</f>
        <v>5.8741231195093917</v>
      </c>
      <c r="AN31" s="25">
        <f>N31/BL$2</f>
        <v>3.1885067625707446E-3</v>
      </c>
      <c r="AO31" s="25">
        <f>O31/BM$2</f>
        <v>2.3656782977795707E-2</v>
      </c>
      <c r="AP31" s="25">
        <f>P31/BN$2</f>
        <v>0.10345910263743886</v>
      </c>
      <c r="AQ31" s="25">
        <f>Q31/BO$2</f>
        <v>0.18593963838374428</v>
      </c>
      <c r="AR31" s="25">
        <f>R31/BP$2</f>
        <v>-6.590875683236512E-2</v>
      </c>
      <c r="AS31" s="25">
        <f>S31/BQ$2</f>
        <v>1.6973242180348884E-3</v>
      </c>
      <c r="AT31" s="25">
        <f>T31/BR$2</f>
        <v>2.0332474130416212E-2</v>
      </c>
      <c r="AU31" s="25">
        <f>U31/BS$2</f>
        <v>-2.2795814132089954E-3</v>
      </c>
      <c r="AV31" s="25">
        <f>V31/BT$2</f>
        <v>1.7725436569908193E-3</v>
      </c>
      <c r="AW31" s="25">
        <f>W31/BU$2</f>
        <v>1.1011752672427221E-2</v>
      </c>
      <c r="AX31" s="25">
        <f>X31/BV$2</f>
        <v>1.0722685951701689E-2</v>
      </c>
      <c r="AY31" s="25">
        <f>Y31/BW$2</f>
        <v>1.117840599155338E-2</v>
      </c>
    </row>
    <row r="32" spans="1:51" s="23" customFormat="1">
      <c r="A32" s="21">
        <v>29</v>
      </c>
      <c r="B32" s="21">
        <v>2628.6340391835101</v>
      </c>
      <c r="C32" s="21">
        <v>286.96355585575901</v>
      </c>
      <c r="D32" s="21">
        <v>362.45708234936802</v>
      </c>
      <c r="E32" s="21">
        <v>7623.4472117840796</v>
      </c>
      <c r="F32" s="21">
        <v>5110.5350903346898</v>
      </c>
      <c r="G32" s="21">
        <v>173.521315786249</v>
      </c>
      <c r="H32" s="21">
        <v>1518.19311246967</v>
      </c>
      <c r="I32" s="21">
        <v>732.582209384929</v>
      </c>
      <c r="J32" s="21"/>
      <c r="K32" s="21">
        <v>913.50638264700501</v>
      </c>
      <c r="L32" s="21">
        <v>51.421469309574803</v>
      </c>
      <c r="M32" s="21">
        <v>136.33900949440499</v>
      </c>
      <c r="N32" s="21">
        <v>0.43868875322047102</v>
      </c>
      <c r="O32" s="21">
        <v>1.02479523746561</v>
      </c>
      <c r="P32" s="21">
        <v>1.01362314049358</v>
      </c>
      <c r="Q32" s="21">
        <v>6.6410922475056298</v>
      </c>
      <c r="R32" s="21">
        <v>-5.0623675033294999</v>
      </c>
      <c r="S32" s="21">
        <v>0.102651915575212</v>
      </c>
      <c r="T32" s="21">
        <v>2.3272812249145001</v>
      </c>
      <c r="U32" s="21">
        <v>-6.8113861659275896E-2</v>
      </c>
      <c r="V32" s="21">
        <v>0.200342449431825</v>
      </c>
      <c r="W32" s="21">
        <v>0.58245699381076199</v>
      </c>
      <c r="X32" s="21">
        <v>0.60591409052093004</v>
      </c>
      <c r="Y32" s="21">
        <v>0.58556351738436196</v>
      </c>
      <c r="Z32" s="21"/>
      <c r="AA32" s="21">
        <v>29</v>
      </c>
      <c r="AB32" s="25">
        <f>B32/BA$2</f>
        <v>114.3396407601452</v>
      </c>
      <c r="AC32" s="25">
        <f>C32/BB$2</f>
        <v>11.806770452818721</v>
      </c>
      <c r="AD32" s="25">
        <f>D32/BC$2</f>
        <v>13.433291911250761</v>
      </c>
      <c r="AE32" s="25">
        <f>E32/BD$2</f>
        <v>271.43711921753504</v>
      </c>
      <c r="AF32" s="25">
        <f>F32/BE$2</f>
        <v>164.9956314743412</v>
      </c>
      <c r="AG32" s="25">
        <f>G32/BF$2</f>
        <v>4.4380782741512803</v>
      </c>
      <c r="AH32" s="27">
        <f>H32/BH$2</f>
        <v>37.879069672396959</v>
      </c>
      <c r="AI32" s="25">
        <f>I32/BH$2</f>
        <v>18.277999236150922</v>
      </c>
      <c r="AJ32" s="27">
        <f>J32/BI$2</f>
        <v>0</v>
      </c>
      <c r="AK32" s="25">
        <f>K32/BI$2</f>
        <v>22.792075415344438</v>
      </c>
      <c r="AL32" s="25">
        <f>L32/BJ$2</f>
        <v>0.93599019006874351</v>
      </c>
      <c r="AM32" s="25">
        <f>M32/BK$2</f>
        <v>2.4413825677214609</v>
      </c>
      <c r="AN32" s="25">
        <f>N32/BL$2</f>
        <v>7.4442347398688451E-3</v>
      </c>
      <c r="AO32" s="25">
        <f>O32/BM$2</f>
        <v>1.7461155860719203E-2</v>
      </c>
      <c r="AP32" s="25">
        <f>P32/BN$2</f>
        <v>1.5951014076316054E-2</v>
      </c>
      <c r="AQ32" s="25">
        <f>Q32/BO$2</f>
        <v>0.10157681626652845</v>
      </c>
      <c r="AR32" s="25">
        <f>R32/BP$2</f>
        <v>-6.4971025845263694E-2</v>
      </c>
      <c r="AS32" s="25">
        <f>S32/BQ$2</f>
        <v>1.253125630391451E-3</v>
      </c>
      <c r="AT32" s="25">
        <f>T32/BR$2</f>
        <v>2.6567137270713474E-2</v>
      </c>
      <c r="AU32" s="25">
        <f>U32/BS$2</f>
        <v>-7.0996311923364496E-4</v>
      </c>
      <c r="AV32" s="25">
        <f>V32/BT$2</f>
        <v>1.7822475707839605E-3</v>
      </c>
      <c r="AW32" s="25">
        <f>W32/BU$2</f>
        <v>2.8110858774650677E-3</v>
      </c>
      <c r="AX32" s="25">
        <f>X32/BV$2</f>
        <v>2.9242958036724423E-3</v>
      </c>
      <c r="AY32" s="25">
        <f>Y32/BW$2</f>
        <v>2.8260787518550289E-3</v>
      </c>
    </row>
    <row r="33" spans="1:51">
      <c r="A33" s="23">
        <v>30</v>
      </c>
      <c r="B33" s="23">
        <v>2836.9567256617402</v>
      </c>
      <c r="C33" s="23">
        <v>259.61385063554502</v>
      </c>
      <c r="D33" s="23">
        <v>293.79516620858999</v>
      </c>
      <c r="E33" s="23">
        <v>8582.7357471495307</v>
      </c>
      <c r="F33" s="23">
        <v>2289.5258231640901</v>
      </c>
      <c r="G33" s="23">
        <v>141.19150560621</v>
      </c>
      <c r="H33" s="23">
        <v>1364.5666166721101</v>
      </c>
      <c r="I33" s="23">
        <v>652.99602236374699</v>
      </c>
      <c r="J33" s="23"/>
      <c r="K33" s="23">
        <v>822.394416284057</v>
      </c>
      <c r="L33" s="23">
        <v>26.436864023064501</v>
      </c>
      <c r="M33" s="23">
        <v>24.4148297011753</v>
      </c>
      <c r="N33" s="23">
        <v>0.58101204892337599</v>
      </c>
      <c r="O33" s="23">
        <v>1.00626243168441</v>
      </c>
      <c r="P33" s="23">
        <v>0.79462944993670703</v>
      </c>
      <c r="Q33" s="23">
        <v>8.5860450762960792</v>
      </c>
      <c r="R33" s="23">
        <v>-5.1048335555282298</v>
      </c>
      <c r="S33" s="23">
        <v>8.1287029192870106E-2</v>
      </c>
      <c r="T33" s="23">
        <v>2.5036563664342499</v>
      </c>
      <c r="U33" s="23">
        <v>-2.48642483723449E-2</v>
      </c>
      <c r="V33" s="23">
        <v>0.16252784903301601</v>
      </c>
      <c r="W33" s="23">
        <v>0.13827200063863501</v>
      </c>
      <c r="X33" s="23">
        <v>0.117077592907014</v>
      </c>
      <c r="Y33" s="23">
        <v>0.12669864221667601</v>
      </c>
      <c r="Z33" s="23"/>
      <c r="AA33" s="23">
        <v>30</v>
      </c>
      <c r="AB33" s="29">
        <f>B33/BA$2</f>
        <v>123.40120687358862</v>
      </c>
      <c r="AC33" s="29">
        <f>C33/BB$2</f>
        <v>10.681499717570254</v>
      </c>
      <c r="AD33" s="29">
        <f>D33/BC$2</f>
        <v>10.888561493165444</v>
      </c>
      <c r="AE33" s="29">
        <f>E33/BD$2</f>
        <v>305.59312624484272</v>
      </c>
      <c r="AF33" s="29">
        <f>F33/BE$2</f>
        <v>73.918239928380999</v>
      </c>
      <c r="AG33" s="29">
        <f>G33/BF$2</f>
        <v>3.6111929573973804</v>
      </c>
      <c r="AH33" s="75">
        <f>H33/BH$2</f>
        <v>34.046073270262227</v>
      </c>
      <c r="AI33" s="29">
        <f>I33/BH$2</f>
        <v>16.292315927239198</v>
      </c>
      <c r="AJ33" s="29">
        <f>J33/BI$2</f>
        <v>0</v>
      </c>
      <c r="AK33" s="29">
        <f>K33/BI$2</f>
        <v>20.518822761578271</v>
      </c>
      <c r="AL33" s="29">
        <f>L33/BJ$2</f>
        <v>0.48121233628697879</v>
      </c>
      <c r="AM33" s="29">
        <f>M33/BK$2</f>
        <v>0.43718917899857285</v>
      </c>
      <c r="AN33" s="29">
        <f>N33/BL$2</f>
        <v>9.859359391199321E-3</v>
      </c>
      <c r="AO33" s="29">
        <f>O33/BM$2</f>
        <v>1.7145381354309253E-2</v>
      </c>
      <c r="AP33" s="29">
        <f>P33/BN$2</f>
        <v>1.2504791016534589E-2</v>
      </c>
      <c r="AQ33" s="29">
        <f>Q33/BO$2</f>
        <v>0.13132525353771918</v>
      </c>
      <c r="AR33" s="29">
        <f>R33/BP$2</f>
        <v>-6.551604020329585E-2</v>
      </c>
      <c r="AS33" s="29">
        <f>S33/BQ$2</f>
        <v>9.9231328640262697E-4</v>
      </c>
      <c r="AT33" s="29">
        <f>T33/BR$2</f>
        <v>2.8580552128244865E-2</v>
      </c>
      <c r="AU33" s="29">
        <f>U33/BS$2</f>
        <v>-2.5916456506509171E-4</v>
      </c>
      <c r="AV33" s="29">
        <f>V33/BT$2</f>
        <v>1.4458486703408594E-3</v>
      </c>
      <c r="AW33" s="29">
        <f>W33/BU$2</f>
        <v>6.6733591041812264E-4</v>
      </c>
      <c r="AX33" s="29">
        <f>X33/BV$2</f>
        <v>5.6504629781377411E-4</v>
      </c>
      <c r="AY33" s="29">
        <f>Y33/BW$2</f>
        <v>6.1147993347816613E-4</v>
      </c>
    </row>
    <row r="34" spans="1:51">
      <c r="A34" s="21">
        <v>31</v>
      </c>
      <c r="B34" s="21">
        <v>2788.7158154079598</v>
      </c>
      <c r="C34" s="21">
        <v>284.08254530664902</v>
      </c>
      <c r="D34" s="21">
        <v>95.976880870709493</v>
      </c>
      <c r="E34" s="21">
        <v>7524.3832699525501</v>
      </c>
      <c r="F34" s="21">
        <v>1908.6763545071699</v>
      </c>
      <c r="G34" s="21">
        <v>181.647140558247</v>
      </c>
      <c r="H34" s="21">
        <v>1377.6974833956599</v>
      </c>
      <c r="I34" s="21">
        <v>641.036626429531</v>
      </c>
      <c r="K34" s="21">
        <v>798.50667708295396</v>
      </c>
      <c r="L34" s="21">
        <v>14.617758192957499</v>
      </c>
      <c r="M34" s="21">
        <v>20.9623135471527</v>
      </c>
      <c r="N34" s="21">
        <v>0.39127520012994099</v>
      </c>
      <c r="O34" s="21">
        <v>0.94176884631951396</v>
      </c>
      <c r="P34" s="21">
        <v>0.77010226572605101</v>
      </c>
      <c r="Q34" s="21">
        <v>5.52281281081006</v>
      </c>
      <c r="R34" s="21">
        <v>-6.1460853168800504</v>
      </c>
      <c r="S34" s="21">
        <v>0.35081996003664101</v>
      </c>
      <c r="T34" s="21">
        <v>2.6235086800016001</v>
      </c>
      <c r="U34" s="21">
        <v>0.89686579523940502</v>
      </c>
      <c r="V34" s="21">
        <v>0.32978603976015203</v>
      </c>
      <c r="W34" s="21">
        <v>0.38228756987007501</v>
      </c>
      <c r="X34" s="21">
        <v>0.39567702087854101</v>
      </c>
      <c r="Y34" s="21">
        <v>0.39712363028544001</v>
      </c>
      <c r="Z34" s="21"/>
      <c r="AA34" s="21">
        <v>31</v>
      </c>
      <c r="AB34" s="27">
        <f>B34/BA$2</f>
        <v>121.3028362879011</v>
      </c>
      <c r="AC34" s="27">
        <f>C34/BB$2</f>
        <v>11.688234737981857</v>
      </c>
      <c r="AD34" s="27">
        <f>D34/BC$2</f>
        <v>3.5570706719557297</v>
      </c>
      <c r="AE34" s="27">
        <f>E34/BD$2</f>
        <v>267.90989193543112</v>
      </c>
      <c r="AF34" s="27">
        <f>F34/BE$2</f>
        <v>61.622365334630665</v>
      </c>
      <c r="AG34" s="27">
        <f>G34/BF$2</f>
        <v>4.6459089156880733</v>
      </c>
      <c r="AH34" s="27">
        <f>H34/BH$2</f>
        <v>34.373689705480537</v>
      </c>
      <c r="AI34" s="27">
        <f>I34/BH$2</f>
        <v>15.993927805128019</v>
      </c>
      <c r="AJ34" s="27">
        <f>J34/BI$2</f>
        <v>0</v>
      </c>
      <c r="AK34" s="27">
        <f>K34/BI$2</f>
        <v>19.922821284504842</v>
      </c>
      <c r="AL34" s="27">
        <f>L34/BJ$2</f>
        <v>0.26607715518657077</v>
      </c>
      <c r="AM34" s="27">
        <f>M34/BK$2</f>
        <v>0.3753659870561859</v>
      </c>
      <c r="AN34" s="27">
        <f>N34/BL$2</f>
        <v>6.6396606164931442E-3</v>
      </c>
      <c r="AO34" s="27">
        <f>O34/BM$2</f>
        <v>1.6046495933200101E-2</v>
      </c>
      <c r="AP34" s="27">
        <f>P34/BN$2</f>
        <v>1.2118815751204656E-2</v>
      </c>
      <c r="AQ34" s="27">
        <f>Q34/BO$2</f>
        <v>8.4472511636739994E-2</v>
      </c>
      <c r="AR34" s="27">
        <f>R34/BP$2</f>
        <v>-7.8879588988270785E-2</v>
      </c>
      <c r="AS34" s="27">
        <f>S34/BQ$2</f>
        <v>4.2826427652264635E-3</v>
      </c>
      <c r="AT34" s="27">
        <f>T34/BR$2</f>
        <v>2.9948729223762561E-2</v>
      </c>
      <c r="AU34" s="27">
        <f>U34/BS$2</f>
        <v>9.3481946554034301E-3</v>
      </c>
      <c r="AV34" s="27">
        <f>V34/BT$2</f>
        <v>2.9337784873245446E-3</v>
      </c>
      <c r="AW34" s="27">
        <f>W34/BU$2</f>
        <v>1.8450172291026787E-3</v>
      </c>
      <c r="AX34" s="27">
        <f>X34/BV$2</f>
        <v>1.9096381316531903E-3</v>
      </c>
      <c r="AY34" s="27">
        <f>Y34/BW$2</f>
        <v>1.9166198372849422E-3</v>
      </c>
    </row>
    <row r="35" spans="1:51">
      <c r="A35" s="21">
        <v>32</v>
      </c>
      <c r="B35" s="21">
        <v>3035.7749221317199</v>
      </c>
      <c r="C35" s="21">
        <v>268.69242139164197</v>
      </c>
      <c r="D35" s="21">
        <v>186.91577696412901</v>
      </c>
      <c r="E35" s="21">
        <v>11664.2295384637</v>
      </c>
      <c r="F35" s="21">
        <v>1715.4668710543799</v>
      </c>
      <c r="G35" s="21">
        <v>223.44046630054299</v>
      </c>
      <c r="H35" s="21">
        <v>1459.2239784864501</v>
      </c>
      <c r="I35" s="21">
        <v>696.74387804324704</v>
      </c>
      <c r="K35" s="21">
        <v>867.06920565406597</v>
      </c>
      <c r="L35" s="21">
        <v>8.1499868857082607</v>
      </c>
      <c r="M35" s="21">
        <v>26.8206321818794</v>
      </c>
      <c r="N35" s="21">
        <v>0.122575806267673</v>
      </c>
      <c r="O35" s="21">
        <v>0.71382151614941403</v>
      </c>
      <c r="P35" s="21">
        <v>0.57059716512070102</v>
      </c>
      <c r="Q35" s="21">
        <v>5.8906919268114697</v>
      </c>
      <c r="R35" s="21">
        <v>-6.2911197614062297</v>
      </c>
      <c r="S35" s="21">
        <v>7.9200688051413698E-2</v>
      </c>
      <c r="T35" s="21">
        <v>2.5762744103170201</v>
      </c>
      <c r="U35" s="21">
        <v>-0.10463801548693</v>
      </c>
      <c r="V35" s="21">
        <v>0.13743943838577299</v>
      </c>
      <c r="W35" s="21">
        <v>0.12554101056088701</v>
      </c>
      <c r="X35" s="21">
        <v>9.3576494406255706E-2</v>
      </c>
      <c r="Y35" s="21">
        <v>9.3937606739308899E-2</v>
      </c>
      <c r="Z35" s="21"/>
      <c r="AA35" s="21">
        <v>32</v>
      </c>
      <c r="AB35" s="25">
        <f>B35/BA$2</f>
        <v>132.04934914904152</v>
      </c>
      <c r="AC35" s="25">
        <f>C35/BB$2</f>
        <v>11.05502659500687</v>
      </c>
      <c r="AD35" s="25">
        <f>D35/BC$2</f>
        <v>6.9274248374519685</v>
      </c>
      <c r="AE35" s="25">
        <f>E35/BD$2</f>
        <v>415.31144321673816</v>
      </c>
      <c r="AF35" s="25">
        <f>F35/BE$2</f>
        <v>55.384521319154665</v>
      </c>
      <c r="AG35" s="25">
        <f>G35/BF$2</f>
        <v>5.7148384021950562</v>
      </c>
      <c r="AH35" s="27">
        <f>H35/BH$2</f>
        <v>36.407783894372507</v>
      </c>
      <c r="AI35" s="25">
        <f>I35/BH$2</f>
        <v>17.383829292496184</v>
      </c>
      <c r="AJ35" s="27">
        <f>J35/BI$2</f>
        <v>0</v>
      </c>
      <c r="AK35" s="25">
        <f>K35/BI$2</f>
        <v>21.633463214921807</v>
      </c>
      <c r="AL35" s="25">
        <f>L35/BJ$2</f>
        <v>0.14834869319440921</v>
      </c>
      <c r="AM35" s="25">
        <f>M35/BK$2</f>
        <v>0.48026917686237625</v>
      </c>
      <c r="AN35" s="25">
        <f>N35/BL$2</f>
        <v>2.0800238633577636E-3</v>
      </c>
      <c r="AO35" s="25">
        <f>O35/BM$2</f>
        <v>1.2162574819380031E-2</v>
      </c>
      <c r="AP35" s="25">
        <f>P35/BN$2</f>
        <v>8.9792774544534826E-3</v>
      </c>
      <c r="AQ35" s="25">
        <f>Q35/BO$2</f>
        <v>9.0099295301490828E-2</v>
      </c>
      <c r="AR35" s="25">
        <f>R35/BP$2</f>
        <v>-8.0740978276497358E-2</v>
      </c>
      <c r="AS35" s="25">
        <f>S35/BQ$2</f>
        <v>9.6684422872894335E-4</v>
      </c>
      <c r="AT35" s="25">
        <f>T35/BR$2</f>
        <v>2.9409525231929454E-2</v>
      </c>
      <c r="AU35" s="25">
        <f>U35/BS$2</f>
        <v>-1.0906609911082968E-3</v>
      </c>
      <c r="AV35" s="25">
        <f>V35/BT$2</f>
        <v>1.2226620263835334E-3</v>
      </c>
      <c r="AW35" s="25">
        <f>W35/BU$2</f>
        <v>6.0589290811238912E-4</v>
      </c>
      <c r="AX35" s="25">
        <f>X35/BV$2</f>
        <v>4.5162400775219935E-4</v>
      </c>
      <c r="AY35" s="25">
        <f>Y35/BW$2</f>
        <v>4.5336682789241751E-4</v>
      </c>
    </row>
    <row r="36" spans="1:51">
      <c r="A36" s="21">
        <v>33</v>
      </c>
      <c r="B36" s="21">
        <v>2664.1206020189502</v>
      </c>
      <c r="C36" s="21">
        <v>254.53578724887299</v>
      </c>
      <c r="D36" s="21">
        <v>71.199564710215498</v>
      </c>
      <c r="E36" s="21">
        <v>8558.4232440006799</v>
      </c>
      <c r="F36" s="21">
        <v>1554.2711565285099</v>
      </c>
      <c r="G36" s="21">
        <v>139.634670932223</v>
      </c>
      <c r="H36" s="21">
        <v>1355.1639067236599</v>
      </c>
      <c r="I36" s="21">
        <v>661.61541894156096</v>
      </c>
      <c r="K36" s="21">
        <v>811.33301495658998</v>
      </c>
      <c r="L36" s="21">
        <v>3.1536861362845898</v>
      </c>
      <c r="M36" s="21">
        <v>25.780994348650498</v>
      </c>
      <c r="N36" s="21">
        <v>7.1663152174495995E-2</v>
      </c>
      <c r="O36" s="21">
        <v>0.66823304012378304</v>
      </c>
      <c r="P36" s="21">
        <v>0.488226537723842</v>
      </c>
      <c r="Q36" s="21">
        <v>4.7156212807713702</v>
      </c>
      <c r="R36" s="21">
        <v>-5.5538286886102499</v>
      </c>
      <c r="S36" s="21">
        <v>6.2108740015482701E-2</v>
      </c>
      <c r="T36" s="21">
        <v>2.5715141628165599</v>
      </c>
      <c r="U36" s="21">
        <v>-0.271341783547976</v>
      </c>
      <c r="V36" s="21">
        <v>0.13271263941193001</v>
      </c>
      <c r="W36" s="21">
        <v>0.110334482122164</v>
      </c>
      <c r="X36" s="21">
        <v>0.102122337519035</v>
      </c>
      <c r="Y36" s="21">
        <v>9.0317609652288605E-2</v>
      </c>
      <c r="Z36" s="21"/>
      <c r="AA36" s="21">
        <v>33</v>
      </c>
      <c r="AB36" s="25">
        <f>B36/BA$2</f>
        <v>115.88322605423082</v>
      </c>
      <c r="AC36" s="25">
        <f>C36/BB$2</f>
        <v>10.472568905528615</v>
      </c>
      <c r="AD36" s="25">
        <f>D36/BC$2</f>
        <v>2.638780101927785</v>
      </c>
      <c r="AE36" s="25">
        <f>E36/BD$2</f>
        <v>304.72746591660041</v>
      </c>
      <c r="AF36" s="25">
        <f>F36/BE$2</f>
        <v>50.180254400128042</v>
      </c>
      <c r="AG36" s="25">
        <f>G36/BF$2</f>
        <v>3.5713744825791145</v>
      </c>
      <c r="AH36" s="27">
        <f>H36/BH$2</f>
        <v>33.811474718654189</v>
      </c>
      <c r="AI36" s="25">
        <f>I36/BH$2</f>
        <v>16.507370732074875</v>
      </c>
      <c r="AJ36" s="27">
        <f>J36/BI$2</f>
        <v>0</v>
      </c>
      <c r="AK36" s="25">
        <f>K36/BI$2</f>
        <v>20.242839694525699</v>
      </c>
      <c r="AL36" s="25">
        <f>L36/BJ$2</f>
        <v>5.7404413482376682E-2</v>
      </c>
      <c r="AM36" s="25">
        <f>M36/BK$2</f>
        <v>0.46165268777241469</v>
      </c>
      <c r="AN36" s="25">
        <f>N36/BL$2</f>
        <v>1.2160724957491259E-3</v>
      </c>
      <c r="AO36" s="25">
        <f>O36/BM$2</f>
        <v>1.1385807465049975E-2</v>
      </c>
      <c r="AP36" s="25">
        <f>P36/BN$2</f>
        <v>7.6830412256293397E-3</v>
      </c>
      <c r="AQ36" s="25">
        <f>Q36/BO$2</f>
        <v>7.2126357919415268E-2</v>
      </c>
      <c r="AR36" s="25">
        <f>R36/BP$2</f>
        <v>-7.1278497072869915E-2</v>
      </c>
      <c r="AS36" s="25">
        <f>S36/BQ$2</f>
        <v>7.5819387829830832E-4</v>
      </c>
      <c r="AT36" s="25">
        <f>T36/BR$2</f>
        <v>2.9355184507038355E-2</v>
      </c>
      <c r="AU36" s="25">
        <f>U36/BS$2</f>
        <v>-2.8282445648110904E-3</v>
      </c>
      <c r="AV36" s="25">
        <f>V36/BT$2</f>
        <v>1.1806123958004627E-3</v>
      </c>
      <c r="AW36" s="25">
        <f>W36/BU$2</f>
        <v>5.325023268444209E-4</v>
      </c>
      <c r="AX36" s="25">
        <f>X36/BV$2</f>
        <v>4.9286842431966701E-4</v>
      </c>
      <c r="AY36" s="25">
        <f>Y36/BW$2</f>
        <v>4.3589579948015737E-4</v>
      </c>
    </row>
    <row r="37" spans="1:51">
      <c r="A37" s="21">
        <v>34</v>
      </c>
      <c r="B37" s="21">
        <v>2085.73271303208</v>
      </c>
      <c r="C37" s="21">
        <v>284.18470880129797</v>
      </c>
      <c r="D37" s="21">
        <v>1047.96335903408</v>
      </c>
      <c r="E37" s="21">
        <v>6219.4116487292604</v>
      </c>
      <c r="F37" s="21">
        <v>1871.0072833311201</v>
      </c>
      <c r="G37" s="21">
        <v>214.84211252925601</v>
      </c>
      <c r="H37" s="21">
        <v>506.61193787782503</v>
      </c>
      <c r="I37" s="21">
        <v>173.64798492964701</v>
      </c>
      <c r="K37" s="21">
        <v>201.598216192705</v>
      </c>
      <c r="L37" s="21">
        <v>2.8944446799908699</v>
      </c>
      <c r="M37" s="21">
        <v>257.35346335438999</v>
      </c>
      <c r="N37" s="21">
        <v>0.26046628146542</v>
      </c>
      <c r="O37" s="21">
        <v>1.3417118197655</v>
      </c>
      <c r="P37" s="21">
        <v>1.5287958743336401</v>
      </c>
      <c r="Q37" s="21">
        <v>12.920679212401399</v>
      </c>
      <c r="R37" s="21">
        <v>-4.8988719518846198</v>
      </c>
      <c r="S37" s="21">
        <v>9.6208989513935902E-2</v>
      </c>
      <c r="T37" s="21">
        <v>1.65867912818295</v>
      </c>
      <c r="U37" s="21">
        <v>-0.33814647050150098</v>
      </c>
      <c r="V37" s="21">
        <v>0.200706025251283</v>
      </c>
      <c r="W37" s="21">
        <v>5.3966122622311898</v>
      </c>
      <c r="X37" s="21">
        <v>5.5038506284876698</v>
      </c>
      <c r="Y37" s="21">
        <v>5.5964372388100099</v>
      </c>
      <c r="Z37" s="21"/>
      <c r="AA37" s="21">
        <v>34</v>
      </c>
      <c r="AB37" s="25">
        <f>B37/BA$2</f>
        <v>90.724659870815202</v>
      </c>
      <c r="AC37" s="25">
        <f>C37/BB$2</f>
        <v>11.692438132124995</v>
      </c>
      <c r="AD37" s="25">
        <f>D37/BC$2</f>
        <v>38.839350642431249</v>
      </c>
      <c r="AE37" s="25">
        <f>E37/BD$2</f>
        <v>221.44564450443326</v>
      </c>
      <c r="AF37" s="25">
        <f>F37/BE$2</f>
        <v>60.406204585143044</v>
      </c>
      <c r="AG37" s="25">
        <f>G37/BF$2</f>
        <v>5.4949220945477428</v>
      </c>
      <c r="AH37" s="27">
        <f>H37/BH$2</f>
        <v>12.640018410125375</v>
      </c>
      <c r="AI37" s="25">
        <f>I37/BH$2</f>
        <v>4.3325345541329092</v>
      </c>
      <c r="AJ37" s="27">
        <f>J37/BI$2</f>
        <v>0</v>
      </c>
      <c r="AK37" s="25">
        <f>K37/BI$2</f>
        <v>5.029895613590444</v>
      </c>
      <c r="AL37" s="25">
        <f>L37/BJ$2</f>
        <v>5.2685616777264341E-2</v>
      </c>
      <c r="AM37" s="25">
        <f>M37/BK$2</f>
        <v>4.6083528221754859</v>
      </c>
      <c r="AN37" s="25">
        <f>N37/BL$2</f>
        <v>4.4199267175533685E-3</v>
      </c>
      <c r="AO37" s="25">
        <f>O37/BM$2</f>
        <v>2.2860995395561426E-2</v>
      </c>
      <c r="AP37" s="25">
        <f>P37/BN$2</f>
        <v>2.4058097666786897E-2</v>
      </c>
      <c r="AQ37" s="25">
        <f>Q37/BO$2</f>
        <v>0.19762433790763842</v>
      </c>
      <c r="AR37" s="25">
        <f>R37/BP$2</f>
        <v>-6.2872704518033978E-2</v>
      </c>
      <c r="AS37" s="25">
        <f>S37/BQ$2</f>
        <v>1.1744734616826603E-3</v>
      </c>
      <c r="AT37" s="25">
        <f>T37/BR$2</f>
        <v>1.8934693244097606E-2</v>
      </c>
      <c r="AU37" s="25">
        <f>U37/BS$2</f>
        <v>-3.5245619189232958E-3</v>
      </c>
      <c r="AV37" s="25">
        <f>V37/BT$2</f>
        <v>1.7854819433438575E-3</v>
      </c>
      <c r="AW37" s="25">
        <f>W37/BU$2</f>
        <v>2.6045425976019259E-2</v>
      </c>
      <c r="AX37" s="25">
        <f>X37/BV$2</f>
        <v>2.6562985658724277E-2</v>
      </c>
      <c r="AY37" s="25">
        <f>Y37/BW$2</f>
        <v>2.7009832233639047E-2</v>
      </c>
    </row>
    <row r="38" spans="1:51">
      <c r="A38" s="21">
        <v>35</v>
      </c>
      <c r="B38" s="21">
        <v>2817.1039465794001</v>
      </c>
      <c r="C38" s="21">
        <v>68.386912577260404</v>
      </c>
      <c r="D38" s="21">
        <v>654.48092429317501</v>
      </c>
      <c r="E38" s="21">
        <v>8173.8368094563202</v>
      </c>
      <c r="F38" s="21">
        <v>1412.47073369907</v>
      </c>
      <c r="G38" s="21">
        <v>137.98728722294601</v>
      </c>
      <c r="H38" s="21">
        <v>410.18960106594602</v>
      </c>
      <c r="I38" s="21">
        <v>112.669944818324</v>
      </c>
      <c r="K38" s="21">
        <v>122.535587184978</v>
      </c>
      <c r="L38" s="21">
        <v>1.32221997221288</v>
      </c>
      <c r="M38" s="21">
        <v>94.588834348118695</v>
      </c>
      <c r="N38" s="21">
        <v>0.141388514575435</v>
      </c>
      <c r="O38" s="21">
        <v>0.71975209249262495</v>
      </c>
      <c r="P38" s="21">
        <v>0.72896863185126404</v>
      </c>
      <c r="Q38" s="21">
        <v>2.88959713850676</v>
      </c>
      <c r="R38" s="21">
        <v>-5.5059620345271201</v>
      </c>
      <c r="S38" s="21">
        <v>7.9183977818643198E-2</v>
      </c>
      <c r="T38" s="21">
        <v>0.80621180095480505</v>
      </c>
      <c r="U38" s="21">
        <v>-0.37930319788359201</v>
      </c>
      <c r="V38" s="21">
        <v>0.10253395018056501</v>
      </c>
      <c r="W38" s="21">
        <v>0.58033507920051097</v>
      </c>
      <c r="X38" s="21">
        <v>0.59095805491057396</v>
      </c>
      <c r="Y38" s="21">
        <v>0.61072559417052197</v>
      </c>
      <c r="Z38" s="21"/>
      <c r="AA38" s="21">
        <v>35</v>
      </c>
      <c r="AB38" s="25">
        <f>B38/BA$2</f>
        <v>122.53765584498277</v>
      </c>
      <c r="AC38" s="25">
        <f>C38/BB$2</f>
        <v>2.8136972876881465</v>
      </c>
      <c r="AD38" s="25">
        <f>D38/BC$2</f>
        <v>24.256205036438182</v>
      </c>
      <c r="AE38" s="25">
        <f>E38/BD$2</f>
        <v>291.03404993524487</v>
      </c>
      <c r="AF38" s="25">
        <f>F38/BE$2</f>
        <v>45.602172086923581</v>
      </c>
      <c r="AG38" s="25">
        <f>G38/BF$2</f>
        <v>3.5292400749635151</v>
      </c>
      <c r="AH38" s="27">
        <f>H38/BH$2</f>
        <v>10.234271483681288</v>
      </c>
      <c r="AI38" s="25">
        <f>I38/BH$2</f>
        <v>2.8111263677226548</v>
      </c>
      <c r="AJ38" s="27">
        <f>J38/BI$2</f>
        <v>0</v>
      </c>
      <c r="AK38" s="25">
        <f>K38/BI$2</f>
        <v>3.0572751293657188</v>
      </c>
      <c r="AL38" s="25">
        <f>L38/BJ$2</f>
        <v>2.4067474922848636E-2</v>
      </c>
      <c r="AM38" s="25">
        <f>M38/BK$2</f>
        <v>1.6937744533641095</v>
      </c>
      <c r="AN38" s="25">
        <f>N38/BL$2</f>
        <v>2.3992620834114202E-3</v>
      </c>
      <c r="AO38" s="25">
        <f>O38/BM$2</f>
        <v>1.2263623998852018E-2</v>
      </c>
      <c r="AP38" s="25">
        <f>P38/BN$2</f>
        <v>1.1471510903145186E-2</v>
      </c>
      <c r="AQ38" s="25">
        <f>Q38/BO$2</f>
        <v>4.4196958374223924E-2</v>
      </c>
      <c r="AR38" s="25">
        <f>R38/BP$2</f>
        <v>-7.0664170748770377E-2</v>
      </c>
      <c r="AS38" s="25">
        <f>S38/BQ$2</f>
        <v>9.6664023817643219E-4</v>
      </c>
      <c r="AT38" s="25">
        <f>T38/BR$2</f>
        <v>9.2033310611279121E-3</v>
      </c>
      <c r="AU38" s="25">
        <f>U38/BS$2</f>
        <v>-3.9535459441691892E-3</v>
      </c>
      <c r="AV38" s="25">
        <f>V38/BT$2</f>
        <v>9.1214260457757323E-4</v>
      </c>
      <c r="AW38" s="25">
        <f>W38/BU$2</f>
        <v>2.8008449768364431E-3</v>
      </c>
      <c r="AX38" s="25">
        <f>X38/BV$2</f>
        <v>2.8521141646263223E-3</v>
      </c>
      <c r="AY38" s="25">
        <f>Y38/BW$2</f>
        <v>2.947517346382828E-3</v>
      </c>
    </row>
    <row r="39" spans="1:51">
      <c r="A39" s="21">
        <v>36</v>
      </c>
      <c r="B39" s="21">
        <v>2440.1971451463</v>
      </c>
      <c r="C39" s="21">
        <v>45.2440804027108</v>
      </c>
      <c r="D39" s="21">
        <v>435.83791877693898</v>
      </c>
      <c r="E39" s="21">
        <v>9513.5740145187192</v>
      </c>
      <c r="F39" s="21">
        <v>1741.9676153211899</v>
      </c>
      <c r="G39" s="21">
        <v>133.57016831654499</v>
      </c>
      <c r="H39" s="21">
        <v>420.31527823854202</v>
      </c>
      <c r="I39" s="21">
        <v>133.07860779889</v>
      </c>
      <c r="K39" s="21">
        <v>148.94266023128</v>
      </c>
      <c r="L39" s="21">
        <v>1.71492173383778</v>
      </c>
      <c r="M39" s="21">
        <v>84.463151466371201</v>
      </c>
      <c r="N39" s="21">
        <v>0.21343132397496001</v>
      </c>
      <c r="O39" s="21">
        <v>0.72901800371722403</v>
      </c>
      <c r="P39" s="21">
        <v>5.9142938715078497</v>
      </c>
      <c r="Q39" s="21">
        <v>4.9536475477183703</v>
      </c>
      <c r="R39" s="21">
        <v>-4.9938318184934198</v>
      </c>
      <c r="S39" s="21">
        <v>0.10470477911644401</v>
      </c>
      <c r="T39" s="21">
        <v>1.5330196125942099</v>
      </c>
      <c r="U39" s="21">
        <v>-0.23995466168049501</v>
      </c>
      <c r="V39" s="21">
        <v>0.107260733526731</v>
      </c>
      <c r="W39" s="21">
        <v>2.3456657954075801</v>
      </c>
      <c r="X39" s="21">
        <v>2.37218551828223</v>
      </c>
      <c r="Y39" s="21">
        <v>2.4206695244410601</v>
      </c>
      <c r="Z39" s="21"/>
      <c r="AA39" s="21">
        <v>36</v>
      </c>
      <c r="AB39" s="25">
        <f>B39/BA$2</f>
        <v>106.14306168180968</v>
      </c>
      <c r="AC39" s="25">
        <f>C39/BB$2</f>
        <v>1.8615132854437688</v>
      </c>
      <c r="AD39" s="25">
        <f>D39/BC$2</f>
        <v>16.152913749052665</v>
      </c>
      <c r="AE39" s="25">
        <f>E39/BD$2</f>
        <v>338.73614550279393</v>
      </c>
      <c r="AF39" s="25">
        <f>F39/BE$2</f>
        <v>56.240108250376771</v>
      </c>
      <c r="AG39" s="25">
        <f>G39/BF$2</f>
        <v>3.4162653700172383</v>
      </c>
      <c r="AH39" s="27">
        <f>H39/BH$2</f>
        <v>10.486908139684182</v>
      </c>
      <c r="AI39" s="25">
        <f>I39/BH$2</f>
        <v>3.3203245458804891</v>
      </c>
      <c r="AJ39" s="27">
        <f>J39/BI$2</f>
        <v>0</v>
      </c>
      <c r="AK39" s="25">
        <f>K39/BI$2</f>
        <v>3.7161342373073856</v>
      </c>
      <c r="AL39" s="25">
        <f>L39/BJ$2</f>
        <v>3.1215559204352802E-2</v>
      </c>
      <c r="AM39" s="25">
        <f>M39/BK$2</f>
        <v>1.5124568263295048</v>
      </c>
      <c r="AN39" s="25">
        <f>N39/BL$2</f>
        <v>3.6217770910395384E-3</v>
      </c>
      <c r="AO39" s="25">
        <f>O39/BM$2</f>
        <v>1.242150287471842E-2</v>
      </c>
      <c r="AP39" s="25">
        <f>P39/BN$2</f>
        <v>9.3071064606865095E-2</v>
      </c>
      <c r="AQ39" s="25">
        <f>Q39/BO$2</f>
        <v>7.5767016636867093E-2</v>
      </c>
      <c r="AR39" s="25">
        <f>R39/BP$2</f>
        <v>-6.4091430725415288E-2</v>
      </c>
      <c r="AS39" s="25">
        <f>S39/BQ$2</f>
        <v>1.278186009487145E-3</v>
      </c>
      <c r="AT39" s="25">
        <f>T39/BR$2</f>
        <v>1.7500223888061758E-2</v>
      </c>
      <c r="AU39" s="25">
        <f>U39/BS$2</f>
        <v>-2.5010909076557744E-3</v>
      </c>
      <c r="AV39" s="25">
        <f>V39/BT$2</f>
        <v>9.5419209613674058E-4</v>
      </c>
      <c r="AW39" s="25">
        <f>W39/BU$2</f>
        <v>1.13207808658667E-2</v>
      </c>
      <c r="AX39" s="25">
        <f>X39/BV$2</f>
        <v>1.144877180638142E-2</v>
      </c>
      <c r="AY39" s="25">
        <f>Y39/BW$2</f>
        <v>1.1682767975101642E-2</v>
      </c>
    </row>
    <row r="40" spans="1:51">
      <c r="A40" s="21">
        <v>37</v>
      </c>
      <c r="B40" s="21">
        <v>2573.1402618929501</v>
      </c>
      <c r="C40" s="21">
        <v>107.070500795789</v>
      </c>
      <c r="D40" s="21">
        <v>313.57506619325801</v>
      </c>
      <c r="E40" s="21">
        <v>8808.7496581478408</v>
      </c>
      <c r="F40" s="21">
        <v>1346.3127043294901</v>
      </c>
      <c r="G40" s="21">
        <v>120.970155918427</v>
      </c>
      <c r="H40" s="21">
        <v>392.47165184167199</v>
      </c>
      <c r="I40" s="21">
        <v>124.80624215883201</v>
      </c>
      <c r="K40" s="21">
        <v>135.55139133794199</v>
      </c>
      <c r="L40" s="21">
        <v>1.8766879694073799</v>
      </c>
      <c r="M40" s="21">
        <v>56.797431210266097</v>
      </c>
      <c r="N40" s="21">
        <v>0.25613593856413103</v>
      </c>
      <c r="O40" s="21">
        <v>0.71938124220317001</v>
      </c>
      <c r="P40" s="21">
        <v>0.73248751995514705</v>
      </c>
      <c r="Q40" s="21">
        <v>9.1599534967037606</v>
      </c>
      <c r="R40" s="21">
        <v>-5.3163256181682401</v>
      </c>
      <c r="S40" s="21">
        <v>6.4161634213421595E-2</v>
      </c>
      <c r="T40" s="21">
        <v>0.97433174977514503</v>
      </c>
      <c r="U40" s="21">
        <v>-0.19708690629060699</v>
      </c>
      <c r="V40" s="21">
        <v>0.134167052491908</v>
      </c>
      <c r="W40" s="21">
        <v>0.72639835137506104</v>
      </c>
      <c r="X40" s="21">
        <v>0.71188907506157695</v>
      </c>
      <c r="Y40" s="21">
        <v>0.73219456784654502</v>
      </c>
      <c r="Z40" s="21"/>
      <c r="AA40" s="21">
        <v>37</v>
      </c>
      <c r="AB40" s="25">
        <f>B40/BA$2</f>
        <v>111.92578684771659</v>
      </c>
      <c r="AC40" s="25">
        <f>C40/BB$2</f>
        <v>4.4052870107298503</v>
      </c>
      <c r="AD40" s="25">
        <f>D40/BC$2</f>
        <v>11.621639099890965</v>
      </c>
      <c r="AE40" s="25">
        <f>E40/BD$2</f>
        <v>313.64047847280057</v>
      </c>
      <c r="AF40" s="25">
        <f>F40/BE$2</f>
        <v>43.466234139138749</v>
      </c>
      <c r="AG40" s="25">
        <f>G40/BF$2</f>
        <v>3.0940004020232847</v>
      </c>
      <c r="AH40" s="27">
        <f>H40/BH$2</f>
        <v>9.7922068822772452</v>
      </c>
      <c r="AI40" s="25">
        <f>I40/BH$2</f>
        <v>3.1139281975756492</v>
      </c>
      <c r="AJ40" s="27">
        <f>J40/BI$2</f>
        <v>0</v>
      </c>
      <c r="AK40" s="25">
        <f>K40/BI$2</f>
        <v>3.3820207419646207</v>
      </c>
      <c r="AL40" s="25">
        <f>L40/BJ$2</f>
        <v>3.4160080463866906E-2</v>
      </c>
      <c r="AM40" s="25">
        <f>M40/BK$2</f>
        <v>1.0170549057259575</v>
      </c>
      <c r="AN40" s="25">
        <f>N40/BL$2</f>
        <v>4.3464438921454445E-3</v>
      </c>
      <c r="AO40" s="25">
        <f>O40/BM$2</f>
        <v>1.2257305200258478E-2</v>
      </c>
      <c r="AP40" s="25">
        <f>P40/BN$2</f>
        <v>1.1526886349339802E-2</v>
      </c>
      <c r="AQ40" s="25">
        <f>Q40/BO$2</f>
        <v>0.14010329606460326</v>
      </c>
      <c r="AR40" s="25">
        <f>R40/BP$2</f>
        <v>-6.8230354456224926E-2</v>
      </c>
      <c r="AS40" s="25">
        <f>S40/BQ$2</f>
        <v>7.8325463163645965E-4</v>
      </c>
      <c r="AT40" s="25">
        <f>T40/BR$2</f>
        <v>1.1122508559076998E-2</v>
      </c>
      <c r="AU40" s="25">
        <f>U40/BS$2</f>
        <v>-2.0542725275235251E-3</v>
      </c>
      <c r="AV40" s="25">
        <f>V40/BT$2</f>
        <v>1.1935508628405657E-3</v>
      </c>
      <c r="AW40" s="25">
        <f>W40/BU$2</f>
        <v>3.5057835491074376E-3</v>
      </c>
      <c r="AX40" s="25">
        <f>X40/BV$2</f>
        <v>3.4357580842740202E-3</v>
      </c>
      <c r="AY40" s="25">
        <f>Y40/BW$2</f>
        <v>3.5337575668269549E-3</v>
      </c>
    </row>
    <row r="41" spans="1:51">
      <c r="A41" s="21">
        <v>38</v>
      </c>
      <c r="B41" s="21">
        <v>2696.35506925049</v>
      </c>
      <c r="C41" s="21">
        <v>48.763939988184198</v>
      </c>
      <c r="D41" s="21">
        <v>204.97215093287099</v>
      </c>
      <c r="E41" s="21">
        <v>7855.2247366456004</v>
      </c>
      <c r="F41" s="21">
        <v>1107.7105231724099</v>
      </c>
      <c r="G41" s="21">
        <v>40.134768067657603</v>
      </c>
      <c r="H41" s="21">
        <v>334.36309969773998</v>
      </c>
      <c r="I41" s="21">
        <v>94.962637671201705</v>
      </c>
      <c r="K41" s="21">
        <v>90.643742673385304</v>
      </c>
      <c r="L41" s="21">
        <v>0.70073528393409601</v>
      </c>
      <c r="M41" s="21">
        <v>45.942994811620203</v>
      </c>
      <c r="N41" s="21">
        <v>0.27487548829441899</v>
      </c>
      <c r="O41" s="21">
        <v>0.52146157198149801</v>
      </c>
      <c r="P41" s="21">
        <v>0.449626358300867</v>
      </c>
      <c r="Q41" s="21">
        <v>5.2988565877812803</v>
      </c>
      <c r="R41" s="21">
        <v>-5.3825277600456696</v>
      </c>
      <c r="S41" s="21">
        <v>6.4011083998871496E-2</v>
      </c>
      <c r="T41" s="21">
        <v>0.58656568753115401</v>
      </c>
      <c r="U41" s="21">
        <v>-0.45678545603058202</v>
      </c>
      <c r="V41" s="21">
        <v>7.49005639748304E-2</v>
      </c>
      <c r="W41" s="21">
        <v>0.16727053765423999</v>
      </c>
      <c r="X41" s="21">
        <v>0.17134398902720199</v>
      </c>
      <c r="Y41" s="21">
        <v>0.15891696774838501</v>
      </c>
      <c r="Z41" s="21"/>
      <c r="AA41" s="21">
        <v>38</v>
      </c>
      <c r="AB41" s="25">
        <f>B41/BA$2</f>
        <v>117.28535253833195</v>
      </c>
      <c r="AC41" s="25">
        <f>C41/BB$2</f>
        <v>2.0063336757121664</v>
      </c>
      <c r="AD41" s="25">
        <f>D41/BC$2</f>
        <v>7.5966255627036912</v>
      </c>
      <c r="AE41" s="25">
        <f>E41/BD$2</f>
        <v>279.68968815387302</v>
      </c>
      <c r="AF41" s="25">
        <f>F41/BE$2</f>
        <v>35.76286905988843</v>
      </c>
      <c r="AG41" s="25">
        <f>G41/BF$2</f>
        <v>1.0265092873004096</v>
      </c>
      <c r="AH41" s="27">
        <f>H41/BH$2</f>
        <v>8.3423927070294415</v>
      </c>
      <c r="AI41" s="25">
        <f>I41/BH$2</f>
        <v>2.3693272872056315</v>
      </c>
      <c r="AJ41" s="27">
        <f>J41/BI$2</f>
        <v>0</v>
      </c>
      <c r="AK41" s="25">
        <f>K41/BI$2</f>
        <v>2.2615704259826672</v>
      </c>
      <c r="AL41" s="25">
        <f>L41/BJ$2</f>
        <v>1.2755009928804635E-2</v>
      </c>
      <c r="AM41" s="25">
        <f>M41/BK$2</f>
        <v>0.82268770367302724</v>
      </c>
      <c r="AN41" s="25">
        <f>N41/BL$2</f>
        <v>4.6644406634043607E-3</v>
      </c>
      <c r="AO41" s="25">
        <f>O41/BM$2</f>
        <v>8.8850157093456807E-3</v>
      </c>
      <c r="AP41" s="25">
        <f>P41/BN$2</f>
        <v>7.075604417286171E-3</v>
      </c>
      <c r="AQ41" s="25">
        <f>Q41/BO$2</f>
        <v>8.1047057017150204E-2</v>
      </c>
      <c r="AR41" s="25">
        <f>R41/BP$2</f>
        <v>-6.9080000608564007E-2</v>
      </c>
      <c r="AS41" s="25">
        <f>S41/BQ$2</f>
        <v>7.8141678641499926E-4</v>
      </c>
      <c r="AT41" s="25">
        <f>T41/BR$2</f>
        <v>6.6959553371136304E-3</v>
      </c>
      <c r="AU41" s="25">
        <f>U41/BS$2</f>
        <v>-4.7611575571250989E-3</v>
      </c>
      <c r="AV41" s="25">
        <f>V41/BT$2</f>
        <v>6.6631584356223114E-4</v>
      </c>
      <c r="AW41" s="25">
        <f>W41/BU$2</f>
        <v>8.0729023964401546E-4</v>
      </c>
      <c r="AX41" s="25">
        <f>X41/BV$2</f>
        <v>8.2694975399228766E-4</v>
      </c>
      <c r="AY41" s="25">
        <f>Y41/BW$2</f>
        <v>7.6697378256942582E-4</v>
      </c>
    </row>
    <row r="42" spans="1:51" s="23" customFormat="1">
      <c r="A42" s="21">
        <v>39</v>
      </c>
      <c r="B42" s="21">
        <v>2514.63667347826</v>
      </c>
      <c r="C42" s="21">
        <v>41.081560522532897</v>
      </c>
      <c r="D42" s="21">
        <v>256.16846145627801</v>
      </c>
      <c r="E42" s="21">
        <v>6135.3188924365304</v>
      </c>
      <c r="F42" s="21">
        <v>1019.00071958611</v>
      </c>
      <c r="G42" s="21">
        <v>829.24166629601905</v>
      </c>
      <c r="H42" s="21">
        <v>314.75144335326502</v>
      </c>
      <c r="I42" s="21">
        <v>80.657244023357293</v>
      </c>
      <c r="J42" s="21"/>
      <c r="K42" s="21">
        <v>74.042626713041301</v>
      </c>
      <c r="L42" s="21">
        <v>0.67940301909677403</v>
      </c>
      <c r="M42" s="21">
        <v>33.203066866640903</v>
      </c>
      <c r="N42" s="21">
        <v>0.180881008502321</v>
      </c>
      <c r="O42" s="21">
        <v>0.49774110068128802</v>
      </c>
      <c r="P42" s="21">
        <v>0.46579237831014703</v>
      </c>
      <c r="Q42" s="21">
        <v>4.3190914169606396</v>
      </c>
      <c r="R42" s="21">
        <v>-5.5409867321178998</v>
      </c>
      <c r="S42" s="21">
        <v>-2.84368851885884E-4</v>
      </c>
      <c r="T42" s="21">
        <v>0.470665752037634</v>
      </c>
      <c r="U42" s="21">
        <v>-0.46586890198789499</v>
      </c>
      <c r="V42" s="21">
        <v>7.4900552979587198E-2</v>
      </c>
      <c r="W42" s="21">
        <v>0.25002308758923297</v>
      </c>
      <c r="X42" s="21">
        <v>0.23501127365571001</v>
      </c>
      <c r="Y42" s="21">
        <v>0.22317343455334099</v>
      </c>
      <c r="Z42" s="21"/>
      <c r="AA42" s="21">
        <v>39</v>
      </c>
      <c r="AB42" s="25">
        <f>B42/BA$2</f>
        <v>109.38101295268143</v>
      </c>
      <c r="AC42" s="25">
        <f>C42/BB$2</f>
        <v>1.6902514101021557</v>
      </c>
      <c r="AD42" s="25">
        <f>D42/BC$2</f>
        <v>9.4940501614512645</v>
      </c>
      <c r="AE42" s="25">
        <f>E42/BD$2</f>
        <v>218.45147469108724</v>
      </c>
      <c r="AF42" s="25">
        <f>F42/BE$2</f>
        <v>32.89883822907229</v>
      </c>
      <c r="AG42" s="25">
        <f>G42/BF$2</f>
        <v>21.209148896397515</v>
      </c>
      <c r="AH42" s="27">
        <f>H42/BH$2</f>
        <v>7.8530799239836586</v>
      </c>
      <c r="AI42" s="25">
        <f>I42/BH$2</f>
        <v>2.0124062880079165</v>
      </c>
      <c r="AJ42" s="27">
        <f>J42/BI$2</f>
        <v>0</v>
      </c>
      <c r="AK42" s="25">
        <f>K42/BI$2</f>
        <v>1.8473709259740845</v>
      </c>
      <c r="AL42" s="25">
        <f>L42/BJ$2</f>
        <v>1.2366713155340717E-2</v>
      </c>
      <c r="AM42" s="25">
        <f>M42/BK$2</f>
        <v>0.59455755871861227</v>
      </c>
      <c r="AN42" s="25">
        <f>N42/BL$2</f>
        <v>3.0694214916395894E-3</v>
      </c>
      <c r="AO42" s="25">
        <f>O42/BM$2</f>
        <v>8.4808502416303978E-3</v>
      </c>
      <c r="AP42" s="25">
        <f>P42/BN$2</f>
        <v>7.3300031207337527E-3</v>
      </c>
      <c r="AQ42" s="25">
        <f>Q42/BO$2</f>
        <v>6.6061355413897821E-2</v>
      </c>
      <c r="AR42" s="25">
        <f>R42/BP$2</f>
        <v>-7.1113681877880711E-2</v>
      </c>
      <c r="AS42" s="25">
        <f>S42/BQ$2</f>
        <v>-3.4714393276187592E-6</v>
      </c>
      <c r="AT42" s="25">
        <f>T42/BR$2</f>
        <v>5.3728967127583795E-3</v>
      </c>
      <c r="AU42" s="25">
        <f>U42/BS$2</f>
        <v>-4.8558359598488117E-3</v>
      </c>
      <c r="AV42" s="25">
        <f>V42/BT$2</f>
        <v>6.66315745748485E-4</v>
      </c>
      <c r="AW42" s="25">
        <f>W42/BU$2</f>
        <v>1.2066751331526689E-3</v>
      </c>
      <c r="AX42" s="25">
        <f>X42/BV$2</f>
        <v>1.1342242937051642E-3</v>
      </c>
      <c r="AY42" s="25">
        <f>Y42/BW$2</f>
        <v>1.0770918656049277E-3</v>
      </c>
    </row>
    <row r="43" spans="1:51">
      <c r="A43" s="23">
        <v>40</v>
      </c>
      <c r="B43" s="23">
        <v>2950.6670430110398</v>
      </c>
      <c r="C43" s="23">
        <v>29.454008336205899</v>
      </c>
      <c r="D43" s="23">
        <v>385.513307732236</v>
      </c>
      <c r="E43" s="23">
        <v>7180.3887265172898</v>
      </c>
      <c r="F43" s="23">
        <v>1004.37729413946</v>
      </c>
      <c r="G43" s="23">
        <v>133.104487563623</v>
      </c>
      <c r="H43" s="23">
        <v>327.74773738206898</v>
      </c>
      <c r="I43" s="23">
        <v>61.734795336793702</v>
      </c>
      <c r="J43" s="23"/>
      <c r="K43" s="23">
        <v>39.508701087389802</v>
      </c>
      <c r="L43" s="23">
        <v>1.62962585276178</v>
      </c>
      <c r="M43" s="23">
        <v>119.084597977421</v>
      </c>
      <c r="N43" s="23">
        <v>0.155050265819239</v>
      </c>
      <c r="O43" s="23">
        <v>0.603371717839702</v>
      </c>
      <c r="P43" s="23">
        <v>0.58676377837229898</v>
      </c>
      <c r="Q43" s="23">
        <v>3.47827562166183</v>
      </c>
      <c r="R43" s="23">
        <v>-5.7473824016473296</v>
      </c>
      <c r="S43" s="23">
        <v>7.05376444537959E-2</v>
      </c>
      <c r="T43" s="23">
        <v>0.24789101213943501</v>
      </c>
      <c r="U43" s="23">
        <v>-0.49772747686860902</v>
      </c>
      <c r="V43" s="23">
        <v>0.127985911704384</v>
      </c>
      <c r="W43" s="23">
        <v>0.53931050699326399</v>
      </c>
      <c r="X43" s="23">
        <v>0.50976848523372198</v>
      </c>
      <c r="Y43" s="23">
        <v>0.538135801834696</v>
      </c>
      <c r="Z43" s="23"/>
      <c r="AA43" s="23">
        <v>40</v>
      </c>
      <c r="AB43" s="29">
        <f>B43/BA$2</f>
        <v>128.34734872621391</v>
      </c>
      <c r="AC43" s="29">
        <f>C43/BB$2</f>
        <v>1.2118497566840527</v>
      </c>
      <c r="AD43" s="29">
        <f>D43/BC$2</f>
        <v>14.287795853985472</v>
      </c>
      <c r="AE43" s="29">
        <f>E43/BD$2</f>
        <v>255.66177303296328</v>
      </c>
      <c r="AF43" s="29">
        <f>F43/BE$2</f>
        <v>32.426715198266535</v>
      </c>
      <c r="AG43" s="29">
        <f>G43/BF$2</f>
        <v>3.4043548584880412</v>
      </c>
      <c r="AH43" s="75">
        <f>H43/BH$2</f>
        <v>8.1773387570376492</v>
      </c>
      <c r="AI43" s="29">
        <f>I43/BH$2</f>
        <v>1.5402893048102222</v>
      </c>
      <c r="AJ43" s="29">
        <f>J43/BI$2</f>
        <v>0</v>
      </c>
      <c r="AK43" s="29">
        <f>K43/BI$2</f>
        <v>0.98574603511451608</v>
      </c>
      <c r="AL43" s="29">
        <f>L43/BJ$2</f>
        <v>2.966297603214188E-2</v>
      </c>
      <c r="AM43" s="29">
        <f>M43/BK$2</f>
        <v>2.1324128924240489</v>
      </c>
      <c r="AN43" s="29">
        <f>N43/BL$2</f>
        <v>2.6310922419690991E-3</v>
      </c>
      <c r="AO43" s="29">
        <f>O43/BM$2</f>
        <v>1.0280656293060181E-2</v>
      </c>
      <c r="AP43" s="29">
        <f>P43/BN$2</f>
        <v>9.2336854935369493E-3</v>
      </c>
      <c r="AQ43" s="29">
        <f>Q43/BO$2</f>
        <v>5.3200911925081529E-2</v>
      </c>
      <c r="AR43" s="29">
        <f>R43/BP$2</f>
        <v>-7.3762588416279501E-2</v>
      </c>
      <c r="AS43" s="29">
        <f>S43/BQ$2</f>
        <v>8.6108992391600067E-4</v>
      </c>
      <c r="AT43" s="29">
        <f>T43/BR$2</f>
        <v>2.8298060746510846E-3</v>
      </c>
      <c r="AU43" s="29">
        <f>U43/BS$2</f>
        <v>-5.1879036571670731E-3</v>
      </c>
      <c r="AV43" s="29">
        <f>V43/BT$2</f>
        <v>1.1385633992027756E-3</v>
      </c>
      <c r="AW43" s="29">
        <f>W43/BU$2</f>
        <v>2.6028499372261777E-3</v>
      </c>
      <c r="AX43" s="29">
        <f>X43/BV$2</f>
        <v>2.4602726121318629E-3</v>
      </c>
      <c r="AY43" s="29">
        <f>Y43/BW$2</f>
        <v>2.5971805107852125E-3</v>
      </c>
    </row>
    <row r="44" spans="1:51">
      <c r="A44" s="21">
        <v>41</v>
      </c>
      <c r="B44" s="21">
        <v>2558.9003133341398</v>
      </c>
      <c r="C44" s="21">
        <v>48.200803477815697</v>
      </c>
      <c r="D44" s="21">
        <v>212.840932444788</v>
      </c>
      <c r="E44" s="21">
        <v>5458.2760743895997</v>
      </c>
      <c r="F44" s="21">
        <v>546.81265724503999</v>
      </c>
      <c r="G44" s="21">
        <v>38.889925888273098</v>
      </c>
      <c r="H44" s="21">
        <v>220.21636409330901</v>
      </c>
      <c r="I44" s="21">
        <v>38.010390438894397</v>
      </c>
      <c r="K44" s="21">
        <v>25.522617531589798</v>
      </c>
      <c r="L44" s="21">
        <v>1.30484714941702</v>
      </c>
      <c r="M44" s="21">
        <v>13.063450877027799</v>
      </c>
      <c r="N44" s="21">
        <v>0.33744200915025302</v>
      </c>
      <c r="O44" s="21">
        <v>0.58743410212321001</v>
      </c>
      <c r="P44" s="21">
        <v>0.59864124602177704</v>
      </c>
      <c r="Q44" s="21">
        <v>2.1927861047461099</v>
      </c>
      <c r="R44" s="21">
        <v>-5.86276164214381</v>
      </c>
      <c r="S44" s="21">
        <v>0.27794492059097797</v>
      </c>
      <c r="T44" s="21">
        <v>0.257598086236698</v>
      </c>
      <c r="U44" s="21">
        <v>0.83408679258917295</v>
      </c>
      <c r="V44" s="21">
        <v>0.25524659514185999</v>
      </c>
      <c r="W44" s="21">
        <v>0.43710374180192002</v>
      </c>
      <c r="X44" s="21">
        <v>0.417042367233598</v>
      </c>
      <c r="Y44" s="21">
        <v>0.45703958798548899</v>
      </c>
      <c r="Z44" s="21"/>
      <c r="AA44" s="21">
        <v>41</v>
      </c>
      <c r="AB44" s="27">
        <f>B44/BA$2</f>
        <v>111.30638126352845</v>
      </c>
      <c r="AC44" s="27">
        <f>C44/BB$2</f>
        <v>1.9831641011238714</v>
      </c>
      <c r="AD44" s="27">
        <f>D44/BC$2</f>
        <v>7.8882563355121196</v>
      </c>
      <c r="AE44" s="27">
        <f>E44/BD$2</f>
        <v>194.3449849349166</v>
      </c>
      <c r="AF44" s="27">
        <f>F44/BE$2</f>
        <v>17.654061284294837</v>
      </c>
      <c r="AG44" s="27">
        <f>G44/BF$2</f>
        <v>0.99467050711343197</v>
      </c>
      <c r="AH44" s="27">
        <f>H44/BH$2</f>
        <v>5.4944202618091076</v>
      </c>
      <c r="AI44" s="27">
        <f>I44/BH$2</f>
        <v>0.94836303490255491</v>
      </c>
      <c r="AJ44" s="27">
        <f>J44/BI$2</f>
        <v>0</v>
      </c>
      <c r="AK44" s="27">
        <f>K44/BI$2</f>
        <v>0.63679185458058385</v>
      </c>
      <c r="AL44" s="27">
        <f>L44/BJ$2</f>
        <v>2.3751249192058406E-2</v>
      </c>
      <c r="AM44" s="27">
        <f>M44/BK$2</f>
        <v>0.23392337500273613</v>
      </c>
      <c r="AN44" s="27">
        <f>N44/BL$2</f>
        <v>5.7261498243721875E-3</v>
      </c>
      <c r="AO44" s="27">
        <f>O44/BM$2</f>
        <v>1.0009100393988925E-2</v>
      </c>
      <c r="AP44" s="27">
        <f>P44/BN$2</f>
        <v>9.4205968278377409E-3</v>
      </c>
      <c r="AQ44" s="27">
        <f>Q44/BO$2</f>
        <v>3.3539096126431786E-2</v>
      </c>
      <c r="AR44" s="27">
        <f>R44/BP$2</f>
        <v>-7.5243379293546603E-2</v>
      </c>
      <c r="AS44" s="27">
        <f>S44/BQ$2</f>
        <v>3.3930190379591633E-3</v>
      </c>
      <c r="AT44" s="27">
        <f>T44/BR$2</f>
        <v>2.9406174227933563E-3</v>
      </c>
      <c r="AU44" s="27">
        <f>U44/BS$2</f>
        <v>8.6938377380568373E-3</v>
      </c>
      <c r="AV44" s="27">
        <f>V44/BT$2</f>
        <v>2.2706751636140912E-3</v>
      </c>
      <c r="AW44" s="27">
        <f>W44/BU$2</f>
        <v>2.10957404344556E-3</v>
      </c>
      <c r="AX44" s="27">
        <f>X44/BV$2</f>
        <v>2.0127527376138901E-3</v>
      </c>
      <c r="AY44" s="27">
        <f>Y44/BW$2</f>
        <v>2.2057895173044836E-3</v>
      </c>
    </row>
    <row r="45" spans="1:51">
      <c r="A45" s="21">
        <v>42</v>
      </c>
      <c r="B45" s="21">
        <v>2854.9540420767298</v>
      </c>
      <c r="C45" s="21">
        <v>74.389715028781595</v>
      </c>
      <c r="D45" s="21">
        <v>363.38749733700098</v>
      </c>
      <c r="E45" s="21">
        <v>8067.3666865039704</v>
      </c>
      <c r="F45" s="21">
        <v>642.88568134066304</v>
      </c>
      <c r="G45" s="21">
        <v>40.639536038015102</v>
      </c>
      <c r="H45" s="21">
        <v>362.979488474834</v>
      </c>
      <c r="I45" s="21">
        <v>92.104364965359096</v>
      </c>
      <c r="K45" s="21">
        <v>84.641191451864003</v>
      </c>
      <c r="L45" s="21">
        <v>1.56115095925514</v>
      </c>
      <c r="M45" s="21">
        <v>164.62923951391301</v>
      </c>
      <c r="N45" s="21">
        <v>0.14430007784866</v>
      </c>
      <c r="O45" s="21">
        <v>0.53665750617549501</v>
      </c>
      <c r="P45" s="21">
        <v>0.45259582879628502</v>
      </c>
      <c r="Q45" s="21">
        <v>1.7802567591201299</v>
      </c>
      <c r="R45" s="21">
        <v>-6.2777266770703299</v>
      </c>
      <c r="S45" s="21">
        <v>0.13520102570350101</v>
      </c>
      <c r="T45" s="21">
        <v>0.52529931270587504</v>
      </c>
      <c r="U45" s="21">
        <v>-9.1063714333113804E-2</v>
      </c>
      <c r="V45" s="21">
        <v>7.3082579401928999E-2</v>
      </c>
      <c r="W45" s="21">
        <v>0.46504248914851398</v>
      </c>
      <c r="X45" s="21">
        <v>0.45421834287488599</v>
      </c>
      <c r="Y45" s="21">
        <v>0.46084109581955601</v>
      </c>
      <c r="Z45" s="21"/>
      <c r="AA45" s="21">
        <v>42</v>
      </c>
      <c r="AB45" s="25">
        <f>B45/BA$2</f>
        <v>124.18404946896784</v>
      </c>
      <c r="AC45" s="25">
        <f>C45/BB$2</f>
        <v>3.060675376621337</v>
      </c>
      <c r="AD45" s="25">
        <f>D45/BC$2</f>
        <v>13.467774714142799</v>
      </c>
      <c r="AE45" s="25">
        <f>E45/BD$2</f>
        <v>287.24312141510637</v>
      </c>
      <c r="AF45" s="25">
        <f>F45/BE$2</f>
        <v>20.755816579603607</v>
      </c>
      <c r="AG45" s="25">
        <f>G45/BF$2</f>
        <v>1.0394195153757351</v>
      </c>
      <c r="AH45" s="27">
        <f>H45/BH$2</f>
        <v>9.0563744629449605</v>
      </c>
      <c r="AI45" s="25">
        <f>I45/BH$2</f>
        <v>2.2980130979381013</v>
      </c>
      <c r="AJ45" s="27">
        <f>J45/BI$2</f>
        <v>0</v>
      </c>
      <c r="AK45" s="25">
        <f>K45/BI$2</f>
        <v>2.1118061739487026</v>
      </c>
      <c r="AL45" s="25">
        <f>L45/BJ$2</f>
        <v>2.8416573907722561E-2</v>
      </c>
      <c r="AM45" s="25">
        <f>M45/BK$2</f>
        <v>2.9479674010907515</v>
      </c>
      <c r="AN45" s="25">
        <f>N45/BL$2</f>
        <v>2.4486692321170882E-3</v>
      </c>
      <c r="AO45" s="25">
        <f>O45/BM$2</f>
        <v>9.143934335925967E-3</v>
      </c>
      <c r="AP45" s="25">
        <f>P45/BN$2</f>
        <v>7.1223338809096566E-3</v>
      </c>
      <c r="AQ45" s="25">
        <f>Q45/BO$2</f>
        <v>2.7229378389723616E-2</v>
      </c>
      <c r="AR45" s="25">
        <f>R45/BP$2</f>
        <v>-8.0569089841301136E-2</v>
      </c>
      <c r="AS45" s="25">
        <f>S45/BQ$2</f>
        <v>1.6504696440870152E-3</v>
      </c>
      <c r="AT45" s="25">
        <f>T45/BR$2</f>
        <v>5.9965674966424099E-3</v>
      </c>
      <c r="AU45" s="25">
        <f>U45/BS$2</f>
        <v>-9.4917359113105902E-4</v>
      </c>
      <c r="AV45" s="25">
        <f>V45/BT$2</f>
        <v>6.5014304245110757E-4</v>
      </c>
      <c r="AW45" s="25">
        <f>W45/BU$2</f>
        <v>2.2444135576665733E-3</v>
      </c>
      <c r="AX45" s="25">
        <f>X45/BV$2</f>
        <v>2.1921734694733881E-3</v>
      </c>
      <c r="AY45" s="25">
        <f>Y45/BW$2</f>
        <v>2.224136562835695E-3</v>
      </c>
    </row>
    <row r="46" spans="1:51">
      <c r="A46" s="21">
        <v>43</v>
      </c>
      <c r="B46" s="21">
        <v>2855.5505207267302</v>
      </c>
      <c r="C46" s="21">
        <v>71.119682398129299</v>
      </c>
      <c r="D46" s="21">
        <v>452.37491603772003</v>
      </c>
      <c r="E46" s="21">
        <v>10860.048671029601</v>
      </c>
      <c r="F46" s="21">
        <v>425.57346889111301</v>
      </c>
      <c r="G46" s="21">
        <v>46.609303636867999</v>
      </c>
      <c r="H46" s="21">
        <v>335.95023404101897</v>
      </c>
      <c r="I46" s="21">
        <v>111.25389147968301</v>
      </c>
      <c r="K46" s="21">
        <v>111.84810224813</v>
      </c>
      <c r="L46" s="21">
        <v>1.4878143273800599</v>
      </c>
      <c r="M46" s="21">
        <v>222.50804181947299</v>
      </c>
      <c r="N46" s="21">
        <v>0.128622711611216</v>
      </c>
      <c r="O46" s="21">
        <v>0.53295116932252296</v>
      </c>
      <c r="P46" s="21">
        <v>27.9326766942666</v>
      </c>
      <c r="Q46" s="21">
        <v>2.3824527739236601</v>
      </c>
      <c r="R46" s="21">
        <v>-5.8825557285481098</v>
      </c>
      <c r="S46" s="21">
        <v>0.16903382563109001</v>
      </c>
      <c r="T46" s="21">
        <v>0.59806017611997897</v>
      </c>
      <c r="U46" s="21">
        <v>-0.27653328416700701</v>
      </c>
      <c r="V46" s="21">
        <v>7.8536529404661298E-2</v>
      </c>
      <c r="W46" s="21">
        <v>0.53824954859881702</v>
      </c>
      <c r="X46" s="21">
        <v>0.54993591122332497</v>
      </c>
      <c r="Y46" s="21">
        <v>0.54537669575407699</v>
      </c>
      <c r="Z46" s="21"/>
      <c r="AA46" s="21">
        <v>43</v>
      </c>
      <c r="AB46" s="25">
        <f>B46/BA$2</f>
        <v>124.20999494237552</v>
      </c>
      <c r="AC46" s="25">
        <f>C46/BB$2</f>
        <v>2.9261338160102572</v>
      </c>
      <c r="AD46" s="25">
        <f>D46/BC$2</f>
        <v>16.765803722397155</v>
      </c>
      <c r="AE46" s="25">
        <f>E46/BD$2</f>
        <v>386.67813181284293</v>
      </c>
      <c r="AF46" s="25">
        <f>F46/BE$2</f>
        <v>13.7398064972129</v>
      </c>
      <c r="AG46" s="25">
        <f>G46/BF$2</f>
        <v>1.1921056321340824</v>
      </c>
      <c r="AH46" s="27">
        <f>H46/BH$2</f>
        <v>8.3819918672908926</v>
      </c>
      <c r="AI46" s="25">
        <f>I46/BH$2</f>
        <v>2.7757956956008734</v>
      </c>
      <c r="AJ46" s="27">
        <f>J46/BI$2</f>
        <v>0</v>
      </c>
      <c r="AK46" s="25">
        <f>K46/BI$2</f>
        <v>2.7906213135760982</v>
      </c>
      <c r="AL46" s="25">
        <f>L46/BJ$2</f>
        <v>2.7081676851504519E-2</v>
      </c>
      <c r="AM46" s="25">
        <f>M46/BK$2</f>
        <v>3.9843861011634525</v>
      </c>
      <c r="AN46" s="25">
        <f>N46/BL$2</f>
        <v>2.1826355270866452E-3</v>
      </c>
      <c r="AO46" s="25">
        <f>O46/BM$2</f>
        <v>9.0807832564750897E-3</v>
      </c>
      <c r="AP46" s="25">
        <f>P46/BN$2</f>
        <v>0.43956624640837505</v>
      </c>
      <c r="AQ46" s="25">
        <f>Q46/BO$2</f>
        <v>3.6440085254262164E-2</v>
      </c>
      <c r="AR46" s="25">
        <f>R46/BP$2</f>
        <v>-7.549741894959909E-2</v>
      </c>
      <c r="AS46" s="25">
        <f>S46/BQ$2</f>
        <v>2.0634843306576145E-3</v>
      </c>
      <c r="AT46" s="25">
        <f>T46/BR$2</f>
        <v>6.8271709602737334E-3</v>
      </c>
      <c r="AU46" s="25">
        <f>U46/BS$2</f>
        <v>-2.8823565162289662E-3</v>
      </c>
      <c r="AV46" s="25">
        <f>V46/BT$2</f>
        <v>6.9866141272717107E-4</v>
      </c>
      <c r="AW46" s="25">
        <f>W46/BU$2</f>
        <v>2.5977294816545223E-3</v>
      </c>
      <c r="AX46" s="25">
        <f>X46/BV$2</f>
        <v>2.6541308456724181E-3</v>
      </c>
      <c r="AY46" s="25">
        <f>Y46/BW$2</f>
        <v>2.6321269100100242E-3</v>
      </c>
    </row>
    <row r="47" spans="1:51">
      <c r="A47" s="21">
        <v>44</v>
      </c>
      <c r="B47" s="21">
        <v>2752.64620308537</v>
      </c>
      <c r="C47" s="21">
        <v>112.262176419903</v>
      </c>
      <c r="D47" s="21">
        <v>487.59789818605799</v>
      </c>
      <c r="E47" s="21">
        <v>9679.1473018217293</v>
      </c>
      <c r="F47" s="21">
        <v>220.04746631179799</v>
      </c>
      <c r="G47" s="21">
        <v>213.09428787326999</v>
      </c>
      <c r="H47" s="21">
        <v>395.44909708703898</v>
      </c>
      <c r="I47" s="21">
        <v>148.56448031309901</v>
      </c>
      <c r="K47" s="21">
        <v>153.04976320544699</v>
      </c>
      <c r="L47" s="21">
        <v>23.4417751799079</v>
      </c>
      <c r="M47" s="21">
        <v>145.018561128036</v>
      </c>
      <c r="N47" s="21">
        <v>0.267036243120223</v>
      </c>
      <c r="O47" s="21">
        <v>0.81204214842862799</v>
      </c>
      <c r="P47" s="21">
        <v>7.7820094944494898</v>
      </c>
      <c r="Q47" s="21">
        <v>5.1277589961714103</v>
      </c>
      <c r="R47" s="21">
        <v>-5.8193344019797397</v>
      </c>
      <c r="S47" s="21">
        <v>9.6376279783276897E-2</v>
      </c>
      <c r="T47" s="21">
        <v>0.63669775113973703</v>
      </c>
      <c r="U47" s="21">
        <v>-0.279994161918319</v>
      </c>
      <c r="V47" s="21">
        <v>0.132712640786352</v>
      </c>
      <c r="W47" s="21">
        <v>0.48909112316817599</v>
      </c>
      <c r="X47" s="21">
        <v>0.45678205780527897</v>
      </c>
      <c r="Y47" s="21">
        <v>0.492338148551837</v>
      </c>
      <c r="Z47" s="21"/>
      <c r="AA47" s="21">
        <v>44</v>
      </c>
      <c r="AB47" s="25">
        <f>B47/BA$2</f>
        <v>119.73388965864584</v>
      </c>
      <c r="AC47" s="25">
        <f>C47/BB$2</f>
        <v>4.6188922616705614</v>
      </c>
      <c r="AD47" s="25">
        <f>D47/BC$2</f>
        <v>18.071228900231933</v>
      </c>
      <c r="AE47" s="25">
        <f>E47/BD$2</f>
        <v>344.63147538130812</v>
      </c>
      <c r="AF47" s="25">
        <f>F47/BE$2</f>
        <v>7.1043188270264253</v>
      </c>
      <c r="AG47" s="25">
        <f>G47/BF$2</f>
        <v>5.4502187530728952</v>
      </c>
      <c r="AH47" s="27">
        <f>H47/BH$2</f>
        <v>9.8664944382993767</v>
      </c>
      <c r="AI47" s="25">
        <f>I47/BH$2</f>
        <v>3.7066986106062627</v>
      </c>
      <c r="AJ47" s="27">
        <f>J47/BI$2</f>
        <v>0</v>
      </c>
      <c r="AK47" s="25">
        <f>K47/BI$2</f>
        <v>3.8186068664033681</v>
      </c>
      <c r="AL47" s="25">
        <f>L47/BJ$2</f>
        <v>0.42669476195043748</v>
      </c>
      <c r="AM47" s="25">
        <f>M47/BK$2</f>
        <v>2.5968047475698093</v>
      </c>
      <c r="AN47" s="25">
        <f>N47/BL$2</f>
        <v>4.5314142732092826E-3</v>
      </c>
      <c r="AO47" s="25">
        <f>O47/BM$2</f>
        <v>1.3836124525960607E-2</v>
      </c>
      <c r="AP47" s="25">
        <f>P47/BN$2</f>
        <v>0.12246261754397586</v>
      </c>
      <c r="AQ47" s="25">
        <f>Q47/BO$2</f>
        <v>7.8430085594545895E-2</v>
      </c>
      <c r="AR47" s="25">
        <f>R47/BP$2</f>
        <v>-7.4686028934997442E-2</v>
      </c>
      <c r="AS47" s="25">
        <f>S47/BQ$2</f>
        <v>1.1765156615096348E-3</v>
      </c>
      <c r="AT47" s="25">
        <f>T47/BR$2</f>
        <v>7.2682391682618386E-3</v>
      </c>
      <c r="AU47" s="25">
        <f>U47/BS$2</f>
        <v>-2.918429871985814E-3</v>
      </c>
      <c r="AV47" s="25">
        <f>V47/BT$2</f>
        <v>1.1806124080273287E-3</v>
      </c>
      <c r="AW47" s="25">
        <f>W47/BU$2</f>
        <v>2.3604783936688033E-3</v>
      </c>
      <c r="AX47" s="25">
        <f>X47/BV$2</f>
        <v>2.2045466110293386E-3</v>
      </c>
      <c r="AY47" s="25">
        <f>Y47/BW$2</f>
        <v>2.376149365597669E-3</v>
      </c>
    </row>
    <row r="48" spans="1:51">
      <c r="A48" s="21">
        <v>45</v>
      </c>
      <c r="B48" s="21">
        <v>2697.6526621110302</v>
      </c>
      <c r="C48" s="21">
        <v>109.526187105858</v>
      </c>
      <c r="D48" s="21">
        <v>323.67503704445102</v>
      </c>
      <c r="E48" s="21">
        <v>7621.2571221072703</v>
      </c>
      <c r="F48" s="21">
        <v>57.141212232658198</v>
      </c>
      <c r="G48" s="21">
        <v>216.91028293194299</v>
      </c>
      <c r="H48" s="21">
        <v>369.94416840285601</v>
      </c>
      <c r="I48" s="21">
        <v>130.96068392399201</v>
      </c>
      <c r="K48" s="21">
        <v>126.194417694235</v>
      </c>
      <c r="L48" s="21">
        <v>26.070268195522999</v>
      </c>
      <c r="M48" s="21">
        <v>109.612972075466</v>
      </c>
      <c r="N48" s="21">
        <v>0.28891172050740599</v>
      </c>
      <c r="O48" s="21">
        <v>0.65526064903110903</v>
      </c>
      <c r="P48" s="21">
        <v>1.2138255691075699</v>
      </c>
      <c r="Q48" s="21">
        <v>4.1198272215907004</v>
      </c>
      <c r="R48" s="21">
        <v>-6.1314962537464197</v>
      </c>
      <c r="S48" s="21">
        <v>0.10251811680039601</v>
      </c>
      <c r="T48" s="21">
        <v>0.52627764246905295</v>
      </c>
      <c r="U48" s="21">
        <v>-0.44978453898361198</v>
      </c>
      <c r="V48" s="21">
        <v>8.2172495954365002E-2</v>
      </c>
      <c r="W48" s="21">
        <v>0.301655495989268</v>
      </c>
      <c r="X48" s="21">
        <v>0.33029940716621897</v>
      </c>
      <c r="Y48" s="21">
        <v>0.32037466035895701</v>
      </c>
      <c r="Z48" s="21"/>
      <c r="AA48" s="21">
        <v>45</v>
      </c>
      <c r="AB48" s="25">
        <f>B48/BA$2</f>
        <v>117.341794895585</v>
      </c>
      <c r="AC48" s="25">
        <f>C48/BB$2</f>
        <v>4.5063232711729277</v>
      </c>
      <c r="AD48" s="25">
        <f>D48/BC$2</f>
        <v>11.995961642741495</v>
      </c>
      <c r="AE48" s="25">
        <f>E48/BD$2</f>
        <v>271.35913984466254</v>
      </c>
      <c r="AF48" s="25">
        <f>F48/BE$2</f>
        <v>1.8448264670694872</v>
      </c>
      <c r="AG48" s="25">
        <f>G48/BF$2</f>
        <v>5.5478187781039834</v>
      </c>
      <c r="AH48" s="27">
        <f>H48/BH$2</f>
        <v>9.2301439222269472</v>
      </c>
      <c r="AI48" s="25">
        <f>I48/BH$2</f>
        <v>3.2674821338321363</v>
      </c>
      <c r="AJ48" s="27">
        <f>J48/BI$2</f>
        <v>0</v>
      </c>
      <c r="AK48" s="25">
        <f>K48/BI$2</f>
        <v>3.1485633157244264</v>
      </c>
      <c r="AL48" s="25">
        <f>L48/BJ$2</f>
        <v>0.47453944064813153</v>
      </c>
      <c r="AM48" s="25">
        <f>M48/BK$2</f>
        <v>1.9628072714740086</v>
      </c>
      <c r="AN48" s="25">
        <f>N48/BL$2</f>
        <v>4.9026254964772776E-3</v>
      </c>
      <c r="AO48" s="25">
        <f>O48/BM$2</f>
        <v>1.1164775072944437E-2</v>
      </c>
      <c r="AP48" s="25">
        <f>P48/BN$2</f>
        <v>1.9101525967135144E-2</v>
      </c>
      <c r="AQ48" s="25">
        <f>Q48/BO$2</f>
        <v>6.301357022928572E-2</v>
      </c>
      <c r="AR48" s="25">
        <f>R48/BP$2</f>
        <v>-7.8692351219126225E-2</v>
      </c>
      <c r="AS48" s="25">
        <f>S48/BQ$2</f>
        <v>1.2514922787574619E-3</v>
      </c>
      <c r="AT48" s="25">
        <f>T48/BR$2</f>
        <v>6.0077356446238926E-3</v>
      </c>
      <c r="AU48" s="25">
        <f>U48/BS$2</f>
        <v>-4.6881857304941835E-3</v>
      </c>
      <c r="AV48" s="25">
        <f>V48/BT$2</f>
        <v>7.3100699185450584E-4</v>
      </c>
      <c r="AW48" s="25">
        <f>W48/BU$2</f>
        <v>1.4558662933844982E-3</v>
      </c>
      <c r="AX48" s="25">
        <f>X48/BV$2</f>
        <v>1.5941091079450724E-3</v>
      </c>
      <c r="AY48" s="25">
        <f>Y48/BW$2</f>
        <v>1.5462097507671672E-3</v>
      </c>
    </row>
    <row r="49" spans="1:51">
      <c r="A49" s="21">
        <v>46</v>
      </c>
      <c r="B49" s="21">
        <v>2489.2275782660599</v>
      </c>
      <c r="C49" s="21">
        <v>177.000036780767</v>
      </c>
      <c r="D49" s="21">
        <v>217.554432838449</v>
      </c>
      <c r="E49" s="21">
        <v>6239.5362323052796</v>
      </c>
      <c r="F49" s="21">
        <v>113.90582901134501</v>
      </c>
      <c r="G49" s="21">
        <v>206.953693631297</v>
      </c>
      <c r="H49" s="21">
        <v>481.91668622161802</v>
      </c>
      <c r="I49" s="21">
        <v>203.83136329165899</v>
      </c>
      <c r="K49" s="21">
        <v>219.86998337857</v>
      </c>
      <c r="L49" s="21">
        <v>38.247258001496498</v>
      </c>
      <c r="M49" s="21">
        <v>43.464013004532198</v>
      </c>
      <c r="N49" s="21">
        <v>0.43241678102817699</v>
      </c>
      <c r="O49" s="21">
        <v>0.82872119489145601</v>
      </c>
      <c r="P49" s="21">
        <v>0.716320121685736</v>
      </c>
      <c r="Q49" s="21">
        <v>6.7105673437806503</v>
      </c>
      <c r="R49" s="21">
        <v>-5.6664462717261399</v>
      </c>
      <c r="S49" s="21">
        <v>-1.51561900510363E-2</v>
      </c>
      <c r="T49" s="21">
        <v>0.99977234554307504</v>
      </c>
      <c r="U49" s="21">
        <v>0.34357638347101299</v>
      </c>
      <c r="V49" s="21">
        <v>0.12616785774870701</v>
      </c>
      <c r="W49" s="21">
        <v>0.22420702259044401</v>
      </c>
      <c r="X49" s="21">
        <v>0.21108257699188701</v>
      </c>
      <c r="Y49" s="21">
        <v>0.210503086363661</v>
      </c>
      <c r="Z49" s="31"/>
      <c r="AA49" s="21">
        <v>46</v>
      </c>
      <c r="AB49" s="25">
        <f>B49/BA$2</f>
        <v>108.27577472807648</v>
      </c>
      <c r="AC49" s="25">
        <f>C49/BB$2</f>
        <v>7.2824536836357545</v>
      </c>
      <c r="AD49" s="25">
        <f>D49/BC$2</f>
        <v>8.0629468845322432</v>
      </c>
      <c r="AE49" s="25">
        <f>E49/BD$2</f>
        <v>222.16219160439655</v>
      </c>
      <c r="AF49" s="25">
        <f>F49/BE$2</f>
        <v>3.677494402079212</v>
      </c>
      <c r="AG49" s="25">
        <f>G49/BF$2</f>
        <v>5.2931634784964308</v>
      </c>
      <c r="AH49" s="27">
        <f>H49/BH$2</f>
        <v>12.023869416707036</v>
      </c>
      <c r="AI49" s="25">
        <f>I49/BH$2</f>
        <v>5.0856128565783179</v>
      </c>
      <c r="AJ49" s="27">
        <f>J49/BI$2</f>
        <v>0</v>
      </c>
      <c r="AK49" s="25">
        <f>K49/BI$2</f>
        <v>5.4857780284074353</v>
      </c>
      <c r="AL49" s="25">
        <f>L49/BJ$2</f>
        <v>0.69618894144985288</v>
      </c>
      <c r="AM49" s="25">
        <f>M49/BK$2</f>
        <v>0.77829730512189454</v>
      </c>
      <c r="AN49" s="25">
        <f>N49/BL$2</f>
        <v>7.3378038525059733E-3</v>
      </c>
      <c r="AO49" s="25">
        <f>O49/BM$2</f>
        <v>1.4120313424628659E-2</v>
      </c>
      <c r="AP49" s="25">
        <f>P49/BN$2</f>
        <v>1.1272465956720108E-2</v>
      </c>
      <c r="AQ49" s="25">
        <f>Q49/BO$2</f>
        <v>0.10263945157205033</v>
      </c>
      <c r="AR49" s="25">
        <f>R49/BP$2</f>
        <v>-7.2723844511285107E-2</v>
      </c>
      <c r="AS49" s="25">
        <f>S49/BQ$2</f>
        <v>-1.8501954011877951E-4</v>
      </c>
      <c r="AT49" s="25">
        <f>T49/BR$2</f>
        <v>1.1412926318984875E-2</v>
      </c>
      <c r="AU49" s="25">
        <f>U49/BS$2</f>
        <v>3.5811588854597976E-3</v>
      </c>
      <c r="AV49" s="25">
        <f>V49/BT$2</f>
        <v>1.1223899808620852E-3</v>
      </c>
      <c r="AW49" s="25">
        <f>W49/BU$2</f>
        <v>1.0820802248573552E-3</v>
      </c>
      <c r="AX49" s="25">
        <f>X49/BV$2</f>
        <v>1.0187383059454007E-3</v>
      </c>
      <c r="AY49" s="25">
        <f>Y49/BW$2</f>
        <v>1.0159415365041554E-3</v>
      </c>
    </row>
    <row r="50" spans="1:51">
      <c r="A50" s="21">
        <v>47</v>
      </c>
      <c r="B50" s="21">
        <v>2651.8452280756601</v>
      </c>
      <c r="C50" s="21">
        <v>291.81148252816803</v>
      </c>
      <c r="D50" s="21">
        <v>47.206002739485399</v>
      </c>
      <c r="E50" s="21">
        <v>8362.8783286968992</v>
      </c>
      <c r="F50" s="21">
        <v>65.240120921873199</v>
      </c>
      <c r="G50" s="21">
        <v>201.885230403816</v>
      </c>
      <c r="H50" s="21">
        <v>656.19542585858801</v>
      </c>
      <c r="I50" s="21">
        <v>307.524276626279</v>
      </c>
      <c r="K50" s="21">
        <v>354.37592129900901</v>
      </c>
      <c r="L50" s="21">
        <v>1.4803934529120599</v>
      </c>
      <c r="M50" s="21">
        <v>14.9476595638895</v>
      </c>
      <c r="N50" s="21">
        <v>0.11876850791621101</v>
      </c>
      <c r="O50" s="21">
        <v>0.48365720003416801</v>
      </c>
      <c r="P50" s="21">
        <v>0.42763241098691002</v>
      </c>
      <c r="Q50" s="21">
        <v>2.4996756140810299</v>
      </c>
      <c r="R50" s="21">
        <v>-6.3350387245384496</v>
      </c>
      <c r="S50" s="21">
        <v>-6.5935146743426598E-3</v>
      </c>
      <c r="T50" s="21">
        <v>1.6478098263641401</v>
      </c>
      <c r="U50" s="21">
        <v>-4.40999204095276E-2</v>
      </c>
      <c r="V50" s="21">
        <v>7.7082139588002696E-2</v>
      </c>
      <c r="W50" s="21">
        <v>5.0569777498485603E-2</v>
      </c>
      <c r="X50" s="21">
        <v>4.35834547442632E-2</v>
      </c>
      <c r="Y50" s="21">
        <v>4.2715091790825797E-2</v>
      </c>
      <c r="Z50" s="31"/>
      <c r="AA50" s="21">
        <v>47</v>
      </c>
      <c r="AB50" s="25">
        <f>B50/BA$2</f>
        <v>115.3492750264536</v>
      </c>
      <c r="AC50" s="25">
        <f>C50/BB$2</f>
        <v>12.006232566474718</v>
      </c>
      <c r="AD50" s="25">
        <f>D50/BC$2</f>
        <v>1.7495368297192722</v>
      </c>
      <c r="AE50" s="25">
        <f>E50/BD$2</f>
        <v>297.76497939139057</v>
      </c>
      <c r="AF50" s="25">
        <f>F50/BE$2</f>
        <v>2.1063029132360165</v>
      </c>
      <c r="AG50" s="25">
        <f>G50/BF$2</f>
        <v>5.1635296267054063</v>
      </c>
      <c r="AH50" s="27">
        <f>H50/BH$2</f>
        <v>16.372141363737228</v>
      </c>
      <c r="AI50" s="25">
        <f>I50/BH$2</f>
        <v>7.6727613928712328</v>
      </c>
      <c r="AJ50" s="27">
        <f>J50/BI$2</f>
        <v>0</v>
      </c>
      <c r="AK50" s="25">
        <f>K50/BI$2</f>
        <v>8.841714603268688</v>
      </c>
      <c r="AL50" s="25">
        <f>L50/BJ$2</f>
        <v>2.6946599697991788E-2</v>
      </c>
      <c r="AM50" s="25">
        <f>M50/BK$2</f>
        <v>0.26766334611674281</v>
      </c>
      <c r="AN50" s="25">
        <f>N50/BL$2</f>
        <v>2.0154167302937555E-3</v>
      </c>
      <c r="AO50" s="25">
        <f>O50/BM$2</f>
        <v>8.2408791963565868E-3</v>
      </c>
      <c r="AP50" s="25">
        <f>P50/BN$2</f>
        <v>6.729493768087842E-3</v>
      </c>
      <c r="AQ50" s="25">
        <f>Q50/BO$2</f>
        <v>3.823303172347859E-2</v>
      </c>
      <c r="AR50" s="25">
        <f>R50/BP$2</f>
        <v>-8.1304639466026549E-2</v>
      </c>
      <c r="AS50" s="25">
        <f>S50/BQ$2</f>
        <v>-8.0490482681027793E-5</v>
      </c>
      <c r="AT50" s="25">
        <f>T50/BR$2</f>
        <v>1.8810614456211645E-2</v>
      </c>
      <c r="AU50" s="25">
        <f>U50/BS$2</f>
        <v>-4.596614593446696E-4</v>
      </c>
      <c r="AV50" s="25">
        <f>V50/BT$2</f>
        <v>6.8572315263768966E-4</v>
      </c>
      <c r="AW50" s="25">
        <f>W50/BU$2</f>
        <v>2.4406263271469888E-4</v>
      </c>
      <c r="AX50" s="25">
        <f>X50/BV$2</f>
        <v>2.1034485880435909E-4</v>
      </c>
      <c r="AY50" s="25">
        <f>Y50/BW$2</f>
        <v>2.0615391790939093E-4</v>
      </c>
    </row>
    <row r="51" spans="1:51">
      <c r="A51" s="21">
        <v>48</v>
      </c>
      <c r="B51" s="21">
        <v>2499.3940140932</v>
      </c>
      <c r="C51" s="21">
        <v>296.03244796499303</v>
      </c>
      <c r="D51" s="21">
        <v>105.61625258369899</v>
      </c>
      <c r="E51" s="21">
        <v>10015.9028465543</v>
      </c>
      <c r="F51" s="21">
        <v>30.678151606332001</v>
      </c>
      <c r="G51" s="21">
        <v>232.728210206059</v>
      </c>
      <c r="H51" s="21">
        <v>661.56063945762196</v>
      </c>
      <c r="I51" s="21">
        <v>310.50334287758602</v>
      </c>
      <c r="K51" s="21">
        <v>371.159726371597</v>
      </c>
      <c r="L51" s="21">
        <v>0.27434712253221799</v>
      </c>
      <c r="M51" s="21">
        <v>44.810728276828499</v>
      </c>
      <c r="N51" s="21">
        <v>3.0456444867243599E-2</v>
      </c>
      <c r="O51" s="21">
        <v>0.50292998153264501</v>
      </c>
      <c r="P51" s="21">
        <v>0.39002321576712001</v>
      </c>
      <c r="Q51" s="21">
        <v>2.00915738397146</v>
      </c>
      <c r="R51" s="21">
        <v>-5.6416111626724303</v>
      </c>
      <c r="S51" s="21">
        <v>7.4844079256058196E-2</v>
      </c>
      <c r="T51" s="21">
        <v>1.7910802174018601</v>
      </c>
      <c r="U51" s="21">
        <v>-4.4990826290077002E-2</v>
      </c>
      <c r="V51" s="21">
        <v>6.4356262543418405E-2</v>
      </c>
      <c r="W51" s="21">
        <v>5.3752497317355201E-2</v>
      </c>
      <c r="X51" s="21">
        <v>6.9648175517442207E-2</v>
      </c>
      <c r="Y51" s="21">
        <v>4.36200870777496E-2</v>
      </c>
      <c r="Z51" s="31"/>
      <c r="AA51" s="21">
        <v>48</v>
      </c>
      <c r="AB51" s="25">
        <f>B51/BA$2</f>
        <v>108.71799171338469</v>
      </c>
      <c r="AC51" s="25">
        <f>C51/BB$2</f>
        <v>12.179899113968032</v>
      </c>
      <c r="AD51" s="25">
        <f>D51/BC$2</f>
        <v>3.9143226070602251</v>
      </c>
      <c r="AE51" s="25">
        <f>E51/BD$2</f>
        <v>356.62184566962668</v>
      </c>
      <c r="AF51" s="25">
        <f>F51/BE$2</f>
        <v>0.99045616697268923</v>
      </c>
      <c r="AG51" s="25">
        <f>G51/BF$2</f>
        <v>5.9523869376944516</v>
      </c>
      <c r="AH51" s="27">
        <f>H51/BH$2</f>
        <v>16.506003978483584</v>
      </c>
      <c r="AI51" s="25">
        <f>I51/BH$2</f>
        <v>7.7470893931533444</v>
      </c>
      <c r="AJ51" s="27">
        <f>J51/BI$2</f>
        <v>0</v>
      </c>
      <c r="AK51" s="25">
        <f>K51/BI$2</f>
        <v>9.2604722148602043</v>
      </c>
      <c r="AL51" s="25">
        <f>L51/BJ$2</f>
        <v>4.9937549201055087E-3</v>
      </c>
      <c r="AM51" s="25">
        <f>M51/BK$2</f>
        <v>0.80241253965132953</v>
      </c>
      <c r="AN51" s="25">
        <f>N51/BL$2</f>
        <v>5.1682411110204644E-4</v>
      </c>
      <c r="AO51" s="25">
        <f>O51/BM$2</f>
        <v>8.5692619105920097E-3</v>
      </c>
      <c r="AP51" s="25">
        <f>P51/BN$2</f>
        <v>6.1376517132017755E-3</v>
      </c>
      <c r="AQ51" s="25">
        <f>Q51/BO$2</f>
        <v>3.0730458610759563E-2</v>
      </c>
      <c r="AR51" s="25">
        <f>R51/BP$2</f>
        <v>-7.2405107771777902E-2</v>
      </c>
      <c r="AS51" s="25">
        <f>S51/BQ$2</f>
        <v>9.136608262326814E-4</v>
      </c>
      <c r="AT51" s="25">
        <f>T51/BR$2</f>
        <v>2.0446121203217583E-2</v>
      </c>
      <c r="AU51" s="25">
        <f>U51/BS$2</f>
        <v>-4.6894753272959145E-4</v>
      </c>
      <c r="AV51" s="25">
        <f>V51/BT$2</f>
        <v>5.7251367799500408E-4</v>
      </c>
      <c r="AW51" s="25">
        <f>W51/BU$2</f>
        <v>2.5942324960113517E-4</v>
      </c>
      <c r="AX51" s="25">
        <f>X51/BV$2</f>
        <v>3.3613984323089868E-4</v>
      </c>
      <c r="AY51" s="25">
        <f>Y51/BW$2</f>
        <v>2.1052165578064479E-4</v>
      </c>
    </row>
    <row r="52" spans="1:51" s="23" customFormat="1">
      <c r="A52" s="21">
        <v>49</v>
      </c>
      <c r="B52" s="21">
        <v>2319.1953519170102</v>
      </c>
      <c r="C52" s="21">
        <v>42.601324549064302</v>
      </c>
      <c r="D52" s="21">
        <v>218.171397339957</v>
      </c>
      <c r="E52" s="21">
        <v>9718.7737144664407</v>
      </c>
      <c r="F52" s="21">
        <v>40.506916065179098</v>
      </c>
      <c r="G52" s="21">
        <v>38.679603995242601</v>
      </c>
      <c r="H52" s="21">
        <v>274.26205289165699</v>
      </c>
      <c r="I52" s="21">
        <v>100.75916124254999</v>
      </c>
      <c r="J52" s="21"/>
      <c r="K52" s="21">
        <v>101.693747262005</v>
      </c>
      <c r="L52" s="21">
        <v>0.88543247455679297</v>
      </c>
      <c r="M52" s="21">
        <v>24.7688313404743</v>
      </c>
      <c r="N52" s="21">
        <v>0.20021697403522801</v>
      </c>
      <c r="O52" s="21">
        <v>0.456971799781347</v>
      </c>
      <c r="P52" s="21">
        <v>0.95367555991517405</v>
      </c>
      <c r="Q52" s="21">
        <v>3.2226730744413898</v>
      </c>
      <c r="R52" s="21">
        <v>-5.61433874849609</v>
      </c>
      <c r="S52" s="21">
        <v>6.5767875485355197E-3</v>
      </c>
      <c r="T52" s="21">
        <v>0.84184775867016404</v>
      </c>
      <c r="U52" s="21">
        <v>-0.38705820753648701</v>
      </c>
      <c r="V52" s="21">
        <v>5.9265927403944998E-2</v>
      </c>
      <c r="W52" s="21">
        <v>8.0628900296396605E-2</v>
      </c>
      <c r="X52" s="21">
        <v>8.4176076218592993E-2</v>
      </c>
      <c r="Y52" s="21">
        <v>7.11317281730037E-2</v>
      </c>
      <c r="Z52" s="31"/>
      <c r="AA52" s="21">
        <v>49</v>
      </c>
      <c r="AB52" s="25">
        <f>B52/BA$2</f>
        <v>100.87975710500834</v>
      </c>
      <c r="AC52" s="25">
        <f>C52/BB$2</f>
        <v>1.7527802735677558</v>
      </c>
      <c r="AD52" s="25">
        <f>D52/BC$2</f>
        <v>8.0858126654790965</v>
      </c>
      <c r="AE52" s="25">
        <f>E52/BD$2</f>
        <v>346.04239605726946</v>
      </c>
      <c r="AF52" s="25">
        <f>F52/BE$2</f>
        <v>1.3077816856971547</v>
      </c>
      <c r="AG52" s="25">
        <f>G52/BF$2</f>
        <v>0.98929119668227516</v>
      </c>
      <c r="AH52" s="27">
        <f>H52/BH$2</f>
        <v>6.8428655911092067</v>
      </c>
      <c r="AI52" s="25">
        <f>I52/BH$2</f>
        <v>2.5139511288061378</v>
      </c>
      <c r="AJ52" s="27">
        <f>J52/BI$2</f>
        <v>0</v>
      </c>
      <c r="AK52" s="25">
        <f>K52/BI$2</f>
        <v>2.5372691432635981</v>
      </c>
      <c r="AL52" s="25">
        <f>L52/BJ$2</f>
        <v>1.6116927837360222E-2</v>
      </c>
      <c r="AM52" s="25">
        <f>M52/BK$2</f>
        <v>0.44352818229876084</v>
      </c>
      <c r="AN52" s="25">
        <f>N52/BL$2</f>
        <v>3.3975390129853725E-3</v>
      </c>
      <c r="AO52" s="25">
        <f>O52/BM$2</f>
        <v>7.7861952595220142E-3</v>
      </c>
      <c r="AP52" s="25">
        <f>P52/BN$2</f>
        <v>1.5007641077568598E-2</v>
      </c>
      <c r="AQ52" s="25">
        <f>Q52/BO$2</f>
        <v>4.9291420532905937E-2</v>
      </c>
      <c r="AR52" s="25">
        <f>R52/BP$2</f>
        <v>-7.2055090368823974E-2</v>
      </c>
      <c r="AS52" s="25">
        <f>S52/BQ$2</f>
        <v>8.0286285906381615E-5</v>
      </c>
      <c r="AT52" s="25">
        <f>T52/BR$2</f>
        <v>9.6101342313945678E-3</v>
      </c>
      <c r="AU52" s="25">
        <f>U52/BS$2</f>
        <v>-4.0343778146392228E-3</v>
      </c>
      <c r="AV52" s="25">
        <f>V52/BT$2</f>
        <v>5.2723002761271242E-4</v>
      </c>
      <c r="AW52" s="25">
        <f>W52/BU$2</f>
        <v>3.8913561919110332E-4</v>
      </c>
      <c r="AX52" s="25">
        <f>X52/BV$2</f>
        <v>4.0625519410517855E-4</v>
      </c>
      <c r="AY52" s="25">
        <f>Y52/BW$2</f>
        <v>3.4329984639480551E-4</v>
      </c>
    </row>
    <row r="53" spans="1:51">
      <c r="A53" s="21" t="s">
        <v>116</v>
      </c>
      <c r="B53" s="23">
        <v>2361.4418196028901</v>
      </c>
      <c r="C53" s="23">
        <v>300.474946874426</v>
      </c>
      <c r="D53" s="23">
        <v>506.51332521619702</v>
      </c>
      <c r="E53" s="23">
        <v>10109.4706663915</v>
      </c>
      <c r="F53" s="23">
        <v>66.898193452401301</v>
      </c>
      <c r="G53" s="23">
        <v>694.86918067363899</v>
      </c>
      <c r="H53" s="23">
        <v>958.84964989675598</v>
      </c>
      <c r="I53" s="23">
        <v>489.89677411087001</v>
      </c>
      <c r="J53" s="23"/>
      <c r="K53" s="23">
        <v>586.28173441149602</v>
      </c>
      <c r="L53" s="23">
        <v>15.2399241181971</v>
      </c>
      <c r="M53" s="23">
        <v>119.98640654285499</v>
      </c>
      <c r="N53" s="23">
        <v>0.244937076950764</v>
      </c>
      <c r="O53" s="23">
        <v>1.0214597173939599</v>
      </c>
      <c r="P53" s="23">
        <v>0.74964552338244805</v>
      </c>
      <c r="Q53" s="23">
        <v>7.7388974350170301</v>
      </c>
      <c r="R53" s="23">
        <v>-5.7190057664868004</v>
      </c>
      <c r="S53" s="23">
        <v>0.12844036973643</v>
      </c>
      <c r="T53" s="23">
        <v>3.3782786172435602</v>
      </c>
      <c r="U53" s="23">
        <v>-0.35704533937751998</v>
      </c>
      <c r="V53" s="23">
        <v>0.15743746207329701</v>
      </c>
      <c r="W53" s="23">
        <v>5.7830728175508996</v>
      </c>
      <c r="X53" s="23">
        <v>5.7351562032521102</v>
      </c>
      <c r="Y53" s="23">
        <v>6.0296739762314102</v>
      </c>
      <c r="Z53" s="32"/>
      <c r="AA53" s="21" t="s">
        <v>116</v>
      </c>
      <c r="AB53" s="29">
        <f>B53/BA$2</f>
        <v>102.71738298467967</v>
      </c>
      <c r="AC53" s="29">
        <f>C53/BB$2</f>
        <v>12.362680389813866</v>
      </c>
      <c r="AD53" s="29">
        <f>D53/BC$2</f>
        <v>18.772267630872324</v>
      </c>
      <c r="AE53" s="29">
        <f>E53/BD$2</f>
        <v>359.95338044156239</v>
      </c>
      <c r="AF53" s="29">
        <f>F53/BE$2</f>
        <v>2.1598344357417796</v>
      </c>
      <c r="AG53" s="29">
        <f>G53/BF$2</f>
        <v>17.772363009993757</v>
      </c>
      <c r="AH53" s="75">
        <f>H53/BH$2</f>
        <v>23.923394458501896</v>
      </c>
      <c r="AI53" s="29">
        <f>I53/BH$2</f>
        <v>12.222973405959831</v>
      </c>
      <c r="AJ53" s="29">
        <f>J53/BI$2</f>
        <v>0</v>
      </c>
      <c r="AK53" s="29">
        <f>K53/BI$2</f>
        <v>14.627787784717965</v>
      </c>
      <c r="AL53" s="29">
        <f>L53/BJ$2</f>
        <v>0.27740202027576955</v>
      </c>
      <c r="AM53" s="29">
        <f>M53/BK$2</f>
        <v>2.1485613133289463</v>
      </c>
      <c r="AN53" s="29">
        <f>N53/BL$2</f>
        <v>4.156407211110877E-3</v>
      </c>
      <c r="AO53" s="29">
        <f>O53/BM$2</f>
        <v>1.7404323008927584E-2</v>
      </c>
      <c r="AP53" s="29">
        <f>P53/BN$2</f>
        <v>1.1796895530520379E-2</v>
      </c>
      <c r="AQ53" s="29">
        <f>Q53/BO$2</f>
        <v>0.11836796321531096</v>
      </c>
      <c r="AR53" s="29">
        <f>R53/BP$2</f>
        <v>-7.3398399310055235E-2</v>
      </c>
      <c r="AS53" s="29">
        <f>S53/BQ$2</f>
        <v>1.5679387802144528E-3</v>
      </c>
      <c r="AT53" s="29">
        <f>T53/BR$2</f>
        <v>3.856482439775754E-2</v>
      </c>
      <c r="AU53" s="29">
        <f>U53/BS$2</f>
        <v>-3.7215482528405253E-3</v>
      </c>
      <c r="AV53" s="29">
        <f>V53/BT$2</f>
        <v>1.4005645589653679E-3</v>
      </c>
      <c r="AW53" s="29">
        <f>W53/BU$2</f>
        <v>2.7910583096288126E-2</v>
      </c>
      <c r="AX53" s="29">
        <f>X53/BV$2</f>
        <v>2.7679325305270803E-2</v>
      </c>
      <c r="AY53" s="29">
        <f>Y53/BW$2</f>
        <v>2.9100743128529973E-2</v>
      </c>
    </row>
    <row r="54" spans="1:51">
      <c r="A54" s="21" t="s">
        <v>117</v>
      </c>
      <c r="B54" s="21">
        <v>687.59962706198405</v>
      </c>
      <c r="C54" s="21">
        <v>93.729511130808604</v>
      </c>
      <c r="D54" s="21">
        <v>495.44048354783803</v>
      </c>
      <c r="E54" s="21">
        <v>5515.8829560984796</v>
      </c>
      <c r="F54" s="21">
        <v>2227.2751768897201</v>
      </c>
      <c r="G54" s="21">
        <v>279.07333703329601</v>
      </c>
      <c r="H54" s="21">
        <v>1490.39835655767</v>
      </c>
      <c r="I54" s="21">
        <v>790.46089466863498</v>
      </c>
      <c r="K54" s="21">
        <v>983.74356080099403</v>
      </c>
      <c r="L54" s="21">
        <v>32.852936143023399</v>
      </c>
      <c r="M54" s="21">
        <v>64.675780543827898</v>
      </c>
      <c r="N54" s="21">
        <v>0.31063814251716598</v>
      </c>
      <c r="O54" s="21">
        <v>1.19159167023223</v>
      </c>
      <c r="P54" s="21">
        <v>1.1840149468782399</v>
      </c>
      <c r="Q54" s="21">
        <v>12.1129394930076</v>
      </c>
      <c r="R54" s="21">
        <v>-5.5730727843030001</v>
      </c>
      <c r="S54" s="21">
        <v>0.290546592535186</v>
      </c>
      <c r="T54" s="21">
        <v>2.19032505903732</v>
      </c>
      <c r="U54" s="21">
        <v>0.99676371025562105</v>
      </c>
      <c r="V54" s="21">
        <v>0.31451451068235797</v>
      </c>
      <c r="W54" s="21">
        <v>1.81435852380473</v>
      </c>
      <c r="X54" s="21">
        <v>1.7900841153473599</v>
      </c>
      <c r="Y54" s="21">
        <v>1.7920859138154599</v>
      </c>
      <c r="Z54" s="31"/>
      <c r="AA54" s="21" t="s">
        <v>117</v>
      </c>
      <c r="AB54" s="27">
        <f>B54/BA$2</f>
        <v>29.909030003087647</v>
      </c>
      <c r="AC54" s="27">
        <f>C54/BB$2</f>
        <v>3.8563880325368691</v>
      </c>
      <c r="AD54" s="27">
        <f>D54/BC$2</f>
        <v>18.361888798007488</v>
      </c>
      <c r="AE54" s="27">
        <f>E54/BD$2</f>
        <v>196.39611030953623</v>
      </c>
      <c r="AF54" s="27">
        <f>F54/BE$2</f>
        <v>71.90845337762417</v>
      </c>
      <c r="AG54" s="27">
        <f>G54/BF$2</f>
        <v>7.1377358359134799</v>
      </c>
      <c r="AH54" s="27">
        <f>H54/BH$2</f>
        <v>37.185587738464825</v>
      </c>
      <c r="AI54" s="27">
        <f>I54/BH$2</f>
        <v>19.722078210295283</v>
      </c>
      <c r="AJ54" s="27">
        <f>J54/BI$2</f>
        <v>0</v>
      </c>
      <c r="AK54" s="27">
        <f>K54/BI$2</f>
        <v>24.544500019984881</v>
      </c>
      <c r="AL54" s="27">
        <f>L54/BJ$2</f>
        <v>0.59799975297670138</v>
      </c>
      <c r="AM54" s="27">
        <f>M54/BK$2</f>
        <v>1.1581301914912328</v>
      </c>
      <c r="AN54" s="27">
        <f>N54/BL$2</f>
        <v>5.2713073564765994E-3</v>
      </c>
      <c r="AO54" s="27">
        <f>O54/BM$2</f>
        <v>2.0303146536585961E-2</v>
      </c>
      <c r="AP54" s="27">
        <f>P54/BN$2</f>
        <v>1.8632407183429955E-2</v>
      </c>
      <c r="AQ54" s="27">
        <f>Q54/BO$2</f>
        <v>0.18526979952596515</v>
      </c>
      <c r="AR54" s="27">
        <f>R54/BP$2</f>
        <v>-7.1525478082802532E-2</v>
      </c>
      <c r="AS54" s="27">
        <f>S54/BQ$2</f>
        <v>3.5468542392857443E-3</v>
      </c>
      <c r="AT54" s="27">
        <f>T54/BR$2</f>
        <v>2.5003710719604111E-2</v>
      </c>
      <c r="AU54" s="27">
        <f>U54/BS$2</f>
        <v>1.0389448720613103E-2</v>
      </c>
      <c r="AV54" s="27">
        <f>V54/BT$2</f>
        <v>2.7979228777008985E-3</v>
      </c>
      <c r="AW54" s="27">
        <f>W54/BU$2</f>
        <v>8.7565565820691606E-3</v>
      </c>
      <c r="AX54" s="27">
        <f>X54/BV$2</f>
        <v>8.6394021010972981E-3</v>
      </c>
      <c r="AY54" s="27">
        <f>Y54/BW$2</f>
        <v>8.6490632906151537E-3</v>
      </c>
    </row>
    <row r="55" spans="1:51">
      <c r="A55" s="21">
        <v>51</v>
      </c>
      <c r="B55" s="21">
        <v>848.88387291010099</v>
      </c>
      <c r="C55" s="21">
        <v>89.0293752400095</v>
      </c>
      <c r="D55" s="21">
        <v>759.40915201017106</v>
      </c>
      <c r="E55" s="21">
        <v>5793.4308474690397</v>
      </c>
      <c r="F55" s="21">
        <v>3056.3211943461001</v>
      </c>
      <c r="G55" s="21">
        <v>324.23676090417899</v>
      </c>
      <c r="H55" s="21">
        <v>1147.2496079843199</v>
      </c>
      <c r="I55" s="21">
        <v>607.53523514159201</v>
      </c>
      <c r="K55" s="21">
        <v>769.46270241025502</v>
      </c>
      <c r="L55" s="21">
        <v>14.000586202478001</v>
      </c>
      <c r="M55" s="21">
        <v>14.686017501433801</v>
      </c>
      <c r="N55" s="21">
        <v>0.19103431572641999</v>
      </c>
      <c r="O55" s="21">
        <v>0.72345852513651399</v>
      </c>
      <c r="P55" s="21">
        <v>21.371913603850398</v>
      </c>
      <c r="Q55" s="21">
        <v>18.8296194034235</v>
      </c>
      <c r="R55" s="21">
        <v>-5.8355478504555798</v>
      </c>
      <c r="S55" s="21">
        <v>3.8172418629002502E-2</v>
      </c>
      <c r="T55" s="21">
        <v>2.30215142191875</v>
      </c>
      <c r="U55" s="21">
        <v>-0.14628760844240801</v>
      </c>
      <c r="V55" s="21">
        <v>0.34905730256051198</v>
      </c>
      <c r="W55" s="21">
        <v>0.54673735112703303</v>
      </c>
      <c r="X55" s="21">
        <v>0.52728829200788996</v>
      </c>
      <c r="Y55" s="21">
        <v>0.52021498819065903</v>
      </c>
      <c r="Z55" s="31"/>
      <c r="AA55" s="21">
        <v>51</v>
      </c>
      <c r="AB55" s="25">
        <f>B55/BA$2</f>
        <v>36.924530242243307</v>
      </c>
      <c r="AC55" s="25">
        <f>C55/BB$2</f>
        <v>3.663006592882514</v>
      </c>
      <c r="AD55" s="25">
        <f>D55/BC$2</f>
        <v>28.145028241426548</v>
      </c>
      <c r="AE55" s="25">
        <f>E55/BD$2</f>
        <v>206.2783588495501</v>
      </c>
      <c r="AF55" s="25">
        <f>F55/BE$2</f>
        <v>98.674529483863125</v>
      </c>
      <c r="AG55" s="25">
        <f>G55/BF$2</f>
        <v>8.2928608380461295</v>
      </c>
      <c r="AH55" s="27">
        <f>H55/BH$2</f>
        <v>28.623992215177644</v>
      </c>
      <c r="AI55" s="25">
        <f>I55/BH$2</f>
        <v>15.158064749041717</v>
      </c>
      <c r="AJ55" s="27">
        <f>J55/BI$2</f>
        <v>0</v>
      </c>
      <c r="AK55" s="25">
        <f>K55/BI$2</f>
        <v>19.198171217820736</v>
      </c>
      <c r="AL55" s="25">
        <f>L55/BJ$2</f>
        <v>0.25484319131058236</v>
      </c>
      <c r="AM55" s="25">
        <f>M55/BK$2</f>
        <v>0.26297819861104488</v>
      </c>
      <c r="AN55" s="25">
        <f>N55/BL$2</f>
        <v>3.2417158616395722E-3</v>
      </c>
      <c r="AO55" s="25">
        <f>O55/BM$2</f>
        <v>1.2326776710453468E-2</v>
      </c>
      <c r="AP55" s="25">
        <f>P55/BN$2</f>
        <v>0.33632193377789943</v>
      </c>
      <c r="AQ55" s="25">
        <f>Q55/BO$2</f>
        <v>0.2880027440107602</v>
      </c>
      <c r="AR55" s="25">
        <f>R55/BP$2</f>
        <v>-7.4894114258568248E-2</v>
      </c>
      <c r="AS55" s="25">
        <f>S55/BQ$2</f>
        <v>4.659906821026349E-4</v>
      </c>
      <c r="AT55" s="25">
        <f>T55/BR$2</f>
        <v>2.6280267373501715E-2</v>
      </c>
      <c r="AU55" s="25">
        <f>U55/BS$2</f>
        <v>-1.5247822435106109E-3</v>
      </c>
      <c r="AV55" s="25">
        <f>V55/BT$2</f>
        <v>3.1052157509163952E-3</v>
      </c>
      <c r="AW55" s="25">
        <f>W55/BU$2</f>
        <v>2.638693779570623E-3</v>
      </c>
      <c r="AX55" s="25">
        <f>X55/BV$2</f>
        <v>2.5448276641307434E-3</v>
      </c>
      <c r="AY55" s="25">
        <f>Y55/BW$2</f>
        <v>2.5106900974452657E-3</v>
      </c>
    </row>
    <row r="56" spans="1:51">
      <c r="A56" s="105">
        <v>52</v>
      </c>
      <c r="B56" s="21">
        <v>1041.48212878597</v>
      </c>
      <c r="C56" s="21">
        <v>399.75312935376002</v>
      </c>
      <c r="D56" s="21">
        <v>1011.45947547558</v>
      </c>
      <c r="E56" s="21">
        <v>6720.8167979049404</v>
      </c>
      <c r="F56" s="21">
        <v>3814.8923384140498</v>
      </c>
      <c r="G56" s="21">
        <v>155.88403772743001</v>
      </c>
      <c r="H56" s="21">
        <v>3163.1173948628598</v>
      </c>
      <c r="I56" s="21">
        <v>1691.95876853968</v>
      </c>
      <c r="K56" s="21">
        <v>2156.1594746215401</v>
      </c>
      <c r="L56" s="21">
        <v>41.224523555973697</v>
      </c>
      <c r="M56" s="21">
        <v>601.85903289141197</v>
      </c>
      <c r="N56" s="21">
        <v>0.20648826712646301</v>
      </c>
      <c r="O56" s="21">
        <v>1.98818717686882</v>
      </c>
      <c r="P56" s="21">
        <v>3.5138553990058798</v>
      </c>
      <c r="Q56" s="21">
        <v>20.075787961211699</v>
      </c>
      <c r="R56" s="21">
        <v>-6.4501349624411697</v>
      </c>
      <c r="S56" s="21">
        <v>0.34412633837579698</v>
      </c>
      <c r="T56" s="21">
        <v>4.2257655740483901</v>
      </c>
      <c r="U56" s="21">
        <v>-0.22508006510956999</v>
      </c>
      <c r="V56" s="21">
        <v>0.21634095182517801</v>
      </c>
      <c r="W56" s="21">
        <v>21.7355387947546</v>
      </c>
      <c r="X56" s="21">
        <v>21.550861387504298</v>
      </c>
      <c r="Y56" s="21">
        <v>22.164955495322001</v>
      </c>
      <c r="Z56" s="31"/>
      <c r="AA56" s="105">
        <v>52</v>
      </c>
      <c r="AB56" s="25">
        <f>B56/BA$2</f>
        <v>45.302119157099483</v>
      </c>
      <c r="AC56" s="25">
        <f>C56/BB$2</f>
        <v>16.447361833110882</v>
      </c>
      <c r="AD56" s="25">
        <f>D56/BC$2</f>
        <v>37.486453023333333</v>
      </c>
      <c r="AE56" s="25">
        <f>E56/BD$2</f>
        <v>239.29845642430936</v>
      </c>
      <c r="AF56" s="25">
        <f>F56/BE$2</f>
        <v>123.16529663864026</v>
      </c>
      <c r="AG56" s="25">
        <f>G56/BF$2</f>
        <v>3.9869773807922595</v>
      </c>
      <c r="AH56" s="27">
        <f>H56/BH$2</f>
        <v>78.920094682207079</v>
      </c>
      <c r="AI56" s="25">
        <f>I56/BH$2</f>
        <v>42.214540133225555</v>
      </c>
      <c r="AJ56" s="27">
        <f>J56/BI$2</f>
        <v>0</v>
      </c>
      <c r="AK56" s="25">
        <f>K56/BI$2</f>
        <v>53.796394077383738</v>
      </c>
      <c r="AL56" s="25">
        <f>L56/BJ$2</f>
        <v>0.75038209053012128</v>
      </c>
      <c r="AM56" s="25">
        <f>M56/BK$2</f>
        <v>10.777312792397026</v>
      </c>
      <c r="AN56" s="25">
        <f>N56/BL$2</f>
        <v>3.503958376488427E-3</v>
      </c>
      <c r="AO56" s="25">
        <f>O56/BM$2</f>
        <v>3.3876080709981597E-2</v>
      </c>
      <c r="AP56" s="25">
        <f>P56/BN$2</f>
        <v>5.5296248371351144E-2</v>
      </c>
      <c r="AQ56" s="25">
        <f>Q56/BO$2</f>
        <v>0.30706313798121293</v>
      </c>
      <c r="AR56" s="25">
        <f>R56/BP$2</f>
        <v>-8.2781798254390304E-2</v>
      </c>
      <c r="AS56" s="25">
        <f>S56/BQ$2</f>
        <v>4.2009302241954949E-3</v>
      </c>
      <c r="AT56" s="25">
        <f>T56/BR$2</f>
        <v>4.8239333037082083E-2</v>
      </c>
      <c r="AU56" s="25">
        <f>U56/BS$2</f>
        <v>-2.3460502929911402E-3</v>
      </c>
      <c r="AV56" s="25">
        <f>V56/BT$2</f>
        <v>1.9245703391618007E-3</v>
      </c>
      <c r="AW56" s="25">
        <f>W56/BU$2</f>
        <v>0.1049012490094334</v>
      </c>
      <c r="AX56" s="25">
        <f>X56/BV$2</f>
        <v>0.1040099487813914</v>
      </c>
      <c r="AY56" s="25">
        <f>Y56/BW$2</f>
        <v>0.10697372343302125</v>
      </c>
    </row>
    <row r="57" spans="1:51">
      <c r="A57" s="105">
        <v>53</v>
      </c>
      <c r="B57" s="21">
        <v>922.60661967485601</v>
      </c>
      <c r="C57" s="21">
        <v>368.360975961056</v>
      </c>
      <c r="D57" s="21">
        <v>1051.65520957238</v>
      </c>
      <c r="E57" s="21">
        <v>8246.56534088027</v>
      </c>
      <c r="F57" s="21">
        <v>4390.4628772198002</v>
      </c>
      <c r="G57" s="21">
        <v>174.820199847098</v>
      </c>
      <c r="H57" s="21">
        <v>3365.93560235417</v>
      </c>
      <c r="I57" s="21">
        <v>1821.2233695366599</v>
      </c>
      <c r="K57" s="21">
        <v>2258.9034324333602</v>
      </c>
      <c r="L57" s="21">
        <v>70.544548426182999</v>
      </c>
      <c r="M57" s="21">
        <v>1171.6612166600801</v>
      </c>
      <c r="N57" s="21">
        <v>0.22097175655645099</v>
      </c>
      <c r="O57" s="21">
        <v>1.43771564717262</v>
      </c>
      <c r="P57" s="21">
        <v>2.30655204491734</v>
      </c>
      <c r="Q57" s="21">
        <v>16.345280060349101</v>
      </c>
      <c r="R57" s="21">
        <v>-7.8579330404450998</v>
      </c>
      <c r="S57" s="21">
        <v>0.294886482320532</v>
      </c>
      <c r="T57" s="21">
        <v>4.53696991085517</v>
      </c>
      <c r="U57" s="21">
        <v>-0.265368319766217</v>
      </c>
      <c r="V57" s="21">
        <v>0.21634094327308601</v>
      </c>
      <c r="W57" s="21">
        <v>11.185222865396501</v>
      </c>
      <c r="X57" s="21">
        <v>11.2655489343989</v>
      </c>
      <c r="Y57" s="21">
        <v>11.613608326656401</v>
      </c>
      <c r="Z57" s="31"/>
      <c r="AA57" s="105">
        <v>53</v>
      </c>
      <c r="AB57" s="25">
        <f>B57/BA$2</f>
        <v>40.131303134658395</v>
      </c>
      <c r="AC57" s="25">
        <f>C57/BB$2</f>
        <v>15.1557694285561</v>
      </c>
      <c r="AD57" s="25">
        <f>D57/BC$2</f>
        <v>38.976177065168635</v>
      </c>
      <c r="AE57" s="25">
        <f>E57/BD$2</f>
        <v>293.62359014011753</v>
      </c>
      <c r="AF57" s="25">
        <f>F57/BE$2</f>
        <v>141.74781741770454</v>
      </c>
      <c r="AG57" s="25">
        <f>G57/BF$2</f>
        <v>4.4712992597401415</v>
      </c>
      <c r="AH57" s="27">
        <f>H57/BH$2</f>
        <v>83.980429200453344</v>
      </c>
      <c r="AI57" s="25">
        <f>I57/BH$2</f>
        <v>45.439704828758984</v>
      </c>
      <c r="AJ57" s="27">
        <f>J57/BI$2</f>
        <v>0</v>
      </c>
      <c r="AK57" s="25">
        <f>K57/BI$2</f>
        <v>56.359866078676653</v>
      </c>
      <c r="AL57" s="25">
        <f>L57/BJ$2</f>
        <v>1.2840746516249768</v>
      </c>
      <c r="AM57" s="25">
        <f>M57/BK$2</f>
        <v>20.980593010297792</v>
      </c>
      <c r="AN57" s="25">
        <f>N57/BL$2</f>
        <v>3.7497328450101985E-3</v>
      </c>
      <c r="AO57" s="25">
        <f>O57/BM$2</f>
        <v>2.4496773678184019E-2</v>
      </c>
      <c r="AP57" s="25">
        <f>P57/BN$2</f>
        <v>3.629736010004312E-2</v>
      </c>
      <c r="AQ57" s="25">
        <f>Q57/BO$2</f>
        <v>0.25000428357829768</v>
      </c>
      <c r="AR57" s="25">
        <f>R57/BP$2</f>
        <v>-0.1008496460056152</v>
      </c>
      <c r="AS57" s="25">
        <f>S57/BQ$2</f>
        <v>3.5998335440811475E-3</v>
      </c>
      <c r="AT57" s="25">
        <f>T57/BR$2</f>
        <v>5.1791893959533909E-2</v>
      </c>
      <c r="AU57" s="25">
        <f>U57/BS$2</f>
        <v>-2.7659820696916511E-3</v>
      </c>
      <c r="AV57" s="25">
        <f>V57/BT$2</f>
        <v>1.9245702630823415E-3</v>
      </c>
      <c r="AW57" s="25">
        <f>W57/BU$2</f>
        <v>5.39827358368557E-2</v>
      </c>
      <c r="AX57" s="25">
        <f>X57/BV$2</f>
        <v>5.4370409915052612E-2</v>
      </c>
      <c r="AY57" s="25">
        <f>Y57/BW$2</f>
        <v>5.6050233236758694E-2</v>
      </c>
    </row>
    <row r="58" spans="1:51">
      <c r="A58" s="105">
        <v>54</v>
      </c>
      <c r="B58" s="21">
        <v>988.53933288875896</v>
      </c>
      <c r="C58" s="21">
        <v>128.95262062440199</v>
      </c>
      <c r="D58" s="21">
        <v>542.63691293994395</v>
      </c>
      <c r="E58" s="21">
        <v>8883.13329551075</v>
      </c>
      <c r="F58" s="21">
        <v>4304.1479100471997</v>
      </c>
      <c r="G58" s="21">
        <v>214.708191266977</v>
      </c>
      <c r="H58" s="21">
        <v>1804.5474147234299</v>
      </c>
      <c r="I58" s="21">
        <v>908.00242611127305</v>
      </c>
      <c r="K58" s="21">
        <v>1162.3251959720801</v>
      </c>
      <c r="L58" s="21">
        <v>8.6490678222481705</v>
      </c>
      <c r="M58" s="21">
        <v>186.98347098165999</v>
      </c>
      <c r="N58" s="21">
        <v>0.15497561187828601</v>
      </c>
      <c r="O58" s="21">
        <v>0.68046412543490398</v>
      </c>
      <c r="P58" s="21">
        <v>1.38588499931556</v>
      </c>
      <c r="Q58" s="21">
        <v>6.5907727596973302</v>
      </c>
      <c r="R58" s="21">
        <v>-7.52797952794708</v>
      </c>
      <c r="S58" s="21">
        <v>0.14331225980773499</v>
      </c>
      <c r="T58" s="21">
        <v>1.9699386344854499</v>
      </c>
      <c r="U58" s="21">
        <v>-0.36805336960423202</v>
      </c>
      <c r="V58" s="21">
        <v>5.4902766302260798E-2</v>
      </c>
      <c r="W58" s="21">
        <v>1.9770704582891701</v>
      </c>
      <c r="X58" s="21">
        <v>2.0195854581296402</v>
      </c>
      <c r="Y58" s="21">
        <v>2.0025051807594099</v>
      </c>
      <c r="Z58" s="31"/>
      <c r="AA58" s="105">
        <v>54</v>
      </c>
      <c r="AB58" s="25">
        <f>B58/BA$2</f>
        <v>42.99922717080949</v>
      </c>
      <c r="AC58" s="25">
        <f>C58/BB$2</f>
        <v>5.3056005194158402</v>
      </c>
      <c r="AD58" s="25">
        <f>D58/BC$2</f>
        <v>20.11107082276866</v>
      </c>
      <c r="AE58" s="25">
        <f>E58/BD$2</f>
        <v>316.28894965411865</v>
      </c>
      <c r="AF58" s="25">
        <f>F58/BE$2</f>
        <v>138.96110482057071</v>
      </c>
      <c r="AG58" s="25">
        <f>G58/BF$2</f>
        <v>5.4914968494020711</v>
      </c>
      <c r="AH58" s="27">
        <f>H58/BH$2</f>
        <v>45.023638091901944</v>
      </c>
      <c r="AI58" s="25">
        <f>I58/BH$2</f>
        <v>22.654751150480866</v>
      </c>
      <c r="AJ58" s="27">
        <f>J58/BI$2</f>
        <v>0</v>
      </c>
      <c r="AK58" s="25">
        <f>K58/BI$2</f>
        <v>29.00012964002196</v>
      </c>
      <c r="AL58" s="25">
        <f>L58/BJ$2</f>
        <v>0.15743312557107594</v>
      </c>
      <c r="AM58" s="25">
        <f>M58/BK$2</f>
        <v>3.3482580532126422</v>
      </c>
      <c r="AN58" s="25">
        <f>N58/BL$2</f>
        <v>2.6298254179244192E-3</v>
      </c>
      <c r="AO58" s="25">
        <f>O58/BM$2</f>
        <v>1.1594208986793388E-2</v>
      </c>
      <c r="AP58" s="25">
        <f>P58/BN$2</f>
        <v>2.1809161856223207E-2</v>
      </c>
      <c r="AQ58" s="25">
        <f>Q58/BO$2</f>
        <v>0.10080716977206074</v>
      </c>
      <c r="AR58" s="25">
        <f>R58/BP$2</f>
        <v>-9.6614983434368626E-2</v>
      </c>
      <c r="AS58" s="25">
        <f>S58/BQ$2</f>
        <v>1.7494877217640312E-3</v>
      </c>
      <c r="AT58" s="25">
        <f>T58/BR$2</f>
        <v>2.2487883955313356E-2</v>
      </c>
      <c r="AU58" s="25">
        <f>U58/BS$2</f>
        <v>-3.8362869460520327E-3</v>
      </c>
      <c r="AV58" s="25">
        <f>V58/BT$2</f>
        <v>4.8841532161071795E-4</v>
      </c>
      <c r="AW58" s="25">
        <f>W58/BU$2</f>
        <v>9.5418458411639494E-3</v>
      </c>
      <c r="AX58" s="25">
        <f>X58/BV$2</f>
        <v>9.7470340643322408E-3</v>
      </c>
      <c r="AY58" s="25">
        <f>Y58/BW$2</f>
        <v>9.6646002932403961E-3</v>
      </c>
    </row>
    <row r="59" spans="1:51">
      <c r="A59" s="105">
        <v>55</v>
      </c>
      <c r="B59" s="21">
        <v>1127.52165607948</v>
      </c>
      <c r="C59" s="21">
        <v>63.157281383405802</v>
      </c>
      <c r="D59" s="21">
        <v>496.70602859412401</v>
      </c>
      <c r="E59" s="21">
        <v>8419.5531684250109</v>
      </c>
      <c r="F59" s="21">
        <v>4109.2177562197103</v>
      </c>
      <c r="G59" s="21">
        <v>103.618982374474</v>
      </c>
      <c r="H59" s="21">
        <v>1541.97705026168</v>
      </c>
      <c r="I59" s="21">
        <v>750.56871506227105</v>
      </c>
      <c r="K59" s="21">
        <v>979.77092541752802</v>
      </c>
      <c r="L59" s="21">
        <v>2.62574113720046</v>
      </c>
      <c r="M59" s="21">
        <v>42.0825601892168</v>
      </c>
      <c r="N59" s="21">
        <v>0.16259044882312901</v>
      </c>
      <c r="O59" s="21">
        <v>0.71345120128487005</v>
      </c>
      <c r="P59" s="21">
        <v>44.049605319991301</v>
      </c>
      <c r="Q59" s="21">
        <v>6.5424456627937904</v>
      </c>
      <c r="R59" s="21">
        <v>-7.6987317797117498</v>
      </c>
      <c r="S59" s="21">
        <v>0.13049321492426</v>
      </c>
      <c r="T59" s="21">
        <v>1.65091137467296</v>
      </c>
      <c r="U59" s="21">
        <v>-0.445357880785963</v>
      </c>
      <c r="V59" s="21">
        <v>5.9265913507224703E-2</v>
      </c>
      <c r="W59" s="21">
        <v>0.48520088447318399</v>
      </c>
      <c r="X59" s="21">
        <v>0.45379082958952699</v>
      </c>
      <c r="Y59" s="21">
        <v>0.49215694350362399</v>
      </c>
      <c r="Z59" s="31"/>
      <c r="AA59" s="105">
        <v>55</v>
      </c>
      <c r="AB59" s="25">
        <f>B59/BA$2</f>
        <v>49.04464417019274</v>
      </c>
      <c r="AC59" s="25">
        <f>C59/BB$2</f>
        <v>2.598530400469278</v>
      </c>
      <c r="AD59" s="25">
        <f>D59/BC$2</f>
        <v>18.408792105630571</v>
      </c>
      <c r="AE59" s="25">
        <f>E59/BD$2</f>
        <v>299.78291888786066</v>
      </c>
      <c r="AF59" s="25">
        <f>F59/BE$2</f>
        <v>132.6677082866178</v>
      </c>
      <c r="AG59" s="25">
        <f>G59/BF$2</f>
        <v>2.6502170778390366</v>
      </c>
      <c r="AH59" s="27">
        <f>H59/BH$2</f>
        <v>38.472481293954097</v>
      </c>
      <c r="AI59" s="25">
        <f>I59/BH$2</f>
        <v>18.726764347861057</v>
      </c>
      <c r="AJ59" s="27">
        <f>J59/BI$2</f>
        <v>0</v>
      </c>
      <c r="AK59" s="25">
        <f>K59/BI$2</f>
        <v>24.445382370696809</v>
      </c>
      <c r="AL59" s="25">
        <f>L59/BJ$2</f>
        <v>4.7794588118118077E-2</v>
      </c>
      <c r="AM59" s="25">
        <f>M59/BK$2</f>
        <v>0.75356003562032059</v>
      </c>
      <c r="AN59" s="25">
        <f>N59/BL$2</f>
        <v>2.7590437607861703E-3</v>
      </c>
      <c r="AO59" s="25">
        <f>O59/BM$2</f>
        <v>1.2156265143719034E-2</v>
      </c>
      <c r="AP59" s="25">
        <f>P59/BN$2</f>
        <v>0.69319241683176436</v>
      </c>
      <c r="AQ59" s="25">
        <f>Q59/BO$2</f>
        <v>0.10006799728959606</v>
      </c>
      <c r="AR59" s="25">
        <f>R59/BP$2</f>
        <v>-9.8806438115452713E-2</v>
      </c>
      <c r="AS59" s="25">
        <f>S59/BQ$2</f>
        <v>1.592998935260568E-3</v>
      </c>
      <c r="AT59" s="25">
        <f>T59/BR$2</f>
        <v>1.8846020258823745E-2</v>
      </c>
      <c r="AU59" s="25">
        <f>U59/BS$2</f>
        <v>-4.6420458701893165E-3</v>
      </c>
      <c r="AV59" s="25">
        <f>V59/BT$2</f>
        <v>5.272299039874095E-4</v>
      </c>
      <c r="AW59" s="25">
        <f>W59/BU$2</f>
        <v>2.3417031103918147E-3</v>
      </c>
      <c r="AX59" s="25">
        <f>X59/BV$2</f>
        <v>2.1901101814166364E-3</v>
      </c>
      <c r="AY59" s="25">
        <f>Y59/BW$2</f>
        <v>2.3752748238591893E-3</v>
      </c>
    </row>
    <row r="60" spans="1:51">
      <c r="A60" s="21">
        <v>56</v>
      </c>
      <c r="B60" s="21">
        <v>1209.2767208748701</v>
      </c>
      <c r="C60" s="21">
        <v>64.051849938606296</v>
      </c>
      <c r="D60" s="21">
        <v>544.86629564817599</v>
      </c>
      <c r="E60" s="21">
        <v>8225.1158366409909</v>
      </c>
      <c r="F60" s="21">
        <v>4679.2975687159496</v>
      </c>
      <c r="G60" s="21">
        <v>115.11794894011101</v>
      </c>
      <c r="H60" s="21">
        <v>1508.4963663011099</v>
      </c>
      <c r="I60" s="21">
        <v>726.78730605500903</v>
      </c>
      <c r="K60" s="21">
        <v>933.71918473851997</v>
      </c>
      <c r="L60" s="21">
        <v>3.7476378562217798</v>
      </c>
      <c r="M60" s="21">
        <v>24.1805678553735</v>
      </c>
      <c r="N60" s="21">
        <v>0.15751390142340599</v>
      </c>
      <c r="O60" s="21">
        <v>0.58224525240592695</v>
      </c>
      <c r="P60" s="21">
        <v>2.53085689711122</v>
      </c>
      <c r="Q60" s="21">
        <v>5.5857245184997399</v>
      </c>
      <c r="R60" s="21">
        <v>-7.6339599864170298</v>
      </c>
      <c r="S60" s="21">
        <v>7.05041535727427E-2</v>
      </c>
      <c r="T60" s="21">
        <v>1.6389111371034799</v>
      </c>
      <c r="U60" s="21">
        <v>-0.45703552428058802</v>
      </c>
      <c r="V60" s="21">
        <v>5.85387201260208E-2</v>
      </c>
      <c r="W60" s="21">
        <v>0.37026347908484603</v>
      </c>
      <c r="X60" s="21">
        <v>0.37260253149505401</v>
      </c>
      <c r="Y60" s="21">
        <v>0.37938447095230998</v>
      </c>
      <c r="Z60" s="31"/>
      <c r="AA60" s="21">
        <v>56</v>
      </c>
      <c r="AB60" s="25">
        <f>B60/BA$2</f>
        <v>52.600804746250283</v>
      </c>
      <c r="AC60" s="25">
        <f>C60/BB$2</f>
        <v>2.6353363480191851</v>
      </c>
      <c r="AD60" s="25">
        <f>D60/BC$2</f>
        <v>20.19369563591194</v>
      </c>
      <c r="AE60" s="25">
        <f>E60/BD$2</f>
        <v>292.85986849587835</v>
      </c>
      <c r="AF60" s="25">
        <f>F60/BE$2</f>
        <v>151.07295881145686</v>
      </c>
      <c r="AG60" s="25">
        <f>G60/BF$2</f>
        <v>2.944321081482085</v>
      </c>
      <c r="AH60" s="27">
        <f>H60/BH$2</f>
        <v>37.637134887752246</v>
      </c>
      <c r="AI60" s="25">
        <f>I60/BH$2</f>
        <v>18.133415819735756</v>
      </c>
      <c r="AJ60" s="27">
        <f>J60/BI$2</f>
        <v>0</v>
      </c>
      <c r="AK60" s="25">
        <f>K60/BI$2</f>
        <v>23.296386844773455</v>
      </c>
      <c r="AL60" s="25">
        <f>L60/BJ$2</f>
        <v>6.8215714495359431E-2</v>
      </c>
      <c r="AM60" s="25">
        <f>M60/BK$2</f>
        <v>0.43299432098439433</v>
      </c>
      <c r="AN60" s="25">
        <f>N60/BL$2</f>
        <v>2.6728983781334802E-3</v>
      </c>
      <c r="AO60" s="25">
        <f>O60/BM$2</f>
        <v>9.9206892555107687E-3</v>
      </c>
      <c r="AP60" s="25">
        <f>P60/BN$2</f>
        <v>3.9827162954571803E-2</v>
      </c>
      <c r="AQ60" s="25">
        <f>Q60/BO$2</f>
        <v>8.5434758618839715E-2</v>
      </c>
      <c r="AR60" s="25">
        <f>R60/BP$2</f>
        <v>-9.7975149226720792E-2</v>
      </c>
      <c r="AS60" s="25">
        <f>S60/BQ$2</f>
        <v>8.6068108321198675E-4</v>
      </c>
      <c r="AT60" s="25">
        <f>T60/BR$2</f>
        <v>1.8709031245473517E-2</v>
      </c>
      <c r="AU60" s="25">
        <f>U60/BS$2</f>
        <v>-4.7637640637959982E-3</v>
      </c>
      <c r="AV60" s="25">
        <f>V60/BT$2</f>
        <v>5.2076078752798509E-4</v>
      </c>
      <c r="AW60" s="25">
        <f>W60/BU$2</f>
        <v>1.7869859029191412E-3</v>
      </c>
      <c r="AX60" s="25">
        <f>X60/BV$2</f>
        <v>1.7982747659027703E-3</v>
      </c>
      <c r="AY60" s="25">
        <f>Y60/BW$2</f>
        <v>1.83100613393972E-3</v>
      </c>
    </row>
    <row r="61" spans="1:51">
      <c r="A61" s="21">
        <v>57</v>
      </c>
      <c r="B61" s="21">
        <v>672.34185986872001</v>
      </c>
      <c r="C61" s="21">
        <v>322.06263099642001</v>
      </c>
      <c r="D61" s="21">
        <v>454.35317703084303</v>
      </c>
      <c r="E61" s="21">
        <v>11406.902360559499</v>
      </c>
      <c r="F61" s="21">
        <v>4157.1725979467401</v>
      </c>
      <c r="G61" s="21">
        <v>1405.9712995493901</v>
      </c>
      <c r="H61" s="21">
        <v>5245.41440254392</v>
      </c>
      <c r="I61" s="21">
        <v>2951.0799751272202</v>
      </c>
      <c r="K61" s="21">
        <v>5104.1774713406403</v>
      </c>
      <c r="L61" s="21">
        <v>14.3637696443939</v>
      </c>
      <c r="M61" s="21">
        <v>146.645460817919</v>
      </c>
      <c r="N61" s="21">
        <v>0.18424056321650201</v>
      </c>
      <c r="O61" s="21">
        <v>1.5641172700096599</v>
      </c>
      <c r="P61" s="21">
        <v>2.3034738729331101</v>
      </c>
      <c r="Q61" s="21">
        <v>31.272631697897701</v>
      </c>
      <c r="R61" s="21">
        <v>-7.1558455029979999</v>
      </c>
      <c r="S61" s="21">
        <v>0.104788393908736</v>
      </c>
      <c r="T61" s="21">
        <v>6.0621560843930604</v>
      </c>
      <c r="U61" s="21">
        <v>-0.47992045187202897</v>
      </c>
      <c r="V61" s="21">
        <v>0.19925164653210301</v>
      </c>
      <c r="W61" s="21">
        <v>9.7435912306722194</v>
      </c>
      <c r="X61" s="21">
        <v>9.7666145733211707</v>
      </c>
      <c r="Y61" s="21">
        <v>10.11494768723</v>
      </c>
      <c r="Z61" s="31"/>
      <c r="AA61" s="21">
        <v>57</v>
      </c>
      <c r="AB61" s="25">
        <f>B61/BA$2</f>
        <v>29.245351608273271</v>
      </c>
      <c r="AC61" s="25">
        <f>C61/BB$2</f>
        <v>13.250879695388603</v>
      </c>
      <c r="AD61" s="25">
        <f>D61/BC$2</f>
        <v>16.839121526604515</v>
      </c>
      <c r="AE61" s="25">
        <f>E61/BD$2</f>
        <v>406.14916453541861</v>
      </c>
      <c r="AF61" s="25">
        <f>F61/BE$2</f>
        <v>134.21594917590696</v>
      </c>
      <c r="AG61" s="25">
        <f>G61/BF$2</f>
        <v>35.959908731310314</v>
      </c>
      <c r="AH61" s="27">
        <f>H61/BH$2</f>
        <v>130.87361283792217</v>
      </c>
      <c r="AI61" s="25">
        <f>I61/BH$2</f>
        <v>73.629739898383747</v>
      </c>
      <c r="AJ61" s="27">
        <f>J61/BI$2</f>
        <v>0</v>
      </c>
      <c r="AK61" s="25">
        <f>K61/BI$2</f>
        <v>127.34973730889821</v>
      </c>
      <c r="AL61" s="25">
        <f>L61/BJ$2</f>
        <v>0.26145397360430001</v>
      </c>
      <c r="AM61" s="25">
        <f>M61/BK$2</f>
        <v>2.6259371621079595</v>
      </c>
      <c r="AN61" s="25">
        <f>N61/BL$2</f>
        <v>3.1264307350500936E-3</v>
      </c>
      <c r="AO61" s="25">
        <f>O61/BM$2</f>
        <v>2.665049020292486E-2</v>
      </c>
      <c r="AP61" s="25">
        <f>P61/BN$2</f>
        <v>3.6248920041121555E-2</v>
      </c>
      <c r="AQ61" s="25">
        <f>Q61/BO$2</f>
        <v>0.47832107216117625</v>
      </c>
      <c r="AR61" s="25">
        <f>R61/BP$2</f>
        <v>-9.183897115612788E-2</v>
      </c>
      <c r="AS61" s="25">
        <f>S61/BQ$2</f>
        <v>1.2792067389953458E-3</v>
      </c>
      <c r="AT61" s="25">
        <f>T61/BR$2</f>
        <v>6.9202695027318045E-2</v>
      </c>
      <c r="AU61" s="25">
        <f>U61/BS$2</f>
        <v>-5.0022978097980925E-3</v>
      </c>
      <c r="AV61" s="25">
        <f>V61/BT$2</f>
        <v>1.7725437819776089E-3</v>
      </c>
      <c r="AW61" s="25">
        <f>W61/BU$2</f>
        <v>4.7025054202086004E-2</v>
      </c>
      <c r="AX61" s="25">
        <f>X61/BV$2</f>
        <v>4.7136170720662021E-2</v>
      </c>
      <c r="AY61" s="25">
        <f>Y61/BW$2</f>
        <v>4.8817315092808886E-2</v>
      </c>
    </row>
    <row r="62" spans="1:51" s="23" customFormat="1">
      <c r="A62" s="21">
        <v>58</v>
      </c>
      <c r="B62" s="21">
        <v>1032.5321512938101</v>
      </c>
      <c r="C62" s="21">
        <v>177.42342342356</v>
      </c>
      <c r="D62" s="21">
        <v>1544.4373130128599</v>
      </c>
      <c r="E62" s="21">
        <v>9911.9195620708106</v>
      </c>
      <c r="F62" s="21">
        <v>4339.2285914512604</v>
      </c>
      <c r="G62" s="21">
        <v>238.12919384044801</v>
      </c>
      <c r="H62" s="21">
        <v>3003.6409334765399</v>
      </c>
      <c r="I62" s="21">
        <v>1600.5842198769001</v>
      </c>
      <c r="J62" s="21"/>
      <c r="K62" s="21">
        <v>2018.52969050143</v>
      </c>
      <c r="L62" s="21">
        <v>10.8310509894599</v>
      </c>
      <c r="M62" s="21">
        <v>737.53974048605801</v>
      </c>
      <c r="N62" s="21">
        <v>0.26419921388351097</v>
      </c>
      <c r="O62" s="21">
        <v>1.0247953805930201</v>
      </c>
      <c r="P62" s="21">
        <v>2.53306474722813</v>
      </c>
      <c r="Q62" s="21">
        <v>15.365486357564</v>
      </c>
      <c r="R62" s="21">
        <v>-8.1937679069568308</v>
      </c>
      <c r="S62" s="21">
        <v>0.12625365299170499</v>
      </c>
      <c r="T62" s="21">
        <v>3.5464626130511898</v>
      </c>
      <c r="U62" s="21">
        <v>-8.8693241833828901E-2</v>
      </c>
      <c r="V62" s="21">
        <v>1.1995866952102201</v>
      </c>
      <c r="W62" s="21">
        <v>1.98662091187088</v>
      </c>
      <c r="X62" s="21">
        <v>1.94992188548915</v>
      </c>
      <c r="Y62" s="21">
        <v>2.0698702835988199</v>
      </c>
      <c r="Z62" s="31"/>
      <c r="AA62" s="21">
        <v>58</v>
      </c>
      <c r="AB62" s="25">
        <f>B62/BA$2</f>
        <v>44.912815360522764</v>
      </c>
      <c r="AC62" s="25">
        <f>C62/BB$2</f>
        <v>7.2998734179617362</v>
      </c>
      <c r="AD62" s="25">
        <f>D62/BC$2</f>
        <v>57.239541657877844</v>
      </c>
      <c r="AE62" s="25">
        <f>E62/BD$2</f>
        <v>352.9194624297524</v>
      </c>
      <c r="AF62" s="25">
        <f>F62/BE$2</f>
        <v>140.09369839022645</v>
      </c>
      <c r="AG62" s="25">
        <f>G62/BF$2</f>
        <v>6.0905255174892003</v>
      </c>
      <c r="AH62" s="27">
        <f>H62/BH$2</f>
        <v>74.941141054803893</v>
      </c>
      <c r="AI62" s="25">
        <f>I62/BH$2</f>
        <v>39.934736024872755</v>
      </c>
      <c r="AJ62" s="27">
        <f>J62/BI$2</f>
        <v>0</v>
      </c>
      <c r="AK62" s="25">
        <f>K62/BI$2</f>
        <v>50.362517228079589</v>
      </c>
      <c r="AL62" s="25">
        <f>L62/BJ$2</f>
        <v>0.19715028781531041</v>
      </c>
      <c r="AM62" s="25">
        <f>M62/BK$2</f>
        <v>13.20690734149983</v>
      </c>
      <c r="AN62" s="25">
        <f>N62/BL$2</f>
        <v>4.483271913855608E-3</v>
      </c>
      <c r="AO62" s="25">
        <f>O62/BM$2</f>
        <v>1.7461158299421027E-2</v>
      </c>
      <c r="AP62" s="25">
        <f>P62/BN$2</f>
        <v>3.9861907078779624E-2</v>
      </c>
      <c r="AQ62" s="25">
        <f>Q62/BO$2</f>
        <v>0.23501814557301928</v>
      </c>
      <c r="AR62" s="25">
        <f>R62/BP$2</f>
        <v>-0.10515979057286041</v>
      </c>
      <c r="AS62" s="25">
        <f>S62/BQ$2</f>
        <v>1.5412443850454378E-3</v>
      </c>
      <c r="AT62" s="25">
        <f>T62/BR$2</f>
        <v>4.0484733025698515E-2</v>
      </c>
      <c r="AU62" s="25">
        <f>U62/BS$2</f>
        <v>-9.2446572684833127E-4</v>
      </c>
      <c r="AV62" s="25">
        <f>V62/BT$2</f>
        <v>1.0671530070369363E-2</v>
      </c>
      <c r="AW62" s="25">
        <f>W62/BU$2</f>
        <v>9.5879387638555993E-3</v>
      </c>
      <c r="AX62" s="25">
        <f>X62/BV$2</f>
        <v>9.4108199106619217E-3</v>
      </c>
      <c r="AY62" s="25">
        <f>Y62/BW$2</f>
        <v>9.98972144594025E-3</v>
      </c>
    </row>
    <row r="63" spans="1:51">
      <c r="A63" s="23">
        <v>59</v>
      </c>
      <c r="B63" s="23">
        <v>1004.0203599144299</v>
      </c>
      <c r="C63" s="23">
        <v>202.64455200317099</v>
      </c>
      <c r="D63" s="23">
        <v>841.53227605940799</v>
      </c>
      <c r="E63" s="23">
        <v>10126.7949444647</v>
      </c>
      <c r="F63" s="23">
        <v>3981.0196037169399</v>
      </c>
      <c r="G63" s="23">
        <v>1477.05761866631</v>
      </c>
      <c r="H63" s="23">
        <v>2228.3301454799398</v>
      </c>
      <c r="I63" s="23">
        <v>1163.70467323923</v>
      </c>
      <c r="J63" s="23"/>
      <c r="K63" s="23">
        <v>1480.17951509149</v>
      </c>
      <c r="L63" s="23">
        <v>9.1873532672445997</v>
      </c>
      <c r="M63" s="23">
        <v>215.48260889803299</v>
      </c>
      <c r="N63" s="23">
        <v>0.58556788784513503</v>
      </c>
      <c r="O63" s="23">
        <v>1.03665623526742</v>
      </c>
      <c r="P63" s="23">
        <v>1.7968218877661399</v>
      </c>
      <c r="Q63" s="23">
        <v>10.9951025350484</v>
      </c>
      <c r="R63" s="23">
        <v>-8.3646524440614503</v>
      </c>
      <c r="S63" s="23">
        <v>6.8484756303598807E-2</v>
      </c>
      <c r="T63" s="23">
        <v>3.45810711499559</v>
      </c>
      <c r="U63" s="23">
        <v>-0.486326376811542</v>
      </c>
      <c r="V63" s="23">
        <v>0.135621432942095</v>
      </c>
      <c r="W63" s="23">
        <v>3.9525358584772499</v>
      </c>
      <c r="X63" s="23">
        <v>3.8583696260257501</v>
      </c>
      <c r="Y63" s="23">
        <v>3.9950058698216599</v>
      </c>
      <c r="Z63" s="32"/>
      <c r="AA63" s="23">
        <v>59</v>
      </c>
      <c r="AB63" s="29">
        <f>B63/BA$2</f>
        <v>43.672616863831628</v>
      </c>
      <c r="AC63" s="29">
        <f>C63/BB$2</f>
        <v>8.3375664267916481</v>
      </c>
      <c r="AD63" s="29">
        <f>D63/BC$2</f>
        <v>31.188654512616115</v>
      </c>
      <c r="AE63" s="29">
        <f>E63/BD$2</f>
        <v>360.57022109147783</v>
      </c>
      <c r="AF63" s="29">
        <f>F63/BE$2</f>
        <v>128.52878061032757</v>
      </c>
      <c r="AG63" s="29">
        <f>G63/BF$2</f>
        <v>37.77805220856942</v>
      </c>
      <c r="AH63" s="75">
        <f>H63/BH$2</f>
        <v>55.59705951796257</v>
      </c>
      <c r="AI63" s="29">
        <f>I63/BH$2</f>
        <v>29.034547735509733</v>
      </c>
      <c r="AJ63" s="29">
        <f>J63/BI$2</f>
        <v>0</v>
      </c>
      <c r="AK63" s="29">
        <f>K63/BI$2</f>
        <v>36.930626624039171</v>
      </c>
      <c r="AL63" s="29">
        <f>L63/BJ$2</f>
        <v>0.16723117107110277</v>
      </c>
      <c r="AM63" s="29">
        <f>M63/BK$2</f>
        <v>3.8585837388850033</v>
      </c>
      <c r="AN63" s="29">
        <f>N63/BL$2</f>
        <v>9.9366687229787039E-3</v>
      </c>
      <c r="AO63" s="29">
        <f>O63/BM$2</f>
        <v>1.7663251580634181E-2</v>
      </c>
      <c r="AP63" s="29">
        <f>P63/BN$2</f>
        <v>2.8275924334594468E-2</v>
      </c>
      <c r="AQ63" s="29">
        <f>Q63/BO$2</f>
        <v>0.16817226269575405</v>
      </c>
      <c r="AR63" s="29">
        <f>R63/BP$2</f>
        <v>-0.10735294301971024</v>
      </c>
      <c r="AS63" s="29">
        <f>S63/BQ$2</f>
        <v>8.3602924440579699E-4</v>
      </c>
      <c r="AT63" s="29">
        <f>T63/BR$2</f>
        <v>3.9476108618671124E-2</v>
      </c>
      <c r="AU63" s="29">
        <f>U63/BS$2</f>
        <v>-5.0690679259072545E-3</v>
      </c>
      <c r="AV63" s="29">
        <f>V63/BT$2</f>
        <v>1.2064890396058625E-3</v>
      </c>
      <c r="AW63" s="29">
        <f>W63/BU$2</f>
        <v>1.9075945262921092E-2</v>
      </c>
      <c r="AX63" s="29">
        <f>X63/BV$2</f>
        <v>1.8621475029081805E-2</v>
      </c>
      <c r="AY63" s="29">
        <f>Y63/BW$2</f>
        <v>1.9280916360143147E-2</v>
      </c>
    </row>
    <row r="64" spans="1:51">
      <c r="A64" s="21">
        <v>60</v>
      </c>
      <c r="B64" s="21">
        <v>907.54525398829696</v>
      </c>
      <c r="C64" s="21">
        <v>359.71471809810703</v>
      </c>
      <c r="D64" s="21">
        <v>1026.16183891123</v>
      </c>
      <c r="E64" s="21">
        <v>11761.479551059099</v>
      </c>
      <c r="F64" s="21">
        <v>4119.5245803501803</v>
      </c>
      <c r="G64" s="21">
        <v>583.84160599843506</v>
      </c>
      <c r="H64" s="21">
        <v>3536.7920873189901</v>
      </c>
      <c r="I64" s="21">
        <v>1895.4447498340801</v>
      </c>
      <c r="K64" s="21">
        <v>2368.8655771792601</v>
      </c>
      <c r="L64" s="21">
        <v>59.826234562612697</v>
      </c>
      <c r="M64" s="21">
        <v>255.55438008428101</v>
      </c>
      <c r="N64" s="21">
        <v>0.61133067506382299</v>
      </c>
      <c r="O64" s="21">
        <v>2.2124660624313899</v>
      </c>
      <c r="P64" s="21">
        <v>4.7666493231386298</v>
      </c>
      <c r="Q64" s="21">
        <v>23.532550373446199</v>
      </c>
      <c r="R64" s="21">
        <v>-8.12627919836026</v>
      </c>
      <c r="S64" s="21">
        <v>0.46579014207464597</v>
      </c>
      <c r="T64" s="21">
        <v>5.6078904999982901</v>
      </c>
      <c r="U64" s="21">
        <v>1.06743801884398</v>
      </c>
      <c r="V64" s="21">
        <v>0.40032640648315998</v>
      </c>
      <c r="W64" s="21">
        <v>7.0692890500796199</v>
      </c>
      <c r="X64" s="21">
        <v>6.9631832617949696</v>
      </c>
      <c r="Y64" s="21">
        <v>7.1311164150091502</v>
      </c>
      <c r="Z64" s="31"/>
      <c r="AA64" s="21">
        <v>60</v>
      </c>
      <c r="AB64" s="27">
        <f>B64/BA$2</f>
        <v>39.476167761575702</v>
      </c>
      <c r="AC64" s="27">
        <f>C64/BB$2</f>
        <v>14.800029545283152</v>
      </c>
      <c r="AD64" s="27">
        <f>D64/BC$2</f>
        <v>38.031348265926546</v>
      </c>
      <c r="AE64" s="27">
        <f>E64/BD$2</f>
        <v>418.77408452970747</v>
      </c>
      <c r="AF64" s="27">
        <f>F64/BE$2</f>
        <v>133.00046814949752</v>
      </c>
      <c r="AG64" s="27">
        <f>G64/BF$2</f>
        <v>14.932659629662544</v>
      </c>
      <c r="AH64" s="27">
        <f>H64/BH$2</f>
        <v>88.243315551871007</v>
      </c>
      <c r="AI64" s="27">
        <f>I64/BH$2</f>
        <v>47.291535674502995</v>
      </c>
      <c r="AJ64" s="27">
        <f>J64/BI$2</f>
        <v>0</v>
      </c>
      <c r="AK64" s="27">
        <f>K64/BI$2</f>
        <v>59.103432564352801</v>
      </c>
      <c r="AL64" s="27">
        <f>L64/BJ$2</f>
        <v>1.0889764413816614</v>
      </c>
      <c r="AM64" s="27">
        <f>M64/BK$2</f>
        <v>4.5761371668776256</v>
      </c>
      <c r="AN64" s="27">
        <f>N64/BL$2</f>
        <v>1.0373844816966281E-2</v>
      </c>
      <c r="AO64" s="27">
        <f>O64/BM$2</f>
        <v>3.7697496378111942E-2</v>
      </c>
      <c r="AP64" s="27">
        <f>P64/BN$2</f>
        <v>7.5011004990693825E-2</v>
      </c>
      <c r="AQ64" s="27">
        <f>Q64/BO$2</f>
        <v>0.35993500112337412</v>
      </c>
      <c r="AR64" s="27">
        <f>R64/BP$2</f>
        <v>-0.10429363247042961</v>
      </c>
      <c r="AS64" s="27">
        <f>S64/BQ$2</f>
        <v>5.6861439179841516E-3</v>
      </c>
      <c r="AT64" s="27">
        <f>T64/BR$2</f>
        <v>6.4017014840163131E-2</v>
      </c>
      <c r="AU64" s="27">
        <f>U64/BS$2</f>
        <v>1.1126099842026059E-2</v>
      </c>
      <c r="AV64" s="27">
        <f>V64/BT$2</f>
        <v>3.5613059913100257E-3</v>
      </c>
      <c r="AW64" s="27">
        <f>W64/BU$2</f>
        <v>3.4118190396137164E-2</v>
      </c>
      <c r="AX64" s="27">
        <f>X64/BV$2</f>
        <v>3.3606096823334798E-2</v>
      </c>
      <c r="AY64" s="27">
        <f>Y64/BW$2</f>
        <v>3.4416585014522924E-2</v>
      </c>
    </row>
    <row r="65" spans="1:51">
      <c r="A65" s="21">
        <v>61</v>
      </c>
      <c r="B65" s="21">
        <v>544.21981258580695</v>
      </c>
      <c r="C65" s="21">
        <v>184.23965516007999</v>
      </c>
      <c r="D65" s="21">
        <v>460.75678076611803</v>
      </c>
      <c r="E65" s="21">
        <v>6631.9175470924802</v>
      </c>
      <c r="F65" s="21">
        <v>4485.7166718655499</v>
      </c>
      <c r="G65" s="21">
        <v>586.81526675402699</v>
      </c>
      <c r="H65" s="21">
        <v>2272.1992400897002</v>
      </c>
      <c r="I65" s="21">
        <v>1145.4036856886401</v>
      </c>
      <c r="K65" s="21">
        <v>1436.1367059703</v>
      </c>
      <c r="L65" s="21">
        <v>16.731400051904998</v>
      </c>
      <c r="M65" s="21">
        <v>147.653259886537</v>
      </c>
      <c r="N65" s="21">
        <v>0.16527800756624</v>
      </c>
      <c r="O65" s="21">
        <v>0.86986327807101804</v>
      </c>
      <c r="P65" s="21">
        <v>1.4577234289797101</v>
      </c>
      <c r="Q65" s="21">
        <v>12.5516122495359</v>
      </c>
      <c r="R65" s="21">
        <v>-8.4796378807257895</v>
      </c>
      <c r="S65" s="21">
        <v>6.4061260694517702E-2</v>
      </c>
      <c r="T65" s="21">
        <v>2.5730692157316599</v>
      </c>
      <c r="U65" s="21">
        <v>3.4254726899418199E-2</v>
      </c>
      <c r="V65" s="21">
        <v>0.10762433123541899</v>
      </c>
      <c r="W65" s="21">
        <v>5.9805592972963701</v>
      </c>
      <c r="X65" s="21">
        <v>5.99212027565585</v>
      </c>
      <c r="Y65" s="21">
        <v>6.1884860383825204</v>
      </c>
      <c r="Z65" s="31"/>
      <c r="AA65" s="21">
        <v>61</v>
      </c>
      <c r="AB65" s="25">
        <f>B65/BA$2</f>
        <v>23.672332069831576</v>
      </c>
      <c r="AC65" s="25">
        <f>C65/BB$2</f>
        <v>7.5803190767364734</v>
      </c>
      <c r="AD65" s="25">
        <f>D65/BC$2</f>
        <v>17.076450254470316</v>
      </c>
      <c r="AE65" s="25">
        <f>E65/BD$2</f>
        <v>236.13314867431524</v>
      </c>
      <c r="AF65" s="25">
        <f>F65/BE$2</f>
        <v>144.82312356864489</v>
      </c>
      <c r="AG65" s="25">
        <f>G65/BF$2</f>
        <v>15.00871564119225</v>
      </c>
      <c r="AH65" s="27">
        <f>H65/BH$2</f>
        <v>56.691597806629247</v>
      </c>
      <c r="AI65" s="25">
        <f>I65/BH$2</f>
        <v>28.577936269676648</v>
      </c>
      <c r="AJ65" s="27">
        <f>J65/BI$2</f>
        <v>0</v>
      </c>
      <c r="AK65" s="25">
        <f>K65/BI$2</f>
        <v>35.831754140975548</v>
      </c>
      <c r="AL65" s="25">
        <f>L65/BJ$2</f>
        <v>0.30455034686810739</v>
      </c>
      <c r="AM65" s="25">
        <f>M65/BK$2</f>
        <v>2.6439835237986751</v>
      </c>
      <c r="AN65" s="25">
        <f>N65/BL$2</f>
        <v>2.8046497126461905E-3</v>
      </c>
      <c r="AO65" s="25">
        <f>O65/BM$2</f>
        <v>1.4821320123888534E-2</v>
      </c>
      <c r="AP65" s="25">
        <f>P65/BN$2</f>
        <v>2.2939656768006012E-2</v>
      </c>
      <c r="AQ65" s="25">
        <f>Q65/BO$2</f>
        <v>0.1919793858907296</v>
      </c>
      <c r="AR65" s="25">
        <f>R65/BP$2</f>
        <v>-0.10882867977181966</v>
      </c>
      <c r="AS65" s="25">
        <f>S65/BQ$2</f>
        <v>7.8202931958605874E-4</v>
      </c>
      <c r="AT65" s="25">
        <f>T65/BR$2</f>
        <v>2.9372936252644522E-2</v>
      </c>
      <c r="AU65" s="25">
        <f>U65/BS$2</f>
        <v>3.5704322388386699E-4</v>
      </c>
      <c r="AV65" s="25">
        <f>V65/BT$2</f>
        <v>9.57426663423352E-4</v>
      </c>
      <c r="AW65" s="25">
        <f>W65/BU$2</f>
        <v>2.8863703172279782E-2</v>
      </c>
      <c r="AX65" s="25">
        <f>X65/BV$2</f>
        <v>2.8919499399883447E-2</v>
      </c>
      <c r="AY65" s="25">
        <f>Y65/BW$2</f>
        <v>2.9867210609954252E-2</v>
      </c>
    </row>
    <row r="66" spans="1:51">
      <c r="A66" s="21">
        <v>62</v>
      </c>
      <c r="B66" s="21">
        <v>1205.9076796444599</v>
      </c>
      <c r="C66" s="21">
        <v>55.807142611440398</v>
      </c>
      <c r="D66" s="21">
        <v>423.83466212094601</v>
      </c>
      <c r="E66" s="21">
        <v>8757.0944705224902</v>
      </c>
      <c r="F66" s="21">
        <v>4290.9926545206699</v>
      </c>
      <c r="G66" s="21">
        <v>84.049982746350196</v>
      </c>
      <c r="H66" s="21">
        <v>788.45784563039001</v>
      </c>
      <c r="I66" s="21">
        <v>313.65675836858497</v>
      </c>
      <c r="K66" s="21">
        <v>421.08074616751401</v>
      </c>
      <c r="L66" s="21">
        <v>1.7059403727661699</v>
      </c>
      <c r="M66" s="21">
        <v>13.1357592462218</v>
      </c>
      <c r="N66" s="21">
        <v>0.28637369165642601</v>
      </c>
      <c r="O66" s="21">
        <v>0.54740595309655204</v>
      </c>
      <c r="P66" s="21">
        <v>1.0235254571887</v>
      </c>
      <c r="Q66" s="21">
        <v>6.45490624773646</v>
      </c>
      <c r="R66" s="21">
        <v>-8.4653754874070906</v>
      </c>
      <c r="S66" s="21">
        <v>2.7623765268045702E-2</v>
      </c>
      <c r="T66" s="21">
        <v>1.5113560733807401</v>
      </c>
      <c r="U66" s="21">
        <v>-0.25589793644298398</v>
      </c>
      <c r="V66" s="21">
        <v>5.74479347882631E-2</v>
      </c>
      <c r="W66" s="21">
        <v>0.43922566403798502</v>
      </c>
      <c r="X66" s="21">
        <v>0.45079972580926703</v>
      </c>
      <c r="Y66" s="21">
        <v>0.44038613782230002</v>
      </c>
      <c r="Z66" s="31"/>
      <c r="AA66" s="21">
        <v>62</v>
      </c>
      <c r="AB66" s="25">
        <f>B66/BA$2</f>
        <v>52.454259065775538</v>
      </c>
      <c r="AC66" s="25">
        <f>C66/BB$2</f>
        <v>2.2961177787056326</v>
      </c>
      <c r="AD66" s="25">
        <f>D66/BC$2</f>
        <v>15.708052113295754</v>
      </c>
      <c r="AE66" s="25">
        <f>E66/BD$2</f>
        <v>311.80126650842925</v>
      </c>
      <c r="AF66" s="25">
        <f>F66/BE$2</f>
        <v>138.53638223194957</v>
      </c>
      <c r="AG66" s="25">
        <f>G66/BF$2</f>
        <v>2.149709392642396</v>
      </c>
      <c r="AH66" s="27">
        <f>H66/BH$2</f>
        <v>19.67210193688598</v>
      </c>
      <c r="AI66" s="25">
        <f>I66/BH$2</f>
        <v>7.8257674243658926</v>
      </c>
      <c r="AJ66" s="27">
        <f>J66/BI$2</f>
        <v>0</v>
      </c>
      <c r="AK66" s="25">
        <f>K66/BI$2</f>
        <v>10.506006640906039</v>
      </c>
      <c r="AL66" s="25">
        <f>L66/BJ$2</f>
        <v>3.1052077569748343E-2</v>
      </c>
      <c r="AM66" s="25">
        <f>M66/BK$2</f>
        <v>0.23521817971567374</v>
      </c>
      <c r="AN66" s="25">
        <f>N66/BL$2</f>
        <v>4.8595569600615313E-3</v>
      </c>
      <c r="AO66" s="25">
        <f>O66/BM$2</f>
        <v>9.3270736598492429E-3</v>
      </c>
      <c r="AP66" s="25">
        <f>P66/BN$2</f>
        <v>1.61068431874343E-2</v>
      </c>
      <c r="AQ66" s="25">
        <f>Q66/BO$2</f>
        <v>9.8729064664063323E-2</v>
      </c>
      <c r="AR66" s="25">
        <f>R66/BP$2</f>
        <v>-0.10864563452188175</v>
      </c>
      <c r="AS66" s="25">
        <f>S66/BQ$2</f>
        <v>3.3721775255077848E-4</v>
      </c>
      <c r="AT66" s="25">
        <f>T66/BR$2</f>
        <v>1.7252923212108907E-2</v>
      </c>
      <c r="AU66" s="25">
        <f>U66/BS$2</f>
        <v>-2.6672705487073584E-3</v>
      </c>
      <c r="AV66" s="25">
        <f>V66/BT$2</f>
        <v>5.1105715495296776E-4</v>
      </c>
      <c r="AW66" s="25">
        <f>W66/BU$2</f>
        <v>2.1198149808783063E-3</v>
      </c>
      <c r="AX66" s="25">
        <f>X66/BV$2</f>
        <v>2.1756743523613275E-3</v>
      </c>
      <c r="AY66" s="25">
        <f>Y66/BW$2</f>
        <v>2.1254157230805987E-3</v>
      </c>
    </row>
    <row r="67" spans="1:51">
      <c r="A67" s="21">
        <v>63</v>
      </c>
      <c r="B67" s="21">
        <v>1534.8583809859399</v>
      </c>
      <c r="C67" s="21">
        <v>183.28535122924899</v>
      </c>
      <c r="D67" s="21">
        <v>482.02444141547801</v>
      </c>
      <c r="E67" s="21">
        <v>8988.4623984597201</v>
      </c>
      <c r="F67" s="21">
        <v>4227.6712749991302</v>
      </c>
      <c r="G67" s="21">
        <v>418.595703923293</v>
      </c>
      <c r="H67" s="21">
        <v>853.06068535696602</v>
      </c>
      <c r="I67" s="21">
        <v>342.65013734323497</v>
      </c>
      <c r="K67" s="21">
        <v>459.70625727222199</v>
      </c>
      <c r="L67" s="21">
        <v>14.4180881269687</v>
      </c>
      <c r="M67" s="21">
        <v>61.275732390271997</v>
      </c>
      <c r="N67" s="21">
        <v>0.33766650346522198</v>
      </c>
      <c r="O67" s="21">
        <v>0.787950285352503</v>
      </c>
      <c r="P67" s="21">
        <v>0.91605874454749703</v>
      </c>
      <c r="Q67" s="21">
        <v>7.2697840796600497</v>
      </c>
      <c r="R67" s="21">
        <v>-8.1310755107600698</v>
      </c>
      <c r="S67" s="21">
        <v>3.8323067732513101E-2</v>
      </c>
      <c r="T67" s="21">
        <v>1.70442586789712</v>
      </c>
      <c r="U67" s="21">
        <v>-0.36172194092864601</v>
      </c>
      <c r="V67" s="21">
        <v>5.5266368694083398E-2</v>
      </c>
      <c r="W67" s="21">
        <v>2.8501197038338399</v>
      </c>
      <c r="X67" s="21">
        <v>2.9491923367931898</v>
      </c>
      <c r="Y67" s="21">
        <v>2.957332792476</v>
      </c>
      <c r="Z67" s="31"/>
      <c r="AA67" s="21">
        <v>63</v>
      </c>
      <c r="AB67" s="25">
        <f>B67/BA$2</f>
        <v>66.762871241727382</v>
      </c>
      <c r="AC67" s="25">
        <f>C67/BB$2</f>
        <v>7.5410553889837066</v>
      </c>
      <c r="AD67" s="25">
        <f>D67/BC$2</f>
        <v>17.864666867373732</v>
      </c>
      <c r="AE67" s="25">
        <f>E67/BD$2</f>
        <v>320.03925151625288</v>
      </c>
      <c r="AF67" s="25">
        <f>F67/BE$2</f>
        <v>136.49202663800361</v>
      </c>
      <c r="AG67" s="25">
        <f>G67/BF$2</f>
        <v>10.706237967463879</v>
      </c>
      <c r="AH67" s="27">
        <f>H67/BH$2</f>
        <v>21.283949235453246</v>
      </c>
      <c r="AI67" s="25">
        <f>I67/BH$2</f>
        <v>8.5491551233342058</v>
      </c>
      <c r="AJ67" s="27">
        <f>J67/BI$2</f>
        <v>0</v>
      </c>
      <c r="AK67" s="25">
        <f>K67/BI$2</f>
        <v>11.469716997809931</v>
      </c>
      <c r="AL67" s="25">
        <f>L67/BJ$2</f>
        <v>0.26244269616536392</v>
      </c>
      <c r="AM67" s="25">
        <f>M67/BK$2</f>
        <v>1.0972465286108335</v>
      </c>
      <c r="AN67" s="25">
        <f>N67/BL$2</f>
        <v>5.7299593325169183E-3</v>
      </c>
      <c r="AO67" s="25">
        <f>O67/BM$2</f>
        <v>1.3425631033438457E-2</v>
      </c>
      <c r="AP67" s="25">
        <f>P67/BN$2</f>
        <v>1.4415679107221495E-2</v>
      </c>
      <c r="AQ67" s="25">
        <f>Q67/BO$2</f>
        <v>0.11119278188528679</v>
      </c>
      <c r="AR67" s="25">
        <f>R67/BP$2</f>
        <v>-0.1043551889134743</v>
      </c>
      <c r="AS67" s="25">
        <f>S67/BQ$2</f>
        <v>4.6782973451336469E-4</v>
      </c>
      <c r="AT67" s="25">
        <f>T67/BR$2</f>
        <v>1.9456916300195436E-2</v>
      </c>
      <c r="AU67" s="25">
        <f>U67/BS$2</f>
        <v>-3.7702933179971443E-3</v>
      </c>
      <c r="AV67" s="25">
        <f>V67/BT$2</f>
        <v>4.9164993055852144E-4</v>
      </c>
      <c r="AW67" s="25">
        <f>W67/BU$2</f>
        <v>1.3755403976032046E-2</v>
      </c>
      <c r="AX67" s="25">
        <f>X67/BV$2</f>
        <v>1.4233553749001883E-2</v>
      </c>
      <c r="AY67" s="25">
        <f>Y67/BW$2</f>
        <v>1.4272841662528958E-2</v>
      </c>
    </row>
    <row r="68" spans="1:51">
      <c r="A68" s="21">
        <v>64</v>
      </c>
      <c r="B68" s="21">
        <v>1494.9877560278901</v>
      </c>
      <c r="C68" s="21">
        <v>117.27386734935401</v>
      </c>
      <c r="D68" s="21">
        <v>306.65205603284801</v>
      </c>
      <c r="E68" s="21">
        <v>7608.4634875639304</v>
      </c>
      <c r="F68" s="21">
        <v>2560.8036838255398</v>
      </c>
      <c r="G68" s="21">
        <v>40.878042297224901</v>
      </c>
      <c r="H68" s="21">
        <v>408.00300490000899</v>
      </c>
      <c r="I68" s="21">
        <v>228.49698605682599</v>
      </c>
      <c r="K68" s="21">
        <v>304.65361331424299</v>
      </c>
      <c r="L68" s="21">
        <v>1.95235272162531</v>
      </c>
      <c r="M68" s="21">
        <v>2.4569702860907698</v>
      </c>
      <c r="N68" s="21">
        <v>0.29645271043958599</v>
      </c>
      <c r="O68" s="21">
        <v>0.50923082484131599</v>
      </c>
      <c r="P68" s="21">
        <v>1.14815638138078</v>
      </c>
      <c r="Q68" s="21">
        <v>3.8959253321560099</v>
      </c>
      <c r="R68" s="21">
        <v>-6.1955869602512399</v>
      </c>
      <c r="S68" s="21">
        <v>9.6694045652464006E-2</v>
      </c>
      <c r="T68" s="21">
        <v>1.7511606511170099</v>
      </c>
      <c r="U68" s="21">
        <v>-0.59015886031347797</v>
      </c>
      <c r="V68" s="21">
        <v>1.70889006557263E-2</v>
      </c>
      <c r="W68" s="21">
        <v>0.36283679111642098</v>
      </c>
      <c r="X68" s="21">
        <v>0.37003871743484501</v>
      </c>
      <c r="Y68" s="21">
        <v>0.36218815281156802</v>
      </c>
      <c r="Z68" s="31"/>
      <c r="AA68" s="21">
        <v>64</v>
      </c>
      <c r="AB68" s="25">
        <f>B68/BA$2</f>
        <v>65.028589152006774</v>
      </c>
      <c r="AC68" s="25">
        <f>C68/BB$2</f>
        <v>4.8250922587679081</v>
      </c>
      <c r="AD68" s="25">
        <f>D68/BC$2</f>
        <v>11.365060263614559</v>
      </c>
      <c r="AE68" s="25">
        <f>E68/BD$2</f>
        <v>270.90361530198612</v>
      </c>
      <c r="AF68" s="25">
        <f>F68/BE$2</f>
        <v>82.676552146899184</v>
      </c>
      <c r="AG68" s="25">
        <f>G68/BF$2</f>
        <v>1.0455196849281145</v>
      </c>
      <c r="AH68" s="27">
        <f>H68/BH$2</f>
        <v>10.179715691117989</v>
      </c>
      <c r="AI68" s="25">
        <f>I68/BH$2</f>
        <v>5.7010226062082339</v>
      </c>
      <c r="AJ68" s="27">
        <f>J68/BI$2</f>
        <v>0</v>
      </c>
      <c r="AK68" s="25">
        <f>K68/BI$2</f>
        <v>7.6011380567425899</v>
      </c>
      <c r="AL68" s="25">
        <f>L68/BJ$2</f>
        <v>3.5537354718392679E-2</v>
      </c>
      <c r="AM68" s="25">
        <f>M68/BK$2</f>
        <v>4.3996244714670424E-2</v>
      </c>
      <c r="AN68" s="25">
        <f>N68/BL$2</f>
        <v>5.0305907082909551E-3</v>
      </c>
      <c r="AO68" s="25">
        <f>O68/BM$2</f>
        <v>8.6766199495879361E-3</v>
      </c>
      <c r="AP68" s="25">
        <f>P68/BN$2</f>
        <v>1.8068114143782142E-2</v>
      </c>
      <c r="AQ68" s="25">
        <f>Q68/BO$2</f>
        <v>5.9588946652737992E-2</v>
      </c>
      <c r="AR68" s="25">
        <f>R68/BP$2</f>
        <v>-7.9514898959097136E-2</v>
      </c>
      <c r="AS68" s="25">
        <f>S68/BQ$2</f>
        <v>1.1803947956973472E-3</v>
      </c>
      <c r="AT68" s="25">
        <f>T68/BR$2</f>
        <v>1.999041839174669E-2</v>
      </c>
      <c r="AU68" s="25">
        <f>U68/BS$2</f>
        <v>-6.1513327112099015E-3</v>
      </c>
      <c r="AV68" s="25">
        <f>V68/BT$2</f>
        <v>1.52022957528034E-4</v>
      </c>
      <c r="AW68" s="25">
        <f>W68/BU$2</f>
        <v>1.7511428142684411E-3</v>
      </c>
      <c r="AX68" s="25">
        <f>X68/BV$2</f>
        <v>1.7859011459210668E-3</v>
      </c>
      <c r="AY68" s="25">
        <f>Y68/BW$2</f>
        <v>1.7480123205191507E-3</v>
      </c>
    </row>
    <row r="69" spans="1:51">
      <c r="A69" s="21">
        <v>65</v>
      </c>
      <c r="B69" s="21">
        <v>1811.71120459295</v>
      </c>
      <c r="C69" s="21">
        <v>146.608714717743</v>
      </c>
      <c r="D69" s="21">
        <v>345.91466519545497</v>
      </c>
      <c r="E69" s="21">
        <v>8838.0400177949305</v>
      </c>
      <c r="F69" s="21">
        <v>4145.1229835542099</v>
      </c>
      <c r="G69" s="21">
        <v>119.014601122656</v>
      </c>
      <c r="H69" s="21">
        <v>656.10868709626902</v>
      </c>
      <c r="I69" s="21">
        <v>263.67807638907902</v>
      </c>
      <c r="K69" s="21">
        <v>348.27599151584701</v>
      </c>
      <c r="L69" s="21">
        <v>1.54712816333889</v>
      </c>
      <c r="M69" s="21">
        <v>8.0939374347593294</v>
      </c>
      <c r="N69" s="21">
        <v>0.35349506270113501</v>
      </c>
      <c r="O69" s="21">
        <v>0.65377850283129701</v>
      </c>
      <c r="P69" s="21">
        <v>1.19666782085409</v>
      </c>
      <c r="Q69" s="21">
        <v>7.54410327216989</v>
      </c>
      <c r="R69" s="21">
        <v>-8.1321155770677205</v>
      </c>
      <c r="S69" s="21">
        <v>-2.3538680351198201E-3</v>
      </c>
      <c r="T69" s="21">
        <v>1.65237204853991</v>
      </c>
      <c r="U69" s="21">
        <v>-0.47404220192931201</v>
      </c>
      <c r="V69" s="21">
        <v>5.2357595474687602E-2</v>
      </c>
      <c r="W69" s="21">
        <v>0.23057267428103201</v>
      </c>
      <c r="X69" s="21">
        <v>0.238429679720255</v>
      </c>
      <c r="Y69" s="21">
        <v>0.23928292380303101</v>
      </c>
      <c r="Z69" s="31"/>
      <c r="AA69" s="21">
        <v>65</v>
      </c>
      <c r="AB69" s="25">
        <f>B69/BA$2</f>
        <v>78.805343462200469</v>
      </c>
      <c r="AC69" s="25">
        <f>C69/BB$2</f>
        <v>6.0320392807135566</v>
      </c>
      <c r="AD69" s="25">
        <f>D69/BC$2</f>
        <v>12.820201067209807</v>
      </c>
      <c r="AE69" s="25">
        <f>E69/BD$2</f>
        <v>314.68337817717082</v>
      </c>
      <c r="AF69" s="25">
        <f>F69/BE$2</f>
        <v>133.82692264530397</v>
      </c>
      <c r="AG69" s="25">
        <f>G69/BF$2</f>
        <v>3.0439840382486194</v>
      </c>
      <c r="AH69" s="27">
        <f>H69/BH$2</f>
        <v>16.369977222960806</v>
      </c>
      <c r="AI69" s="25">
        <f>I69/BH$2</f>
        <v>6.5787943210848061</v>
      </c>
      <c r="AJ69" s="27">
        <f>J69/BI$2</f>
        <v>0</v>
      </c>
      <c r="AK69" s="25">
        <f>K69/BI$2</f>
        <v>8.6895207464033692</v>
      </c>
      <c r="AL69" s="25">
        <f>L69/BJ$2</f>
        <v>2.8161326448029649E-2</v>
      </c>
      <c r="AM69" s="25">
        <f>M69/BK$2</f>
        <v>0.14493575852375915</v>
      </c>
      <c r="AN69" s="25">
        <f>N69/BL$2</f>
        <v>5.9985586747180559E-3</v>
      </c>
      <c r="AO69" s="25">
        <f>O69/BM$2</f>
        <v>1.1139521261395417E-2</v>
      </c>
      <c r="AP69" s="25">
        <f>P69/BN$2</f>
        <v>1.8831520801531016E-2</v>
      </c>
      <c r="AQ69" s="25">
        <f>Q69/BO$2</f>
        <v>0.11538854806010845</v>
      </c>
      <c r="AR69" s="25">
        <f>R69/BP$2</f>
        <v>-0.10436853724800567</v>
      </c>
      <c r="AS69" s="25">
        <f>S69/BQ$2</f>
        <v>-2.8734898407293742E-5</v>
      </c>
      <c r="AT69" s="25">
        <f>T69/BR$2</f>
        <v>1.8862694618035504E-2</v>
      </c>
      <c r="AU69" s="25">
        <f>U69/BS$2</f>
        <v>-4.9410277457714409E-3</v>
      </c>
      <c r="AV69" s="25">
        <f>V69/BT$2</f>
        <v>4.6577346743784006E-4</v>
      </c>
      <c r="AW69" s="25">
        <f>W69/BU$2</f>
        <v>1.1128024820513129E-3</v>
      </c>
      <c r="AX69" s="25">
        <f>X69/BV$2</f>
        <v>1.1507223924722733E-3</v>
      </c>
      <c r="AY69" s="25">
        <f>Y69/BW$2</f>
        <v>1.1548403658447443E-3</v>
      </c>
    </row>
    <row r="70" spans="1:51">
      <c r="A70" s="21">
        <v>66</v>
      </c>
      <c r="B70" s="21">
        <v>586.61120332079702</v>
      </c>
      <c r="C70" s="21">
        <v>374.10794138637903</v>
      </c>
      <c r="D70" s="21">
        <v>639.64035358266096</v>
      </c>
      <c r="E70" s="21">
        <v>10724.505525573701</v>
      </c>
      <c r="F70" s="21">
        <v>3689.7905270851202</v>
      </c>
      <c r="G70" s="21">
        <v>1232.55848322405</v>
      </c>
      <c r="H70" s="21">
        <v>3235.9228849441602</v>
      </c>
      <c r="I70" s="21">
        <v>1736.5056423859</v>
      </c>
      <c r="K70" s="21">
        <v>2175.1150910237402</v>
      </c>
      <c r="L70" s="21">
        <v>180.83803283574801</v>
      </c>
      <c r="M70" s="21">
        <v>382.192497181622</v>
      </c>
      <c r="N70" s="21">
        <v>0.20454732059790001</v>
      </c>
      <c r="O70" s="21">
        <v>1.8358322070394</v>
      </c>
      <c r="P70" s="21">
        <v>1.8555860067101599</v>
      </c>
      <c r="Q70" s="21">
        <v>41.492460830580001</v>
      </c>
      <c r="R70" s="21">
        <v>-7.5165340883181697</v>
      </c>
      <c r="S70" s="21">
        <v>0.25636258190890898</v>
      </c>
      <c r="T70" s="21">
        <v>4.72183308087192</v>
      </c>
      <c r="U70" s="21">
        <v>-0.46113091387126698</v>
      </c>
      <c r="V70" s="21">
        <v>0.50722932148212496</v>
      </c>
      <c r="W70" s="21">
        <v>15.6597061623703</v>
      </c>
      <c r="X70" s="21">
        <v>15.653487588874</v>
      </c>
      <c r="Y70" s="21">
        <v>16.025333430121801</v>
      </c>
      <c r="Z70" s="31"/>
      <c r="AA70" s="21">
        <v>66</v>
      </c>
      <c r="AB70" s="25">
        <f>B70/BA$2</f>
        <v>25.516261774655479</v>
      </c>
      <c r="AC70" s="25">
        <f>C70/BB$2</f>
        <v>15.392221410671839</v>
      </c>
      <c r="AD70" s="25">
        <f>D70/BC$2</f>
        <v>23.706187591085204</v>
      </c>
      <c r="AE70" s="25">
        <f>E70/BD$2</f>
        <v>381.85204199938403</v>
      </c>
      <c r="AF70" s="25">
        <f>F70/BE$2</f>
        <v>119.1263355525813</v>
      </c>
      <c r="AG70" s="25">
        <f>G70/BF$2</f>
        <v>31.524605500086956</v>
      </c>
      <c r="AH70" s="27">
        <f>H70/BH$2</f>
        <v>80.736598925752503</v>
      </c>
      <c r="AI70" s="25">
        <f>I70/BH$2</f>
        <v>43.325989081484536</v>
      </c>
      <c r="AJ70" s="27">
        <f>J70/BI$2</f>
        <v>0</v>
      </c>
      <c r="AK70" s="25">
        <f>K70/BI$2</f>
        <v>54.269338598396715</v>
      </c>
      <c r="AL70" s="25">
        <f>L70/BJ$2</f>
        <v>3.2916722722676526</v>
      </c>
      <c r="AM70" s="25">
        <f>M70/BK$2</f>
        <v>6.8438087059113979</v>
      </c>
      <c r="AN70" s="25">
        <f>N70/BL$2</f>
        <v>3.4710219005243512E-3</v>
      </c>
      <c r="AO70" s="25">
        <f>O70/BM$2</f>
        <v>3.1280153468042256E-2</v>
      </c>
      <c r="AP70" s="25">
        <f>P70/BN$2</f>
        <v>2.9200673633433417E-2</v>
      </c>
      <c r="AQ70" s="25">
        <f>Q70/BO$2</f>
        <v>0.63463537520006119</v>
      </c>
      <c r="AR70" s="25">
        <f>R70/BP$2</f>
        <v>-9.6468091302682968E-2</v>
      </c>
      <c r="AS70" s="25">
        <f>S70/BQ$2</f>
        <v>3.1295521399988071E-3</v>
      </c>
      <c r="AT70" s="25">
        <f>T70/BR$2</f>
        <v>5.3902204119542468E-2</v>
      </c>
      <c r="AU70" s="25">
        <f>U70/BS$2</f>
        <v>-4.8064510513994895E-3</v>
      </c>
      <c r="AV70" s="25">
        <f>V70/BT$2</f>
        <v>4.5123149317865402E-3</v>
      </c>
      <c r="AW70" s="25">
        <f>W70/BU$2</f>
        <v>7.5577732443872114E-2</v>
      </c>
      <c r="AX70" s="25">
        <f>X70/BV$2</f>
        <v>7.5547720023523168E-2</v>
      </c>
      <c r="AY70" s="25">
        <f>Y70/BW$2</f>
        <v>7.7342342809468154E-2</v>
      </c>
    </row>
    <row r="71" spans="1:51">
      <c r="A71" s="21">
        <v>67</v>
      </c>
      <c r="B71" s="21">
        <v>1148.6328596307001</v>
      </c>
      <c r="C71" s="21">
        <v>114.526110080489</v>
      </c>
      <c r="D71" s="21">
        <v>417.366019668089</v>
      </c>
      <c r="E71" s="21">
        <v>8701.5522916768605</v>
      </c>
      <c r="F71" s="21">
        <v>4540.5302365593898</v>
      </c>
      <c r="G71" s="21">
        <v>127.82372869877899</v>
      </c>
      <c r="H71" s="21">
        <v>1397.8791388571599</v>
      </c>
      <c r="I71" s="21">
        <v>678.05358717022102</v>
      </c>
      <c r="K71" s="21">
        <v>867.90846326371695</v>
      </c>
      <c r="L71" s="21">
        <v>10.9542947397386</v>
      </c>
      <c r="M71" s="21">
        <v>439.375553468384</v>
      </c>
      <c r="N71" s="21">
        <v>0.30563634426500302</v>
      </c>
      <c r="O71" s="21">
        <v>1.06371453969791</v>
      </c>
      <c r="P71" s="21">
        <v>1.0531155889503501</v>
      </c>
      <c r="Q71" s="21">
        <v>24.4381019404372</v>
      </c>
      <c r="R71" s="21">
        <v>-8.2693565823762007</v>
      </c>
      <c r="S71" s="21">
        <v>3.4016468246943099E-2</v>
      </c>
      <c r="T71" s="21">
        <v>1.77479576285411</v>
      </c>
      <c r="U71" s="21">
        <v>-0.44811038512654899</v>
      </c>
      <c r="V71" s="21">
        <v>9.1989618664900699E-2</v>
      </c>
      <c r="W71" s="21">
        <v>0.82542584454141599</v>
      </c>
      <c r="X71" s="21">
        <v>0.86102534166233702</v>
      </c>
      <c r="Y71" s="21">
        <v>0.81076192227198596</v>
      </c>
      <c r="Z71" s="31"/>
      <c r="AA71" s="21">
        <v>67</v>
      </c>
      <c r="AB71" s="25">
        <f>B71/BA$2</f>
        <v>49.962933819523528</v>
      </c>
      <c r="AC71" s="25">
        <f>C71/BB$2</f>
        <v>4.7120390899193172</v>
      </c>
      <c r="AD71" s="25">
        <f>D71/BC$2</f>
        <v>15.468312937072456</v>
      </c>
      <c r="AE71" s="25">
        <f>E71/BD$2</f>
        <v>309.82365603876951</v>
      </c>
      <c r="AF71" s="25">
        <f>F71/BE$2</f>
        <v>146.59280102123185</v>
      </c>
      <c r="AG71" s="25">
        <f>G71/BF$2</f>
        <v>3.2692912146763153</v>
      </c>
      <c r="AH71" s="27">
        <f>H71/BH$2</f>
        <v>34.877224023382233</v>
      </c>
      <c r="AI71" s="25">
        <f>I71/BH$2</f>
        <v>16.917504669915694</v>
      </c>
      <c r="AJ71" s="27">
        <f>J71/BI$2</f>
        <v>0</v>
      </c>
      <c r="AK71" s="25">
        <f>K71/BI$2</f>
        <v>21.654402776040843</v>
      </c>
      <c r="AL71" s="25">
        <f>L71/BJ$2</f>
        <v>0.19939361035737294</v>
      </c>
      <c r="AM71" s="25">
        <f>M71/BK$2</f>
        <v>7.8677688865320796</v>
      </c>
      <c r="AN71" s="25">
        <f>N71/BL$2</f>
        <v>5.1864304134566948E-3</v>
      </c>
      <c r="AO71" s="25">
        <f>O71/BM$2</f>
        <v>1.8124289311601805E-2</v>
      </c>
      <c r="AP71" s="25">
        <f>P71/BN$2</f>
        <v>1.6572492193849337E-2</v>
      </c>
      <c r="AQ71" s="25">
        <f>Q71/BO$2</f>
        <v>0.37378559101311104</v>
      </c>
      <c r="AR71" s="25">
        <f>R71/BP$2</f>
        <v>-0.10612990461160832</v>
      </c>
      <c r="AS71" s="25">
        <f>S71/BQ$2</f>
        <v>4.1525682182140143E-4</v>
      </c>
      <c r="AT71" s="25">
        <f>T71/BR$2</f>
        <v>2.0260225603357423E-2</v>
      </c>
      <c r="AU71" s="25">
        <f>U71/BS$2</f>
        <v>-4.6707357215608611E-3</v>
      </c>
      <c r="AV71" s="25">
        <f>V71/BT$2</f>
        <v>8.1834017138066636E-4</v>
      </c>
      <c r="AW71" s="25">
        <f>W71/BU$2</f>
        <v>3.9837154659334755E-3</v>
      </c>
      <c r="AX71" s="25">
        <f>X71/BV$2</f>
        <v>4.1555277107255652E-3</v>
      </c>
      <c r="AY71" s="25">
        <f>Y71/BW$2</f>
        <v>3.9129436403088124E-3</v>
      </c>
    </row>
    <row r="72" spans="1:51" s="23" customFormat="1">
      <c r="A72" s="21">
        <v>68</v>
      </c>
      <c r="B72" s="21">
        <v>673.66351331270198</v>
      </c>
      <c r="C72" s="21">
        <v>230.674696519631</v>
      </c>
      <c r="D72" s="21">
        <v>96.041334174795793</v>
      </c>
      <c r="E72" s="21">
        <v>6451.7366960099798</v>
      </c>
      <c r="F72" s="21">
        <v>4763.1388980972397</v>
      </c>
      <c r="G72" s="21">
        <v>2446.2343800315298</v>
      </c>
      <c r="H72" s="21">
        <v>1248.1855458386899</v>
      </c>
      <c r="I72" s="21">
        <v>595.51233166448901</v>
      </c>
      <c r="J72" s="21"/>
      <c r="K72" s="21">
        <v>769.93644321712395</v>
      </c>
      <c r="L72" s="21">
        <v>19.1960496811848</v>
      </c>
      <c r="M72" s="21">
        <v>98.857714238479005</v>
      </c>
      <c r="N72" s="21">
        <v>0.13855173528745099</v>
      </c>
      <c r="O72" s="21">
        <v>1.2101255716541901</v>
      </c>
      <c r="P72" s="21">
        <v>1.0795133905149801</v>
      </c>
      <c r="Q72" s="21">
        <v>11.228280110577799</v>
      </c>
      <c r="R72" s="21">
        <v>-8.5210291752830205</v>
      </c>
      <c r="S72" s="21">
        <v>7.4844071493213302E-2</v>
      </c>
      <c r="T72" s="21">
        <v>2.4424655610668999</v>
      </c>
      <c r="U72" s="21">
        <v>-0.55484685141888002</v>
      </c>
      <c r="V72" s="21">
        <v>6.6537837036714897E-2</v>
      </c>
      <c r="W72" s="21">
        <v>4.1167159217079599</v>
      </c>
      <c r="X72" s="21">
        <v>3.98404622412678</v>
      </c>
      <c r="Y72" s="21">
        <v>4.1403180110528996</v>
      </c>
      <c r="Z72" s="31"/>
      <c r="AA72" s="21">
        <v>68</v>
      </c>
      <c r="AB72" s="25">
        <f>B72/BA$2</f>
        <v>29.302840546536146</v>
      </c>
      <c r="AC72" s="25">
        <f>C72/BB$2</f>
        <v>9.4908330187052456</v>
      </c>
      <c r="AD72" s="25">
        <f>D72/BC$2</f>
        <v>3.5594594238676081</v>
      </c>
      <c r="AE72" s="25">
        <f>E72/BD$2</f>
        <v>229.71770828398925</v>
      </c>
      <c r="AF72" s="25">
        <f>F72/BE$2</f>
        <v>153.77980904149965</v>
      </c>
      <c r="AG72" s="25">
        <f>G72/BF$2</f>
        <v>62.566259403389139</v>
      </c>
      <c r="AH72" s="27">
        <f>H72/BH$2</f>
        <v>31.142353938091066</v>
      </c>
      <c r="AI72" s="25">
        <f>I72/BH$2</f>
        <v>14.858092107397431</v>
      </c>
      <c r="AJ72" s="27">
        <f>J72/BI$2</f>
        <v>0</v>
      </c>
      <c r="AK72" s="25">
        <f>K72/BI$2</f>
        <v>19.209991098231637</v>
      </c>
      <c r="AL72" s="25">
        <f>L72/BJ$2</f>
        <v>0.34941269533726926</v>
      </c>
      <c r="AM72" s="25">
        <f>M72/BK$2</f>
        <v>1.7702160307722985</v>
      </c>
      <c r="AN72" s="25">
        <f>N72/BL$2</f>
        <v>2.3511239655090955E-3</v>
      </c>
      <c r="AO72" s="25">
        <f>O72/BM$2</f>
        <v>2.0618939711265806E-2</v>
      </c>
      <c r="AP72" s="25">
        <f>P72/BN$2</f>
        <v>1.6987904675589024E-2</v>
      </c>
      <c r="AQ72" s="25">
        <f>Q72/BO$2</f>
        <v>0.17173875972128785</v>
      </c>
      <c r="AR72" s="25">
        <f>R72/BP$2</f>
        <v>-0.10935990056262121</v>
      </c>
      <c r="AS72" s="25">
        <f>S72/BQ$2</f>
        <v>9.1366073146757309E-4</v>
      </c>
      <c r="AT72" s="25">
        <f>T72/BR$2</f>
        <v>2.7882026952818495E-2</v>
      </c>
      <c r="AU72" s="25">
        <f>U72/BS$2</f>
        <v>-5.7832692455584743E-3</v>
      </c>
      <c r="AV72" s="25">
        <f>V72/BT$2</f>
        <v>5.9192097710804108E-4</v>
      </c>
      <c r="AW72" s="25">
        <f>W72/BU$2</f>
        <v>1.9868320085463128E-2</v>
      </c>
      <c r="AX72" s="25">
        <f>X72/BV$2</f>
        <v>1.922802231721419E-2</v>
      </c>
      <c r="AY72" s="25">
        <f>Y72/BW$2</f>
        <v>1.9982229783073843E-2</v>
      </c>
    </row>
    <row r="73" spans="1:51">
      <c r="A73" s="23">
        <v>69</v>
      </c>
      <c r="B73" s="23">
        <v>750.38040384491796</v>
      </c>
      <c r="C73" s="23">
        <v>378.63002028111799</v>
      </c>
      <c r="D73" s="23">
        <v>367.21755515017202</v>
      </c>
      <c r="E73" s="23">
        <v>15321.039825985299</v>
      </c>
      <c r="F73" s="23">
        <v>3963.2731265323</v>
      </c>
      <c r="G73" s="23">
        <v>1100.6787592790799</v>
      </c>
      <c r="H73" s="23">
        <v>5224.8277554347596</v>
      </c>
      <c r="I73" s="23">
        <v>2933.3092817090601</v>
      </c>
      <c r="J73" s="23"/>
      <c r="K73" s="23">
        <v>4627.59841232702</v>
      </c>
      <c r="L73" s="23">
        <v>29.843723789711401</v>
      </c>
      <c r="M73" s="23">
        <v>152.41641319749499</v>
      </c>
      <c r="N73" s="23">
        <v>0.17266901719960201</v>
      </c>
      <c r="O73" s="23">
        <v>1.8514010808925001</v>
      </c>
      <c r="P73" s="23">
        <v>1.7904443576534701</v>
      </c>
      <c r="Q73" s="23">
        <v>20.081490854998801</v>
      </c>
      <c r="R73" s="23">
        <v>-8.2418377818313608</v>
      </c>
      <c r="S73" s="23">
        <v>0.230824868366202</v>
      </c>
      <c r="T73" s="23">
        <v>8.0345695340119896</v>
      </c>
      <c r="U73" s="23">
        <v>-0.52246966361529401</v>
      </c>
      <c r="V73" s="23">
        <v>0.242884075434428</v>
      </c>
      <c r="W73" s="23">
        <v>19.750922275247699</v>
      </c>
      <c r="X73" s="23">
        <v>19.3574429165641</v>
      </c>
      <c r="Y73" s="23">
        <v>20.007827987886699</v>
      </c>
      <c r="Z73" s="32"/>
      <c r="AA73" s="23">
        <v>69</v>
      </c>
      <c r="AB73" s="29">
        <f>B73/BA$2</f>
        <v>32.639851926946328</v>
      </c>
      <c r="AC73" s="29">
        <f>C73/BB$2</f>
        <v>15.578276909323925</v>
      </c>
      <c r="AD73" s="29">
        <f>D73/BC$2</f>
        <v>13.609723339640206</v>
      </c>
      <c r="AE73" s="29">
        <f>E73/BD$2</f>
        <v>545.51422712735393</v>
      </c>
      <c r="AF73" s="29">
        <f>F73/BE$2</f>
        <v>127.9558286282421</v>
      </c>
      <c r="AG73" s="29">
        <f>G73/BF$2</f>
        <v>28.15157588128077</v>
      </c>
      <c r="AH73" s="75">
        <f>H73/BH$2</f>
        <v>130.359973937993</v>
      </c>
      <c r="AI73" s="29">
        <f>I73/BH$2</f>
        <v>73.186359324078353</v>
      </c>
      <c r="AJ73" s="29">
        <f>J73/BI$2</f>
        <v>0</v>
      </c>
      <c r="AK73" s="29">
        <f>K73/BI$2</f>
        <v>115.45904222372805</v>
      </c>
      <c r="AL73" s="29">
        <f>L73/BJ$2</f>
        <v>0.54322509794736229</v>
      </c>
      <c r="AM73" s="29">
        <f>M73/BK$2</f>
        <v>2.7292759100634791</v>
      </c>
      <c r="AN73" s="29">
        <f>N73/BL$2</f>
        <v>2.9300698659358903E-3</v>
      </c>
      <c r="AO73" s="29">
        <f>O73/BM$2</f>
        <v>3.1545426493312323E-2</v>
      </c>
      <c r="AP73" s="29">
        <f>P73/BN$2</f>
        <v>2.8175563491855824E-2</v>
      </c>
      <c r="AQ73" s="29">
        <f>Q73/BO$2</f>
        <v>0.30715036486691349</v>
      </c>
      <c r="AR73" s="29">
        <f>R73/BP$2</f>
        <v>-0.10577672505673533</v>
      </c>
      <c r="AS73" s="29">
        <f>S73/BQ$2</f>
        <v>2.8177999120677709E-3</v>
      </c>
      <c r="AT73" s="29">
        <f>T73/BR$2</f>
        <v>9.1718830296940529E-2</v>
      </c>
      <c r="AU73" s="29">
        <f>U73/BS$2</f>
        <v>-5.445795951795852E-3</v>
      </c>
      <c r="AV73" s="29">
        <f>V73/BT$2</f>
        <v>2.160698117911467E-3</v>
      </c>
      <c r="AW73" s="29">
        <f>W73/BU$2</f>
        <v>9.5322983953898169E-2</v>
      </c>
      <c r="AX73" s="29">
        <f>X73/BV$2</f>
        <v>9.3423952300019791E-2</v>
      </c>
      <c r="AY73" s="29">
        <f>Y73/BW$2</f>
        <v>9.6562876389414576E-2</v>
      </c>
    </row>
    <row r="74" spans="1:51">
      <c r="A74" s="21">
        <v>70</v>
      </c>
      <c r="B74" s="21">
        <v>1223.2251446901</v>
      </c>
      <c r="C74" s="21">
        <v>95.857468591291493</v>
      </c>
      <c r="D74" s="21">
        <v>755.07594745126096</v>
      </c>
      <c r="E74" s="21">
        <v>6530.5673856937501</v>
      </c>
      <c r="F74" s="21">
        <v>4260.9716867806601</v>
      </c>
      <c r="G74" s="21">
        <v>164.11791260876601</v>
      </c>
      <c r="H74" s="21">
        <v>1011.64040002052</v>
      </c>
      <c r="I74" s="21">
        <v>439.59711819803999</v>
      </c>
      <c r="K74" s="21">
        <v>560.29352349659905</v>
      </c>
      <c r="L74" s="21">
        <v>2.8788415568832901</v>
      </c>
      <c r="M74" s="21">
        <v>28.775253000220602</v>
      </c>
      <c r="N74" s="21">
        <v>0.52672454942251901</v>
      </c>
      <c r="O74" s="21">
        <v>1.08039399903143</v>
      </c>
      <c r="P74" s="21">
        <v>3.8575702148848401</v>
      </c>
      <c r="Q74" s="21">
        <v>15.1635699935365</v>
      </c>
      <c r="R74" s="21">
        <v>-9.1362201722962695</v>
      </c>
      <c r="S74" s="21">
        <v>0.222278945226658</v>
      </c>
      <c r="T74" s="21">
        <v>2.1616244489178502</v>
      </c>
      <c r="U74" s="21">
        <v>0.99390866516318799</v>
      </c>
      <c r="V74" s="21">
        <v>0.36505609465855798</v>
      </c>
      <c r="W74" s="21">
        <v>0.97821381190935996</v>
      </c>
      <c r="X74" s="21">
        <v>0.97896872591782003</v>
      </c>
      <c r="Y74" s="21">
        <v>1.04556916088465</v>
      </c>
      <c r="Z74" s="31"/>
      <c r="AA74" s="21">
        <v>70</v>
      </c>
      <c r="AB74" s="27">
        <f>B74/BA$2</f>
        <v>53.207529662853368</v>
      </c>
      <c r="AC74" s="27">
        <f>C74/BB$2</f>
        <v>3.9439402835339021</v>
      </c>
      <c r="AD74" s="27">
        <f>D74/BC$2</f>
        <v>27.984432119607924</v>
      </c>
      <c r="AE74" s="27">
        <f>E74/BD$2</f>
        <v>232.52451926060601</v>
      </c>
      <c r="AF74" s="27">
        <f>F74/BE$2</f>
        <v>137.5671435040712</v>
      </c>
      <c r="AG74" s="27">
        <f>G74/BF$2</f>
        <v>4.1975715723897462</v>
      </c>
      <c r="AH74" s="27">
        <f>H74/BH$2</f>
        <v>25.240528942627748</v>
      </c>
      <c r="AI74" s="27">
        <f>I74/BH$2</f>
        <v>10.967991971008983</v>
      </c>
      <c r="AJ74" s="27">
        <f>J74/BI$2</f>
        <v>0</v>
      </c>
      <c r="AK74" s="27">
        <f>K74/BI$2</f>
        <v>13.979379328757462</v>
      </c>
      <c r="AL74" s="27">
        <f>L74/BJ$2</f>
        <v>5.2401603691694845E-2</v>
      </c>
      <c r="AM74" s="27">
        <f>M74/BK$2</f>
        <v>0.51526999731794432</v>
      </c>
      <c r="AN74" s="27">
        <f>N74/BL$2</f>
        <v>8.938139308035279E-3</v>
      </c>
      <c r="AO74" s="27">
        <f>O74/BM$2</f>
        <v>1.8408485245040553E-2</v>
      </c>
      <c r="AP74" s="27">
        <f>P74/BN$2</f>
        <v>6.0705161849445126E-2</v>
      </c>
      <c r="AQ74" s="27">
        <f>Q74/BO$2</f>
        <v>0.23192979494549559</v>
      </c>
      <c r="AR74" s="27">
        <f>R74/BP$2</f>
        <v>-0.11725533489061765</v>
      </c>
      <c r="AS74" s="27">
        <f>S74/BQ$2</f>
        <v>2.7134753579519588E-3</v>
      </c>
      <c r="AT74" s="27">
        <f>T74/BR$2</f>
        <v>2.4676078183993727E-2</v>
      </c>
      <c r="AU74" s="27">
        <f>U74/BS$2</f>
        <v>1.0359690068409297E-2</v>
      </c>
      <c r="AV74" s="27">
        <f>V74/BT$2</f>
        <v>3.2475410965088335E-3</v>
      </c>
      <c r="AW74" s="27">
        <f>W74/BU$2</f>
        <v>4.7211091308366794E-3</v>
      </c>
      <c r="AX74" s="27">
        <f>X74/BV$2</f>
        <v>4.724752538213417E-3</v>
      </c>
      <c r="AY74" s="27">
        <f>Y74/BW$2</f>
        <v>5.0461832089027511E-3</v>
      </c>
    </row>
    <row r="75" spans="1:51">
      <c r="A75" s="21">
        <v>71</v>
      </c>
      <c r="B75" s="21">
        <v>805.83613184073795</v>
      </c>
      <c r="C75" s="21">
        <v>179.53174501332501</v>
      </c>
      <c r="D75" s="21">
        <v>585.21649669924</v>
      </c>
      <c r="E75" s="21">
        <v>9274.5491318335608</v>
      </c>
      <c r="F75" s="21">
        <v>3698.5101698032299</v>
      </c>
      <c r="G75" s="21">
        <v>76.919252831893104</v>
      </c>
      <c r="H75" s="21">
        <v>3225.3343136179001</v>
      </c>
      <c r="I75" s="21">
        <v>1737.4833441989499</v>
      </c>
      <c r="K75" s="21">
        <v>2151.3542517276001</v>
      </c>
      <c r="L75" s="21">
        <v>9.0104972363632605</v>
      </c>
      <c r="M75" s="21">
        <v>75.529422430110102</v>
      </c>
      <c r="N75" s="21">
        <v>0.145494596885164</v>
      </c>
      <c r="O75" s="21">
        <v>0.93472688763307799</v>
      </c>
      <c r="P75" s="21">
        <v>1.3567329264005701</v>
      </c>
      <c r="Q75" s="21">
        <v>20.4948212548857</v>
      </c>
      <c r="R75" s="21">
        <v>-8.6396206726605005</v>
      </c>
      <c r="S75" s="21">
        <v>8.7512493534450203E-2</v>
      </c>
      <c r="T75" s="21">
        <v>3.3675579350329001</v>
      </c>
      <c r="U75" s="21">
        <v>-7.4464253075819303E-2</v>
      </c>
      <c r="V75" s="21">
        <v>8.1081704508146696E-2</v>
      </c>
      <c r="W75" s="21">
        <v>1.2753123217100599</v>
      </c>
      <c r="X75" s="21">
        <v>1.2310993029500901</v>
      </c>
      <c r="Y75" s="21">
        <v>1.33760623414431</v>
      </c>
      <c r="Z75" s="31"/>
      <c r="AA75" s="21">
        <v>71</v>
      </c>
      <c r="AB75" s="25">
        <f>B75/BA$2</f>
        <v>35.052050781034026</v>
      </c>
      <c r="AC75" s="25">
        <f>C75/BB$2</f>
        <v>7.3866177746687924</v>
      </c>
      <c r="AD75" s="25">
        <f>D75/BC$2</f>
        <v>21.689144492596547</v>
      </c>
      <c r="AE75" s="25">
        <f>E75/BD$2</f>
        <v>330.22553032111091</v>
      </c>
      <c r="AF75" s="25">
        <f>F75/BE$2</f>
        <v>119.40785264053282</v>
      </c>
      <c r="AG75" s="25">
        <f>G75/BF$2</f>
        <v>1.9673298540318402</v>
      </c>
      <c r="AH75" s="27">
        <f>H75/BH$2</f>
        <v>80.472413014418663</v>
      </c>
      <c r="AI75" s="25">
        <f>I75/BH$2</f>
        <v>43.350382839295158</v>
      </c>
      <c r="AJ75" s="27">
        <f>J75/BI$2</f>
        <v>0</v>
      </c>
      <c r="AK75" s="25">
        <f>K75/BI$2</f>
        <v>53.676503286616772</v>
      </c>
      <c r="AL75" s="25">
        <f>L75/BJ$2</f>
        <v>0.16401198048432961</v>
      </c>
      <c r="AM75" s="25">
        <f>M75/BK$2</f>
        <v>1.3524831664448045</v>
      </c>
      <c r="AN75" s="25">
        <f>N75/BL$2</f>
        <v>2.4689393667938911E-3</v>
      </c>
      <c r="AO75" s="25">
        <f>O75/BM$2</f>
        <v>1.5926510268070848E-2</v>
      </c>
      <c r="AP75" s="25">
        <f>P75/BN$2</f>
        <v>2.1350406420554718E-2</v>
      </c>
      <c r="AQ75" s="25">
        <f>Q75/BO$2</f>
        <v>0.31347233488659682</v>
      </c>
      <c r="AR75" s="25">
        <f>R75/BP$2</f>
        <v>-0.11088191792625063</v>
      </c>
      <c r="AS75" s="25">
        <f>S75/BQ$2</f>
        <v>1.0683107861453973E-3</v>
      </c>
      <c r="AT75" s="25">
        <f>T75/BR$2</f>
        <v>3.8442442180740874E-2</v>
      </c>
      <c r="AU75" s="25">
        <f>U75/BS$2</f>
        <v>-7.7615439937272568E-4</v>
      </c>
      <c r="AV75" s="25">
        <f>V75/BT$2</f>
        <v>7.2130330493858823E-4</v>
      </c>
      <c r="AW75" s="25">
        <f>W75/BU$2</f>
        <v>6.154982247635425E-3</v>
      </c>
      <c r="AX75" s="25">
        <f>X75/BV$2</f>
        <v>5.9415989524618249E-3</v>
      </c>
      <c r="AY75" s="25">
        <f>Y75/BW$2</f>
        <v>6.4556285431675194E-3</v>
      </c>
    </row>
    <row r="76" spans="1:51">
      <c r="A76" s="21">
        <v>72</v>
      </c>
      <c r="B76" s="21">
        <v>910.49463387958701</v>
      </c>
      <c r="C76" s="21">
        <v>67.577341292518398</v>
      </c>
      <c r="D76" s="21">
        <v>481.24126685792601</v>
      </c>
      <c r="E76" s="21">
        <v>6702.4685275209804</v>
      </c>
      <c r="F76" s="21">
        <v>3307.0415328177901</v>
      </c>
      <c r="G76" s="21">
        <v>78.977401733752501</v>
      </c>
      <c r="H76" s="21">
        <v>1439.86826059126</v>
      </c>
      <c r="I76" s="21">
        <v>678.49121587778598</v>
      </c>
      <c r="K76" s="21">
        <v>871.00764204941095</v>
      </c>
      <c r="L76" s="21">
        <v>4.0652289605128002</v>
      </c>
      <c r="M76" s="21">
        <v>47.230306454446698</v>
      </c>
      <c r="N76" s="21">
        <v>0.18364338519529699</v>
      </c>
      <c r="O76" s="21">
        <v>0.53480454102878505</v>
      </c>
      <c r="P76" s="21">
        <v>3.2486338332646199</v>
      </c>
      <c r="Q76" s="21">
        <v>6.89328426477236</v>
      </c>
      <c r="R76" s="21">
        <v>-8.8201917143370601</v>
      </c>
      <c r="S76" s="21">
        <v>2.5621111497836E-2</v>
      </c>
      <c r="T76" s="21">
        <v>1.6412671264794201</v>
      </c>
      <c r="U76" s="21">
        <v>-0.16584787965006301</v>
      </c>
      <c r="V76" s="21">
        <v>9.2716838312621896E-2</v>
      </c>
      <c r="W76" s="21">
        <v>0.34904441016416099</v>
      </c>
      <c r="X76" s="21">
        <v>0.35636492399517899</v>
      </c>
      <c r="Y76" s="21">
        <v>0.37286788591217501</v>
      </c>
      <c r="Z76" s="31"/>
      <c r="AA76" s="21">
        <v>72</v>
      </c>
      <c r="AB76" s="25">
        <f>B76/BA$2</f>
        <v>39.60445912211064</v>
      </c>
      <c r="AC76" s="25">
        <f>C76/BB$2</f>
        <v>2.7803884506281999</v>
      </c>
      <c r="AD76" s="25">
        <f>D76/BC$2</f>
        <v>17.835641051735454</v>
      </c>
      <c r="AE76" s="25">
        <f>E76/BD$2</f>
        <v>238.64515595310678</v>
      </c>
      <c r="AF76" s="25">
        <f>F76/BE$2</f>
        <v>106.76913402886153</v>
      </c>
      <c r="AG76" s="25">
        <f>G76/BF$2</f>
        <v>2.0199702220749365</v>
      </c>
      <c r="AH76" s="27">
        <f>H76/BH$2</f>
        <v>35.924856801179139</v>
      </c>
      <c r="AI76" s="25">
        <f>I76/BH$2</f>
        <v>16.928423549844961</v>
      </c>
      <c r="AJ76" s="27">
        <f>J76/BI$2</f>
        <v>0</v>
      </c>
      <c r="AK76" s="25">
        <f>K76/BI$2</f>
        <v>21.731727596043189</v>
      </c>
      <c r="AL76" s="25">
        <f>L76/BJ$2</f>
        <v>7.3996610336352908E-2</v>
      </c>
      <c r="AM76" s="25">
        <f>M76/BK$2</f>
        <v>0.84573921487056491</v>
      </c>
      <c r="AN76" s="25">
        <f>N76/BL$2</f>
        <v>3.1162970506583574E-3</v>
      </c>
      <c r="AO76" s="25">
        <f>O76/BM$2</f>
        <v>9.1123622598191355E-3</v>
      </c>
      <c r="AP76" s="25">
        <f>P76/BN$2</f>
        <v>5.1122554264070433E-2</v>
      </c>
      <c r="AQ76" s="25">
        <f>Q76/BO$2</f>
        <v>0.10543414293013706</v>
      </c>
      <c r="AR76" s="25">
        <f>R76/BP$2</f>
        <v>-0.11319938812333882</v>
      </c>
      <c r="AS76" s="25">
        <f>S76/BQ$2</f>
        <v>3.1277031039456165E-4</v>
      </c>
      <c r="AT76" s="25">
        <f>T76/BR$2</f>
        <v>1.8735926101363244E-2</v>
      </c>
      <c r="AU76" s="25">
        <f>U76/BS$2</f>
        <v>-1.7286624937467481E-3</v>
      </c>
      <c r="AV76" s="25">
        <f>V76/BT$2</f>
        <v>8.2480952150717818E-4</v>
      </c>
      <c r="AW76" s="25">
        <f>W76/BU$2</f>
        <v>1.6845772691320511E-3</v>
      </c>
      <c r="AX76" s="25">
        <f>X76/BV$2</f>
        <v>1.719907934339667E-3</v>
      </c>
      <c r="AY76" s="25">
        <f>Y76/BW$2</f>
        <v>1.7995554339390687E-3</v>
      </c>
    </row>
    <row r="77" spans="1:51">
      <c r="A77" s="21">
        <v>73</v>
      </c>
      <c r="B77" s="21">
        <v>959.35832156061099</v>
      </c>
      <c r="C77" s="21">
        <v>63.482482855580002</v>
      </c>
      <c r="D77" s="21">
        <v>507.75628737443401</v>
      </c>
      <c r="E77" s="21">
        <v>6204.1353552774799</v>
      </c>
      <c r="F77" s="21">
        <v>3605.4409152614799</v>
      </c>
      <c r="G77" s="21">
        <v>39.442244071201401</v>
      </c>
      <c r="H77" s="21">
        <v>1305.6257913796501</v>
      </c>
      <c r="I77" s="21">
        <v>619.70856709105999</v>
      </c>
      <c r="K77" s="21">
        <v>806.08336959989003</v>
      </c>
      <c r="L77" s="21">
        <v>3.4118467547743498</v>
      </c>
      <c r="M77" s="21">
        <v>42.853311195985398</v>
      </c>
      <c r="N77" s="21">
        <v>0.168040325870803</v>
      </c>
      <c r="O77" s="21">
        <v>0.51145458843021396</v>
      </c>
      <c r="P77" s="21">
        <v>1.40216552800061</v>
      </c>
      <c r="Q77" s="21">
        <v>6.2490578453128904</v>
      </c>
      <c r="R77" s="21">
        <v>-8.8077975438038205</v>
      </c>
      <c r="S77" s="21">
        <v>5.5381454498814597E-2</v>
      </c>
      <c r="T77" s="21">
        <v>1.5160900845266601</v>
      </c>
      <c r="U77" s="21">
        <v>-0.432147063004646</v>
      </c>
      <c r="V77" s="21">
        <v>0.103261152622714</v>
      </c>
      <c r="W77" s="21">
        <v>0.25320594049252398</v>
      </c>
      <c r="X77" s="21">
        <v>0.27517751805409102</v>
      </c>
      <c r="Y77" s="21">
        <v>0.26824411880541199</v>
      </c>
      <c r="Z77" s="31"/>
      <c r="AA77" s="21">
        <v>73</v>
      </c>
      <c r="AB77" s="25">
        <f>B77/BA$2</f>
        <v>41.72991911858837</v>
      </c>
      <c r="AC77" s="25">
        <f>C77/BB$2</f>
        <v>2.6119104240106976</v>
      </c>
      <c r="AD77" s="25">
        <f>D77/BC$2</f>
        <v>18.818333977260174</v>
      </c>
      <c r="AE77" s="25">
        <f>E77/BD$2</f>
        <v>220.90172349708854</v>
      </c>
      <c r="AF77" s="25">
        <f>F77/BE$2</f>
        <v>116.40307522436669</v>
      </c>
      <c r="AG77" s="25">
        <f>G77/BF$2</f>
        <v>1.0087969060343134</v>
      </c>
      <c r="AH77" s="27">
        <f>H77/BH$2</f>
        <v>32.575493796897462</v>
      </c>
      <c r="AI77" s="25">
        <f>I77/BH$2</f>
        <v>15.461790596084331</v>
      </c>
      <c r="AJ77" s="27">
        <f>J77/BI$2</f>
        <v>0</v>
      </c>
      <c r="AK77" s="25">
        <f>K77/BI$2</f>
        <v>20.111860518959332</v>
      </c>
      <c r="AL77" s="25">
        <f>L77/BJ$2</f>
        <v>6.2103536428743007E-2</v>
      </c>
      <c r="AM77" s="25">
        <f>M77/BK$2</f>
        <v>0.7673616473450694</v>
      </c>
      <c r="AN77" s="25">
        <f>N77/BL$2</f>
        <v>2.8515242808553028E-3</v>
      </c>
      <c r="AO77" s="25">
        <f>O77/BM$2</f>
        <v>8.7145099408794339E-3</v>
      </c>
      <c r="AP77" s="25">
        <f>P77/BN$2</f>
        <v>2.2065362540531427E-2</v>
      </c>
      <c r="AQ77" s="25">
        <f>Q77/BO$2</f>
        <v>9.5580572733448929E-2</v>
      </c>
      <c r="AR77" s="25">
        <f>R77/BP$2</f>
        <v>-0.11304031986653683</v>
      </c>
      <c r="AS77" s="25">
        <f>S77/BQ$2</f>
        <v>6.7607038496981478E-4</v>
      </c>
      <c r="AT77" s="25">
        <f>T77/BR$2</f>
        <v>1.7306964435235845E-2</v>
      </c>
      <c r="AU77" s="25">
        <f>U77/BS$2</f>
        <v>-4.5043471232504278E-3</v>
      </c>
      <c r="AV77" s="25">
        <f>V77/BT$2</f>
        <v>9.1861180164321682E-4</v>
      </c>
      <c r="AW77" s="25">
        <f>W77/BU$2</f>
        <v>1.2220363923384364E-3</v>
      </c>
      <c r="AX77" s="25">
        <f>X77/BV$2</f>
        <v>1.3280768245853814E-3</v>
      </c>
      <c r="AY77" s="25">
        <f>Y77/BW$2</f>
        <v>1.2946144729990927E-3</v>
      </c>
    </row>
    <row r="78" spans="1:51">
      <c r="A78" s="21">
        <v>74</v>
      </c>
      <c r="B78" s="21">
        <v>634.19576324020295</v>
      </c>
      <c r="C78" s="21">
        <v>761.88292789277102</v>
      </c>
      <c r="D78" s="21">
        <v>335.62951466225701</v>
      </c>
      <c r="E78" s="21">
        <v>10798.671825793101</v>
      </c>
      <c r="F78" s="21">
        <v>4833.5251370682099</v>
      </c>
      <c r="G78" s="21">
        <v>2764.0021424328402</v>
      </c>
      <c r="H78" s="21">
        <v>4386.2960802179396</v>
      </c>
      <c r="I78" s="21">
        <v>2394.5079725946198</v>
      </c>
      <c r="K78" s="21">
        <v>3371.0323506987202</v>
      </c>
      <c r="L78" s="21">
        <v>375.96501850875597</v>
      </c>
      <c r="M78" s="21">
        <v>254.973237060054</v>
      </c>
      <c r="N78" s="21">
        <v>0.19252742078037899</v>
      </c>
      <c r="O78" s="21">
        <v>1.3483855408571499</v>
      </c>
      <c r="P78" s="21">
        <v>2.4856418907384499</v>
      </c>
      <c r="Q78" s="21">
        <v>18.908367829122401</v>
      </c>
      <c r="R78" s="21">
        <v>-8.7501950658352392</v>
      </c>
      <c r="S78" s="21">
        <v>0.112932978429391</v>
      </c>
      <c r="T78" s="21">
        <v>4.9308060339284996</v>
      </c>
      <c r="U78" s="21">
        <v>-0.43374403623293101</v>
      </c>
      <c r="V78" s="21">
        <v>0.25451943994009901</v>
      </c>
      <c r="W78" s="21">
        <v>6.29732764047945</v>
      </c>
      <c r="X78" s="21">
        <v>6.3239230117974303</v>
      </c>
      <c r="Y78" s="21">
        <v>6.4664201649792803</v>
      </c>
      <c r="Z78" s="31"/>
      <c r="AA78" s="21">
        <v>74</v>
      </c>
      <c r="AB78" s="25">
        <f>B78/BA$2</f>
        <v>27.586082603957554</v>
      </c>
      <c r="AC78" s="25">
        <f>C78/BB$2</f>
        <v>31.346756959175931</v>
      </c>
      <c r="AD78" s="25">
        <f>D78/BC$2</f>
        <v>12.439015442230266</v>
      </c>
      <c r="AE78" s="25">
        <f>E78/BD$2</f>
        <v>384.49277476965341</v>
      </c>
      <c r="AF78" s="25">
        <f>F78/BE$2</f>
        <v>156.05225639600133</v>
      </c>
      <c r="AG78" s="25">
        <f>G78/BF$2</f>
        <v>70.693665515708872</v>
      </c>
      <c r="AH78" s="27">
        <f>H78/BH$2</f>
        <v>109.43852495553742</v>
      </c>
      <c r="AI78" s="25">
        <f>I78/BH$2</f>
        <v>59.743212889087324</v>
      </c>
      <c r="AJ78" s="27">
        <f>J78/BI$2</f>
        <v>0</v>
      </c>
      <c r="AK78" s="25">
        <f>K78/BI$2</f>
        <v>84.107593580307395</v>
      </c>
      <c r="AL78" s="25">
        <f>L78/BJ$2</f>
        <v>6.843436678455328</v>
      </c>
      <c r="AM78" s="25">
        <f>M78/BK$2</f>
        <v>4.5657308095631484</v>
      </c>
      <c r="AN78" s="25">
        <f>N78/BL$2</f>
        <v>3.2670527877206685E-3</v>
      </c>
      <c r="AO78" s="25">
        <f>O78/BM$2</f>
        <v>2.2974706778959787E-2</v>
      </c>
      <c r="AP78" s="25">
        <f>P78/BN$2</f>
        <v>3.9115631050553143E-2</v>
      </c>
      <c r="AQ78" s="25">
        <f>Q78/BO$2</f>
        <v>0.28920721671952282</v>
      </c>
      <c r="AR78" s="25">
        <f>R78/BP$2</f>
        <v>-0.11230104282227117</v>
      </c>
      <c r="AS78" s="25">
        <f>S78/BQ$2</f>
        <v>1.3786319426511342E-3</v>
      </c>
      <c r="AT78" s="25">
        <f>T78/BR$2</f>
        <v>5.6287740113339042E-2</v>
      </c>
      <c r="AU78" s="25">
        <f>U78/BS$2</f>
        <v>-4.5209926645083491E-3</v>
      </c>
      <c r="AV78" s="25">
        <f>V78/BT$2</f>
        <v>2.2642063867992085E-3</v>
      </c>
      <c r="AW78" s="25">
        <f>W78/BU$2</f>
        <v>3.0392507917371865E-2</v>
      </c>
      <c r="AX78" s="25">
        <f>X78/BV$2</f>
        <v>3.0520863956551306E-2</v>
      </c>
      <c r="AY78" s="25">
        <f>Y78/BW$2</f>
        <v>3.1208591529822784E-2</v>
      </c>
    </row>
    <row r="79" spans="1:51">
      <c r="A79" s="21">
        <v>75</v>
      </c>
      <c r="B79" s="21">
        <v>611.656032490641</v>
      </c>
      <c r="C79" s="21">
        <v>231.21347452825501</v>
      </c>
      <c r="D79" s="21">
        <v>615.44233738001697</v>
      </c>
      <c r="E79" s="21">
        <v>5797.7441538554203</v>
      </c>
      <c r="F79" s="21">
        <v>3476.3224702534999</v>
      </c>
      <c r="G79" s="21">
        <v>673.55515523226597</v>
      </c>
      <c r="H79" s="21">
        <v>2538.3674515600901</v>
      </c>
      <c r="I79" s="21">
        <v>1288.8577048229299</v>
      </c>
      <c r="K79" s="21">
        <v>1635.7397264804199</v>
      </c>
      <c r="L79" s="21">
        <v>49.255279079243699</v>
      </c>
      <c r="M79" s="21">
        <v>258.339764895136</v>
      </c>
      <c r="N79" s="21">
        <v>0.138551717153338</v>
      </c>
      <c r="O79" s="21">
        <v>0.737542807493897</v>
      </c>
      <c r="P79" s="21">
        <v>1.5827089350219601</v>
      </c>
      <c r="Q79" s="21">
        <v>10.6325914703839</v>
      </c>
      <c r="R79" s="21">
        <v>-9.2437790012451995</v>
      </c>
      <c r="S79" s="21">
        <v>0.13251253365037299</v>
      </c>
      <c r="T79" s="21">
        <v>2.5893976740363298</v>
      </c>
      <c r="U79" s="21">
        <v>-0.444282540032783</v>
      </c>
      <c r="V79" s="21">
        <v>0.119259513500748</v>
      </c>
      <c r="W79" s="21">
        <v>2.8720512049201301</v>
      </c>
      <c r="X79" s="21">
        <v>2.90901272815554</v>
      </c>
      <c r="Y79" s="21">
        <v>2.9301565710140101</v>
      </c>
      <c r="Z79" s="31"/>
      <c r="AA79" s="21">
        <v>75</v>
      </c>
      <c r="AB79" s="25">
        <f>B79/BA$2</f>
        <v>26.605655249552669</v>
      </c>
      <c r="AC79" s="25">
        <f>C79/BB$2</f>
        <v>9.5130003920285962</v>
      </c>
      <c r="AD79" s="25">
        <f>D79/BC$2</f>
        <v>22.80936688829653</v>
      </c>
      <c r="AE79" s="25">
        <f>E79/BD$2</f>
        <v>206.43193654574142</v>
      </c>
      <c r="AF79" s="25">
        <f>F79/BE$2</f>
        <v>112.23443554329536</v>
      </c>
      <c r="AG79" s="25">
        <f>G79/BF$2</f>
        <v>17.227223568090324</v>
      </c>
      <c r="AH79" s="27">
        <f>H79/BH$2</f>
        <v>63.332521246509238</v>
      </c>
      <c r="AI79" s="25">
        <f>I79/BH$2</f>
        <v>32.157128363845558</v>
      </c>
      <c r="AJ79" s="27">
        <f>J79/BI$2</f>
        <v>0</v>
      </c>
      <c r="AK79" s="25">
        <f>K79/BI$2</f>
        <v>40.811869423164168</v>
      </c>
      <c r="AL79" s="25">
        <f>L79/BJ$2</f>
        <v>0.89656049596167264</v>
      </c>
      <c r="AM79" s="25">
        <f>M79/BK$2</f>
        <v>4.6260142339535504</v>
      </c>
      <c r="AN79" s="25">
        <f>N79/BL$2</f>
        <v>2.3511236577861529E-3</v>
      </c>
      <c r="AO79" s="25">
        <f>O79/BM$2</f>
        <v>1.2566754259565462E-2</v>
      </c>
      <c r="AP79" s="25">
        <f>P79/BN$2</f>
        <v>2.4906507648348598E-2</v>
      </c>
      <c r="AQ79" s="25">
        <f>Q79/BO$2</f>
        <v>0.16262758443536099</v>
      </c>
      <c r="AR79" s="25">
        <f>R79/BP$2</f>
        <v>-0.11863575767717574</v>
      </c>
      <c r="AS79" s="25">
        <f>S79/BQ$2</f>
        <v>1.6176498152508938E-3</v>
      </c>
      <c r="AT79" s="25">
        <f>T79/BR$2</f>
        <v>2.9559334178496918E-2</v>
      </c>
      <c r="AU79" s="25">
        <f>U79/BS$2</f>
        <v>-4.6308373987156868E-3</v>
      </c>
      <c r="AV79" s="25">
        <f>V79/BT$2</f>
        <v>1.0609333110999733E-3</v>
      </c>
      <c r="AW79" s="25">
        <f>W79/BU$2</f>
        <v>1.3861250988996768E-2</v>
      </c>
      <c r="AX79" s="25">
        <f>X79/BV$2</f>
        <v>1.4039636718897394E-2</v>
      </c>
      <c r="AY79" s="25">
        <f>Y79/BW$2</f>
        <v>1.4141682292538659E-2</v>
      </c>
    </row>
    <row r="80" spans="1:51">
      <c r="A80" s="21">
        <v>76</v>
      </c>
      <c r="B80" s="21">
        <v>822.80443865222901</v>
      </c>
      <c r="C80" s="21">
        <v>405.56999611752701</v>
      </c>
      <c r="D80" s="21">
        <v>572.50775062058506</v>
      </c>
      <c r="E80" s="21">
        <v>5321.5208564025997</v>
      </c>
      <c r="F80" s="21">
        <v>4583.74393918641</v>
      </c>
      <c r="G80" s="21">
        <v>1728.2345552321799</v>
      </c>
      <c r="H80" s="21">
        <v>3338.5347549134699</v>
      </c>
      <c r="I80" s="21">
        <v>1794.49718209105</v>
      </c>
      <c r="K80" s="21">
        <v>2209.3639833974498</v>
      </c>
      <c r="L80" s="21">
        <v>40.542293416238799</v>
      </c>
      <c r="M80" s="21">
        <v>330.61460556875699</v>
      </c>
      <c r="N80" s="21">
        <v>0.147062267339854</v>
      </c>
      <c r="O80" s="21">
        <v>1.0800232773271199</v>
      </c>
      <c r="P80" s="21">
        <v>2.2306226745786701</v>
      </c>
      <c r="Q80" s="21">
        <v>13.056738256651</v>
      </c>
      <c r="R80" s="21">
        <v>-9.2709605893647495</v>
      </c>
      <c r="S80" s="21">
        <v>5.3412157218490401E-2</v>
      </c>
      <c r="T80" s="21">
        <v>2.3019957135765798</v>
      </c>
      <c r="U80" s="21">
        <v>-0.49107670853739099</v>
      </c>
      <c r="V80" s="21">
        <v>0.103261157662229</v>
      </c>
      <c r="W80" s="21">
        <v>3.9390941642057902</v>
      </c>
      <c r="X80" s="21">
        <v>3.9348897326279499</v>
      </c>
      <c r="Y80" s="21">
        <v>4.1265419882753704</v>
      </c>
      <c r="Z80" s="31"/>
      <c r="AA80" s="21">
        <v>76</v>
      </c>
      <c r="AB80" s="25">
        <f>B80/BA$2</f>
        <v>35.790133783921888</v>
      </c>
      <c r="AC80" s="25">
        <f>C80/BB$2</f>
        <v>16.68668982174561</v>
      </c>
      <c r="AD80" s="25">
        <f>D80/BC$2</f>
        <v>21.218136187850607</v>
      </c>
      <c r="AE80" s="25">
        <f>E80/BD$2</f>
        <v>189.4757385983016</v>
      </c>
      <c r="AF80" s="25">
        <f>F80/BE$2</f>
        <v>147.98797237359656</v>
      </c>
      <c r="AG80" s="25">
        <f>G80/BF$2</f>
        <v>44.202294095451201</v>
      </c>
      <c r="AH80" s="27">
        <f>H80/BH$2</f>
        <v>83.29677532219236</v>
      </c>
      <c r="AI80" s="25">
        <f>I80/BH$2</f>
        <v>44.772883784706842</v>
      </c>
      <c r="AJ80" s="27">
        <f>J80/BI$2</f>
        <v>0</v>
      </c>
      <c r="AK80" s="25">
        <f>K80/BI$2</f>
        <v>55.123851881173898</v>
      </c>
      <c r="AL80" s="25">
        <f>L80/BJ$2</f>
        <v>0.73796391721195453</v>
      </c>
      <c r="AM80" s="25">
        <f>M80/BK$2</f>
        <v>5.9202185615320442</v>
      </c>
      <c r="AN80" s="25">
        <f>N80/BL$2</f>
        <v>2.4955416144553538E-3</v>
      </c>
      <c r="AO80" s="25">
        <f>O80/BM$2</f>
        <v>1.8402168637367863E-2</v>
      </c>
      <c r="AP80" s="25">
        <f>P80/BN$2</f>
        <v>3.5102487561430619E-2</v>
      </c>
      <c r="AQ80" s="25">
        <f>Q80/BO$2</f>
        <v>0.19970538783498012</v>
      </c>
      <c r="AR80" s="25">
        <f>R80/BP$2</f>
        <v>-0.11898460940772851</v>
      </c>
      <c r="AS80" s="25">
        <f>S80/BQ$2</f>
        <v>6.5203014293432828E-4</v>
      </c>
      <c r="AT80" s="25">
        <f>T80/BR$2</f>
        <v>2.6278489881011186E-2</v>
      </c>
      <c r="AU80" s="25">
        <f>U80/BS$2</f>
        <v>-5.1185814940315931E-3</v>
      </c>
      <c r="AV80" s="25">
        <f>V80/BT$2</f>
        <v>9.1861184647477098E-4</v>
      </c>
      <c r="AW80" s="25">
        <f>W80/BU$2</f>
        <v>1.9011072221070416E-2</v>
      </c>
      <c r="AX80" s="25">
        <f>X80/BV$2</f>
        <v>1.8990780562876206E-2</v>
      </c>
      <c r="AY80" s="25">
        <f>Y80/BW$2</f>
        <v>1.9915743186657193E-2</v>
      </c>
    </row>
    <row r="81" spans="1:51">
      <c r="A81" s="21">
        <v>77</v>
      </c>
      <c r="B81" s="21">
        <v>1099.2370413716801</v>
      </c>
      <c r="C81" s="21">
        <v>193.00313385066201</v>
      </c>
      <c r="D81" s="21">
        <v>1155.67650850532</v>
      </c>
      <c r="E81" s="21">
        <v>8166.1840342688402</v>
      </c>
      <c r="F81" s="21">
        <v>4616.9693922469796</v>
      </c>
      <c r="G81" s="21">
        <v>188.878888721284</v>
      </c>
      <c r="H81" s="21">
        <v>1140.56712098772</v>
      </c>
      <c r="I81" s="21">
        <v>527.40363351623296</v>
      </c>
      <c r="K81" s="21">
        <v>679.11671186589797</v>
      </c>
      <c r="L81" s="21">
        <v>21.238823118428101</v>
      </c>
      <c r="M81" s="21">
        <v>455.577495022851</v>
      </c>
      <c r="N81" s="21">
        <v>0.185061827674465</v>
      </c>
      <c r="O81" s="21">
        <v>0.88913673104636504</v>
      </c>
      <c r="P81" s="21">
        <v>1.1538750838623699</v>
      </c>
      <c r="Q81" s="21">
        <v>7.8214474980857798</v>
      </c>
      <c r="R81" s="21">
        <v>-9.2116712811859092</v>
      </c>
      <c r="S81" s="21">
        <v>9.8077855185959406E-2</v>
      </c>
      <c r="T81" s="21">
        <v>1.5834779981157601</v>
      </c>
      <c r="U81" s="21">
        <v>-0.52246556572024305</v>
      </c>
      <c r="V81" s="21">
        <v>7.6354960918015094E-2</v>
      </c>
      <c r="W81" s="21">
        <v>4.0420573012994501</v>
      </c>
      <c r="X81" s="21">
        <v>4.0306455674712902</v>
      </c>
      <c r="Y81" s="21">
        <v>4.1644132072522897</v>
      </c>
      <c r="Z81" s="31"/>
      <c r="AA81" s="21">
        <v>77</v>
      </c>
      <c r="AB81" s="25">
        <f>B81/BA$2</f>
        <v>47.814327345362493</v>
      </c>
      <c r="AC81" s="25">
        <f>C81/BB$2</f>
        <v>7.940881870012837</v>
      </c>
      <c r="AD81" s="25">
        <f>D81/BC$2</f>
        <v>42.831387906949821</v>
      </c>
      <c r="AE81" s="25">
        <f>E81/BD$2</f>
        <v>290.76156857698243</v>
      </c>
      <c r="AF81" s="25">
        <f>F81/BE$2</f>
        <v>149.06066916793375</v>
      </c>
      <c r="AG81" s="25">
        <f>G81/BF$2</f>
        <v>4.8308721535535817</v>
      </c>
      <c r="AH81" s="27">
        <f>H81/BH$2</f>
        <v>28.457263497697607</v>
      </c>
      <c r="AI81" s="25">
        <f>I81/BH$2</f>
        <v>13.158773291323179</v>
      </c>
      <c r="AJ81" s="27">
        <f>J81/BI$2</f>
        <v>0</v>
      </c>
      <c r="AK81" s="25">
        <f>K81/BI$2</f>
        <v>16.944029737173103</v>
      </c>
      <c r="AL81" s="25">
        <f>L81/BJ$2</f>
        <v>0.38659591712118507</v>
      </c>
      <c r="AM81" s="25">
        <f>M81/BK$2</f>
        <v>8.1578922915722263</v>
      </c>
      <c r="AN81" s="25">
        <f>N81/BL$2</f>
        <v>3.1403670061847105E-3</v>
      </c>
      <c r="AO81" s="25">
        <f>O81/BM$2</f>
        <v>1.5149714279201995E-2</v>
      </c>
      <c r="AP81" s="25">
        <f>P81/BN$2</f>
        <v>1.8158107258716048E-2</v>
      </c>
      <c r="AQ81" s="25">
        <f>Q81/BO$2</f>
        <v>0.11963058271773906</v>
      </c>
      <c r="AR81" s="25">
        <f>R81/BP$2</f>
        <v>-0.11822368338418285</v>
      </c>
      <c r="AS81" s="25">
        <f>S81/BQ$2</f>
        <v>1.1972876825400928E-3</v>
      </c>
      <c r="AT81" s="25">
        <f>T81/BR$2</f>
        <v>1.8076232855202743E-2</v>
      </c>
      <c r="AU81" s="25">
        <f>U81/BS$2</f>
        <v>-5.4457532386933821E-3</v>
      </c>
      <c r="AV81" s="25">
        <f>V81/BT$2</f>
        <v>6.7925416704932924E-4</v>
      </c>
      <c r="AW81" s="25">
        <f>W81/BU$2</f>
        <v>1.950799855839503E-2</v>
      </c>
      <c r="AX81" s="25">
        <f>X81/BV$2</f>
        <v>1.9452922622930937E-2</v>
      </c>
      <c r="AY81" s="25">
        <f>Y81/BW$2</f>
        <v>2.0098519340020705E-2</v>
      </c>
    </row>
    <row r="82" spans="1:51" s="23" customFormat="1">
      <c r="A82" s="21">
        <v>78</v>
      </c>
      <c r="B82" s="21">
        <v>1189.5224223201101</v>
      </c>
      <c r="C82" s="21">
        <v>194.35646659646901</v>
      </c>
      <c r="D82" s="21">
        <v>1106.73126026267</v>
      </c>
      <c r="E82" s="21">
        <v>7904.6563981105201</v>
      </c>
      <c r="F82" s="21">
        <v>4775.1885124897699</v>
      </c>
      <c r="G82" s="21">
        <v>159.248809442176</v>
      </c>
      <c r="H82" s="21">
        <v>1150.0057779147701</v>
      </c>
      <c r="I82" s="21">
        <v>520.43460122564704</v>
      </c>
      <c r="J82" s="21"/>
      <c r="K82" s="21">
        <v>677.71567670988804</v>
      </c>
      <c r="L82" s="21">
        <v>22.704466942816801</v>
      </c>
      <c r="M82" s="21">
        <v>434.69562590509599</v>
      </c>
      <c r="N82" s="21">
        <v>0.21417810512458199</v>
      </c>
      <c r="O82" s="21">
        <v>0.85577858908064297</v>
      </c>
      <c r="P82" s="21">
        <v>1.8915681433215601</v>
      </c>
      <c r="Q82" s="21">
        <v>9.5622775965418292</v>
      </c>
      <c r="R82" s="21">
        <v>-8.8075633108480798</v>
      </c>
      <c r="S82" s="21">
        <v>0.113200565746682</v>
      </c>
      <c r="T82" s="21">
        <v>1.68447013668986</v>
      </c>
      <c r="U82" s="21">
        <v>-0.504238929233224</v>
      </c>
      <c r="V82" s="21">
        <v>8.43541088292315E-2</v>
      </c>
      <c r="W82" s="21">
        <v>3.9985428706189099</v>
      </c>
      <c r="X82" s="21">
        <v>4.0357785360143499</v>
      </c>
      <c r="Y82" s="21">
        <v>4.1198546836414698</v>
      </c>
      <c r="Z82" s="31"/>
      <c r="AA82" s="21">
        <v>78</v>
      </c>
      <c r="AB82" s="25">
        <f>B82/BA$2</f>
        <v>51.741537398056963</v>
      </c>
      <c r="AC82" s="25">
        <f>C82/BB$2</f>
        <v>7.9965631185545778</v>
      </c>
      <c r="AD82" s="25">
        <f>D82/BC$2</f>
        <v>41.017391604131276</v>
      </c>
      <c r="AE82" s="25">
        <f>E82/BD$2</f>
        <v>281.44973022059497</v>
      </c>
      <c r="AF82" s="25">
        <f>F82/BE$2</f>
        <v>154.16883557210264</v>
      </c>
      <c r="AG82" s="25">
        <f>G82/BF$2</f>
        <v>4.0730366650768959</v>
      </c>
      <c r="AH82" s="27">
        <f>H82/BH$2</f>
        <v>28.692758930009234</v>
      </c>
      <c r="AI82" s="25">
        <f>I82/BH$2</f>
        <v>12.984895240160855</v>
      </c>
      <c r="AJ82" s="27">
        <f>J82/BI$2</f>
        <v>0</v>
      </c>
      <c r="AK82" s="25">
        <f>K82/BI$2</f>
        <v>16.909073770206788</v>
      </c>
      <c r="AL82" s="25">
        <f>L82/BJ$2</f>
        <v>0.413274039317651</v>
      </c>
      <c r="AM82" s="25">
        <f>M82/BK$2</f>
        <v>7.7839667992675441</v>
      </c>
      <c r="AN82" s="25">
        <f>N82/BL$2</f>
        <v>3.6344494336430001E-3</v>
      </c>
      <c r="AO82" s="25">
        <f>O82/BM$2</f>
        <v>1.4581335646288005E-2</v>
      </c>
      <c r="AP82" s="25">
        <f>P82/BN$2</f>
        <v>2.9766911266193938E-2</v>
      </c>
      <c r="AQ82" s="25">
        <f>Q82/BO$2</f>
        <v>0.14625692255340822</v>
      </c>
      <c r="AR82" s="25">
        <f>R82/BP$2</f>
        <v>-0.11303731369296069</v>
      </c>
      <c r="AS82" s="25">
        <f>S82/BQ$2</f>
        <v>1.3818985210075738E-3</v>
      </c>
      <c r="AT82" s="25">
        <f>T82/BR$2</f>
        <v>1.9229111149427627E-2</v>
      </c>
      <c r="AU82" s="25">
        <f>U82/BS$2</f>
        <v>-5.2557737047448823E-3</v>
      </c>
      <c r="AV82" s="25">
        <f>V82/BT$2</f>
        <v>7.5041463241020821E-4</v>
      </c>
      <c r="AW82" s="25">
        <f>W82/BU$2</f>
        <v>1.9297986827311341E-2</v>
      </c>
      <c r="AX82" s="25">
        <f>X82/BV$2</f>
        <v>1.9477695637134893E-2</v>
      </c>
      <c r="AY82" s="25">
        <f>Y82/BW$2</f>
        <v>1.9883468550393194E-2</v>
      </c>
    </row>
    <row r="83" spans="1:51">
      <c r="A83" s="23">
        <v>79</v>
      </c>
      <c r="B83" s="23">
        <v>1410.6632447402201</v>
      </c>
      <c r="C83" s="23">
        <v>506.92048443043097</v>
      </c>
      <c r="D83" s="23">
        <v>305.15616552845898</v>
      </c>
      <c r="E83" s="23">
        <v>8043.5766284116098</v>
      </c>
      <c r="F83" s="23">
        <v>4661.5510915313098</v>
      </c>
      <c r="G83" s="23">
        <v>170.76527708186001</v>
      </c>
      <c r="H83" s="23">
        <v>1457.82057213194</v>
      </c>
      <c r="I83" s="23">
        <v>710.68501934086396</v>
      </c>
      <c r="J83" s="23"/>
      <c r="K83" s="23">
        <v>920.07435025423797</v>
      </c>
      <c r="L83" s="23">
        <v>9.10157741429596</v>
      </c>
      <c r="M83" s="23">
        <v>33.028576790763502</v>
      </c>
      <c r="N83" s="23">
        <v>0.166771192172225</v>
      </c>
      <c r="O83" s="23">
        <v>0.76422936373722306</v>
      </c>
      <c r="P83" s="23">
        <v>1.38258640696468</v>
      </c>
      <c r="Q83" s="23">
        <v>21.322880562557302</v>
      </c>
      <c r="R83" s="23">
        <v>-8.5248343984546899</v>
      </c>
      <c r="S83" s="23">
        <v>4.2228678932069502E-3</v>
      </c>
      <c r="T83" s="23">
        <v>2.57182165773746</v>
      </c>
      <c r="U83" s="23">
        <v>-0.45664515150713297</v>
      </c>
      <c r="V83" s="23">
        <v>5.3084802854409703E-2</v>
      </c>
      <c r="W83" s="23">
        <v>0.37945836116588999</v>
      </c>
      <c r="X83" s="23">
        <v>0.39695892737018301</v>
      </c>
      <c r="Y83" s="23">
        <v>0.38988309273091198</v>
      </c>
      <c r="Z83" s="32"/>
      <c r="AA83" s="23">
        <v>79</v>
      </c>
      <c r="AB83" s="29">
        <f>B83/BA$2</f>
        <v>61.360663459732841</v>
      </c>
      <c r="AC83" s="29">
        <f>C83/BB$2</f>
        <v>20.856633796767373</v>
      </c>
      <c r="AD83" s="29">
        <f>D83/BC$2</f>
        <v>11.309619951392001</v>
      </c>
      <c r="AE83" s="29">
        <f>E83/BD$2</f>
        <v>286.39606303649964</v>
      </c>
      <c r="AF83" s="29">
        <f>F83/BE$2</f>
        <v>150.50000682937139</v>
      </c>
      <c r="AG83" s="29">
        <f>G83/BF$2</f>
        <v>4.3675882859832784</v>
      </c>
      <c r="AH83" s="75">
        <f>H83/BH$2</f>
        <v>36.37276876576697</v>
      </c>
      <c r="AI83" s="29">
        <f>I83/BH$2</f>
        <v>17.731662159203193</v>
      </c>
      <c r="AJ83" s="29">
        <f>J83/BI$2</f>
        <v>0</v>
      </c>
      <c r="AK83" s="29">
        <f>K83/BI$2</f>
        <v>22.95594686263069</v>
      </c>
      <c r="AL83" s="29">
        <f>L83/BJ$2</f>
        <v>0.16566985129586723</v>
      </c>
      <c r="AM83" s="29">
        <f>M83/BK$2</f>
        <v>0.59143301621924083</v>
      </c>
      <c r="AN83" s="29">
        <f>N83/BL$2</f>
        <v>2.8299879886683351E-3</v>
      </c>
      <c r="AO83" s="29">
        <f>O83/BM$2</f>
        <v>1.3021457892949789E-2</v>
      </c>
      <c r="AP83" s="29">
        <f>P83/BN$2</f>
        <v>2.1757253123165583E-2</v>
      </c>
      <c r="AQ83" s="29">
        <f>Q83/BO$2</f>
        <v>0.32613766538019734</v>
      </c>
      <c r="AR83" s="29">
        <f>R83/BP$2</f>
        <v>-0.10940873724879047</v>
      </c>
      <c r="AS83" s="29">
        <f>S83/BQ$2</f>
        <v>5.1550757344197269E-5</v>
      </c>
      <c r="AT83" s="29">
        <f>T83/BR$2</f>
        <v>2.9358694723030366E-2</v>
      </c>
      <c r="AU83" s="29">
        <f>U83/BS$2</f>
        <v>-4.7596951376603393E-3</v>
      </c>
      <c r="AV83" s="29">
        <f>V83/BT$2</f>
        <v>4.722427084281621E-4</v>
      </c>
      <c r="AW83" s="29">
        <f>W83/BU$2</f>
        <v>1.8313627469396237E-3</v>
      </c>
      <c r="AX83" s="29">
        <f>X83/BV$2</f>
        <v>1.9158249390452849E-3</v>
      </c>
      <c r="AY83" s="29">
        <f>Y83/BW$2</f>
        <v>1.881675157967722E-3</v>
      </c>
    </row>
    <row r="84" spans="1:51">
      <c r="A84" s="21">
        <v>80</v>
      </c>
      <c r="B84" s="21">
        <v>1311.23036569601</v>
      </c>
      <c r="C84" s="21">
        <v>187.74395339460401</v>
      </c>
      <c r="D84" s="21">
        <v>238.50231979303001</v>
      </c>
      <c r="E84" s="21">
        <v>7975.3829200780001</v>
      </c>
      <c r="F84" s="21">
        <v>4162.7195432969502</v>
      </c>
      <c r="G84" s="21">
        <v>79.701358281174706</v>
      </c>
      <c r="H84" s="21">
        <v>1139.1206387120401</v>
      </c>
      <c r="I84" s="21">
        <v>516.59073979501102</v>
      </c>
      <c r="K84" s="21">
        <v>677.08431545922997</v>
      </c>
      <c r="L84" s="21">
        <v>7.0598674503436198</v>
      </c>
      <c r="M84" s="21">
        <v>15.8599668735352</v>
      </c>
      <c r="N84" s="21">
        <v>0.34207139479531401</v>
      </c>
      <c r="O84" s="21">
        <v>0.93398565658091903</v>
      </c>
      <c r="P84" s="21">
        <v>0.78748127278964097</v>
      </c>
      <c r="Q84" s="21">
        <v>10.991116030258601</v>
      </c>
      <c r="R84" s="21">
        <v>-9.7179911555428298</v>
      </c>
      <c r="S84" s="21">
        <v>0.23937088303851001</v>
      </c>
      <c r="T84" s="21">
        <v>2.07128960403633</v>
      </c>
      <c r="U84" s="21">
        <v>0.91807875735879596</v>
      </c>
      <c r="V84" s="21">
        <v>0.26506394096844199</v>
      </c>
      <c r="W84" s="21">
        <v>0.47246923648290101</v>
      </c>
      <c r="X84" s="21">
        <v>0.47472899067803798</v>
      </c>
      <c r="Y84" s="21">
        <v>0.456496531274041</v>
      </c>
      <c r="Z84" s="31"/>
      <c r="AA84" s="21">
        <v>80</v>
      </c>
      <c r="AB84" s="27">
        <f>B84/BA$2</f>
        <v>57.035557910542984</v>
      </c>
      <c r="AC84" s="27">
        <f>C84/BB$2</f>
        <v>7.7244992139314546</v>
      </c>
      <c r="AD84" s="27">
        <f>D84/BC$2</f>
        <v>8.8393121263446002</v>
      </c>
      <c r="AE84" s="27">
        <f>E84/BD$2</f>
        <v>283.96798775446405</v>
      </c>
      <c r="AF84" s="27">
        <f>F84/BE$2</f>
        <v>134.39503448392932</v>
      </c>
      <c r="AG84" s="27">
        <f>G84/BF$2</f>
        <v>2.0384865398540271</v>
      </c>
      <c r="AH84" s="27">
        <f>H84/BH$2</f>
        <v>28.421173620559884</v>
      </c>
      <c r="AI84" s="27">
        <f>I84/BH$2</f>
        <v>12.888990513847581</v>
      </c>
      <c r="AJ84" s="27">
        <f>J84/BI$2</f>
        <v>0</v>
      </c>
      <c r="AK84" s="27">
        <f>K84/BI$2</f>
        <v>16.893321243992766</v>
      </c>
      <c r="AL84" s="27">
        <f>L84/BJ$2</f>
        <v>0.1285059871962243</v>
      </c>
      <c r="AM84" s="27">
        <f>M84/BK$2</f>
        <v>0.28399976494825319</v>
      </c>
      <c r="AN84" s="27">
        <f>N84/BL$2</f>
        <v>5.8047071915037166E-3</v>
      </c>
      <c r="AO84" s="27">
        <f>O84/BM$2</f>
        <v>1.5913880670998793E-2</v>
      </c>
      <c r="AP84" s="27">
        <f>P84/BN$2</f>
        <v>1.2392302785220801E-2</v>
      </c>
      <c r="AQ84" s="27">
        <f>Q84/BO$2</f>
        <v>0.16811128831842462</v>
      </c>
      <c r="AR84" s="27">
        <f>R84/BP$2</f>
        <v>-0.12472185279230633</v>
      </c>
      <c r="AS84" s="27">
        <f>S84/BQ$2</f>
        <v>2.9221255835719133E-3</v>
      </c>
      <c r="AT84" s="27">
        <f>T84/BR$2</f>
        <v>2.3644858493565412E-2</v>
      </c>
      <c r="AU84" s="27">
        <f>U84/BS$2</f>
        <v>9.5693012024056275E-3</v>
      </c>
      <c r="AV84" s="27">
        <f>V84/BT$2</f>
        <v>2.3580103279818698E-3</v>
      </c>
      <c r="AW84" s="27">
        <f>W84/BU$2</f>
        <v>2.2802569328325339E-3</v>
      </c>
      <c r="AX84" s="27">
        <f>X84/BV$2</f>
        <v>2.2911630824229631E-3</v>
      </c>
      <c r="AY84" s="27">
        <f>Y84/BW$2</f>
        <v>2.2031685872299276E-3</v>
      </c>
    </row>
    <row r="85" spans="1:51">
      <c r="A85" s="21">
        <v>81</v>
      </c>
      <c r="B85" s="21">
        <v>1347.7532122648399</v>
      </c>
      <c r="C85" s="21">
        <v>126.287075654605</v>
      </c>
      <c r="D85" s="21">
        <v>338.07478978024102</v>
      </c>
      <c r="E85" s="21">
        <v>7772.9124731053798</v>
      </c>
      <c r="F85" s="21">
        <v>3579.44046472529</v>
      </c>
      <c r="G85" s="21">
        <v>101.342185857026</v>
      </c>
      <c r="H85" s="21">
        <v>974.14481685529302</v>
      </c>
      <c r="I85" s="21">
        <v>430.177043600817</v>
      </c>
      <c r="K85" s="21">
        <v>556.40216653335995</v>
      </c>
      <c r="L85" s="21">
        <v>10.526153115137699</v>
      </c>
      <c r="M85" s="21">
        <v>19.820751001040801</v>
      </c>
      <c r="N85" s="21">
        <v>0.28271522016882</v>
      </c>
      <c r="O85" s="21">
        <v>1.2850001579568</v>
      </c>
      <c r="P85" s="21">
        <v>0.52748759304930404</v>
      </c>
      <c r="Q85" s="21">
        <v>6.0447415531258697</v>
      </c>
      <c r="R85" s="21">
        <v>-9.4940435290287901</v>
      </c>
      <c r="S85" s="21">
        <v>5.5582147181088601E-2</v>
      </c>
      <c r="T85" s="21">
        <v>1.79456642410703</v>
      </c>
      <c r="U85" s="21">
        <v>-4.5416996010494599E-2</v>
      </c>
      <c r="V85" s="21">
        <v>7.0901039217842396E-2</v>
      </c>
      <c r="W85" s="21">
        <v>0.29458254624407998</v>
      </c>
      <c r="X85" s="21">
        <v>0.33200868808878498</v>
      </c>
      <c r="Y85" s="21">
        <v>0.30607490141669702</v>
      </c>
      <c r="Z85" s="31"/>
      <c r="AA85" s="21">
        <v>81</v>
      </c>
      <c r="AB85" s="25">
        <f>B85/BA$2</f>
        <v>58.624219205332821</v>
      </c>
      <c r="AC85" s="25">
        <f>C85/BB$2</f>
        <v>5.1959298767580746</v>
      </c>
      <c r="AD85" s="25">
        <f>D85/BC$2</f>
        <v>12.529641604782485</v>
      </c>
      <c r="AE85" s="25">
        <f>E85/BD$2</f>
        <v>276.75891378488473</v>
      </c>
      <c r="AF85" s="25">
        <f>F85/BE$2</f>
        <v>115.56364047262231</v>
      </c>
      <c r="AG85" s="25">
        <f>G85/BF$2</f>
        <v>2.5919844560256071</v>
      </c>
      <c r="AH85" s="27">
        <f>H85/BH$2</f>
        <v>24.305010400581164</v>
      </c>
      <c r="AI85" s="25">
        <f>I85/BH$2</f>
        <v>10.732960169681064</v>
      </c>
      <c r="AJ85" s="27">
        <f>J85/BI$2</f>
        <v>0</v>
      </c>
      <c r="AK85" s="25">
        <f>K85/BI$2</f>
        <v>13.882289584165667</v>
      </c>
      <c r="AL85" s="25">
        <f>L85/BJ$2</f>
        <v>0.19160043824527384</v>
      </c>
      <c r="AM85" s="25">
        <f>M85/BK$2</f>
        <v>0.35492436209223388</v>
      </c>
      <c r="AN85" s="25">
        <f>N85/BL$2</f>
        <v>4.7974753125542167E-3</v>
      </c>
      <c r="AO85" s="25">
        <f>O85/BM$2</f>
        <v>2.1894703662579656E-2</v>
      </c>
      <c r="AP85" s="25">
        <f>P85/BN$2</f>
        <v>8.3008779946700667E-3</v>
      </c>
      <c r="AQ85" s="25">
        <f>Q85/BO$2</f>
        <v>9.2455514731200214E-2</v>
      </c>
      <c r="AR85" s="25">
        <f>R85/BP$2</f>
        <v>-0.12184768235314726</v>
      </c>
      <c r="AS85" s="25">
        <f>S85/BQ$2</f>
        <v>6.7852034552418256E-4</v>
      </c>
      <c r="AT85" s="25">
        <f>T85/BR$2</f>
        <v>2.0485918083413587E-2</v>
      </c>
      <c r="AU85" s="25">
        <f>U85/BS$2</f>
        <v>-4.7338957692823224E-4</v>
      </c>
      <c r="AV85" s="25">
        <f>V85/BT$2</f>
        <v>6.3073604855299703E-4</v>
      </c>
      <c r="AW85" s="25">
        <f>W85/BU$2</f>
        <v>1.4217304355409266E-3</v>
      </c>
      <c r="AX85" s="25">
        <f>X85/BV$2</f>
        <v>1.6023585332470317E-3</v>
      </c>
      <c r="AY85" s="25">
        <f>Y85/BW$2</f>
        <v>1.4771954701578043E-3</v>
      </c>
    </row>
    <row r="86" spans="1:51">
      <c r="A86" s="21">
        <v>82</v>
      </c>
      <c r="B86" s="21">
        <v>1321.26866492761</v>
      </c>
      <c r="C86" s="21">
        <v>147.77746427414999</v>
      </c>
      <c r="D86" s="21">
        <v>203.35340951749299</v>
      </c>
      <c r="E86" s="21">
        <v>8467.6097545012399</v>
      </c>
      <c r="F86" s="21">
        <v>3538.4994272305198</v>
      </c>
      <c r="G86" s="21">
        <v>40.910731876279698</v>
      </c>
      <c r="H86" s="21">
        <v>980.79068925814397</v>
      </c>
      <c r="I86" s="21">
        <v>408.79220096906897</v>
      </c>
      <c r="K86" s="21">
        <v>543.67419149967805</v>
      </c>
      <c r="L86" s="21">
        <v>2.5265179728129401</v>
      </c>
      <c r="M86" s="21">
        <v>11.894564104188101</v>
      </c>
      <c r="N86" s="21">
        <v>0.103240787209936</v>
      </c>
      <c r="O86" s="21">
        <v>0.75348050380521803</v>
      </c>
      <c r="P86" s="21">
        <v>0.724350262862543</v>
      </c>
      <c r="Q86" s="21">
        <v>5.8565017766910703</v>
      </c>
      <c r="R86" s="21">
        <v>-10.0766769591146</v>
      </c>
      <c r="S86" s="21">
        <v>2.5688089235106799E-2</v>
      </c>
      <c r="T86" s="21">
        <v>1.7912866452663101</v>
      </c>
      <c r="U86" s="21">
        <v>-0.258497980722948</v>
      </c>
      <c r="V86" s="21">
        <v>8.0718139276173703E-2</v>
      </c>
      <c r="W86" s="21">
        <v>0.16903875083000899</v>
      </c>
      <c r="X86" s="21">
        <v>0.16749832596478201</v>
      </c>
      <c r="Y86" s="21">
        <v>0.15602096413420799</v>
      </c>
      <c r="Z86" s="31"/>
      <c r="AA86" s="21">
        <v>82</v>
      </c>
      <c r="AB86" s="25">
        <f>B86/BA$2</f>
        <v>57.472201243496436</v>
      </c>
      <c r="AC86" s="25">
        <f>C86/BB$2</f>
        <v>6.0801260758753344</v>
      </c>
      <c r="AD86" s="25">
        <f>D86/BC$2</f>
        <v>7.536632181361389</v>
      </c>
      <c r="AE86" s="25">
        <f>E86/BD$2</f>
        <v>301.49400062314146</v>
      </c>
      <c r="AF86" s="25">
        <f>F86/BE$2</f>
        <v>114.24184300616135</v>
      </c>
      <c r="AG86" s="25">
        <f>G86/BF$2</f>
        <v>1.0463557718949339</v>
      </c>
      <c r="AH86" s="27">
        <f>H86/BH$2</f>
        <v>24.470825580293013</v>
      </c>
      <c r="AI86" s="25">
        <f>I86/BH$2</f>
        <v>10.199406211803119</v>
      </c>
      <c r="AJ86" s="27">
        <f>J86/BI$2</f>
        <v>0</v>
      </c>
      <c r="AK86" s="25">
        <f>K86/BI$2</f>
        <v>13.564725336818315</v>
      </c>
      <c r="AL86" s="25">
        <f>L86/BJ$2</f>
        <v>4.5988496037489723E-2</v>
      </c>
      <c r="AM86" s="25">
        <f>M86/BK$2</f>
        <v>0.21299246314241385</v>
      </c>
      <c r="AN86" s="25">
        <f>N86/BL$2</f>
        <v>1.7519224030194467E-3</v>
      </c>
      <c r="AO86" s="25">
        <f>O86/BM$2</f>
        <v>1.2838311531866042E-2</v>
      </c>
      <c r="AP86" s="25">
        <f>P86/BN$2</f>
        <v>1.1398833331170224E-2</v>
      </c>
      <c r="AQ86" s="25">
        <f>Q86/BO$2</f>
        <v>8.9576350209407629E-2</v>
      </c>
      <c r="AR86" s="25">
        <f>R86/BP$2</f>
        <v>-0.12932526900001223</v>
      </c>
      <c r="AS86" s="25">
        <f>S86/BQ$2</f>
        <v>3.1358794266931608E-4</v>
      </c>
      <c r="AT86" s="25">
        <f>T86/BR$2</f>
        <v>2.0448477685688474E-2</v>
      </c>
      <c r="AU86" s="25">
        <f>U86/BS$2</f>
        <v>-2.6943712812481551E-3</v>
      </c>
      <c r="AV86" s="25">
        <f>V86/BT$2</f>
        <v>7.180690265650183E-4</v>
      </c>
      <c r="AW86" s="25">
        <f>W86/BU$2</f>
        <v>8.1582408701741794E-4</v>
      </c>
      <c r="AX86" s="25">
        <f>X86/BV$2</f>
        <v>8.0838960407713333E-4</v>
      </c>
      <c r="AY86" s="25">
        <f>Y86/BW$2</f>
        <v>7.5299693114965253E-4</v>
      </c>
    </row>
    <row r="87" spans="1:51">
      <c r="A87" s="21">
        <v>83</v>
      </c>
      <c r="B87" s="21">
        <v>960.78572966205002</v>
      </c>
      <c r="C87" s="21">
        <v>103.891455949822</v>
      </c>
      <c r="D87" s="21">
        <v>713.46471793152102</v>
      </c>
      <c r="E87" s="21">
        <v>7271.95871645852</v>
      </c>
      <c r="F87" s="21">
        <v>3464.0802699199098</v>
      </c>
      <c r="G87" s="21">
        <v>322.39686538037603</v>
      </c>
      <c r="H87" s="21">
        <v>536.45680674096798</v>
      </c>
      <c r="I87" s="21">
        <v>172.55019681402999</v>
      </c>
      <c r="K87" s="21">
        <v>238.10818078039199</v>
      </c>
      <c r="L87" s="21">
        <v>9.3638781623573895</v>
      </c>
      <c r="M87" s="21">
        <v>53.762701044070198</v>
      </c>
      <c r="N87" s="21">
        <v>0.16938414909029101</v>
      </c>
      <c r="O87" s="21">
        <v>0.66934523811965996</v>
      </c>
      <c r="P87" s="21">
        <v>7.1973608592234397</v>
      </c>
      <c r="Q87" s="21">
        <v>15.552480832806401</v>
      </c>
      <c r="R87" s="21">
        <v>-9.0212382403045908</v>
      </c>
      <c r="S87" s="21">
        <v>9.21032588345643E-2</v>
      </c>
      <c r="T87" s="21">
        <v>0.64515387343731001</v>
      </c>
      <c r="U87" s="21">
        <v>-0.373327630090169</v>
      </c>
      <c r="V87" s="21">
        <v>5.5993557901174197E-2</v>
      </c>
      <c r="W87" s="21">
        <v>0.95487168490523799</v>
      </c>
      <c r="X87" s="21">
        <v>1.0011905654883999</v>
      </c>
      <c r="Y87" s="21">
        <v>1.0070092946232001</v>
      </c>
      <c r="Z87" s="31"/>
      <c r="AA87" s="21">
        <v>83</v>
      </c>
      <c r="AB87" s="25">
        <f>B87/BA$2</f>
        <v>41.792008145476018</v>
      </c>
      <c r="AC87" s="25">
        <f>C87/BB$2</f>
        <v>4.2744890331134338</v>
      </c>
      <c r="AD87" s="25">
        <f>D87/BC$2</f>
        <v>26.442247347547291</v>
      </c>
      <c r="AE87" s="25">
        <f>E87/BD$2</f>
        <v>258.92217394949421</v>
      </c>
      <c r="AF87" s="25">
        <f>F87/BE$2</f>
        <v>111.83919129998779</v>
      </c>
      <c r="AG87" s="25">
        <f>G87/BF$2</f>
        <v>8.2458026405336291</v>
      </c>
      <c r="AH87" s="27">
        <f>H87/BH$2</f>
        <v>13.384650866790619</v>
      </c>
      <c r="AI87" s="25">
        <f>I87/BH$2</f>
        <v>4.3051446310885728</v>
      </c>
      <c r="AJ87" s="27">
        <f>J87/BI$2</f>
        <v>0</v>
      </c>
      <c r="AK87" s="25">
        <f>K87/BI$2</f>
        <v>5.9408228737622757</v>
      </c>
      <c r="AL87" s="25">
        <f>L87/BJ$2</f>
        <v>0.17044433421768207</v>
      </c>
      <c r="AM87" s="25">
        <f>M87/BK$2</f>
        <v>0.96271288466416327</v>
      </c>
      <c r="AN87" s="25">
        <f>N87/BL$2</f>
        <v>2.8743280008534026E-3</v>
      </c>
      <c r="AO87" s="25">
        <f>O87/BM$2</f>
        <v>1.1404757848349973E-2</v>
      </c>
      <c r="AP87" s="25">
        <f>P87/BN$2</f>
        <v>0.1132622172791905</v>
      </c>
      <c r="AQ87" s="25">
        <f>Q87/BO$2</f>
        <v>0.23787826296736619</v>
      </c>
      <c r="AR87" s="25">
        <f>R87/BP$2</f>
        <v>-0.11577964311789345</v>
      </c>
      <c r="AS87" s="25">
        <f>S87/BQ$2</f>
        <v>1.12435265958194E-3</v>
      </c>
      <c r="AT87" s="25">
        <f>T87/BR$2</f>
        <v>7.3647702447181516E-3</v>
      </c>
      <c r="AU87" s="25">
        <f>U87/BS$2</f>
        <v>-3.891261518555024E-3</v>
      </c>
      <c r="AV87" s="25">
        <f>V87/BT$2</f>
        <v>4.9811900988501196E-4</v>
      </c>
      <c r="AW87" s="25">
        <f>W87/BU$2</f>
        <v>4.6084540777279826E-3</v>
      </c>
      <c r="AX87" s="25">
        <f>X87/BV$2</f>
        <v>4.8320007986891889E-3</v>
      </c>
      <c r="AY87" s="25">
        <f>Y87/BW$2</f>
        <v>4.8600834682586882E-3</v>
      </c>
    </row>
    <row r="88" spans="1:51" s="23" customFormat="1">
      <c r="A88" s="21">
        <v>84</v>
      </c>
      <c r="B88" s="21">
        <v>581.27590882953302</v>
      </c>
      <c r="C88" s="21">
        <v>83.524867577077302</v>
      </c>
      <c r="D88" s="21">
        <v>404.42421818476498</v>
      </c>
      <c r="E88" s="21">
        <v>6095.3246784720504</v>
      </c>
      <c r="F88" s="21">
        <v>3641.8233999886002</v>
      </c>
      <c r="G88" s="21">
        <v>3189.3193312714202</v>
      </c>
      <c r="H88" s="21">
        <v>309.03410784421999</v>
      </c>
      <c r="I88" s="21">
        <v>82.337951962895204</v>
      </c>
      <c r="J88" s="21"/>
      <c r="K88" s="21">
        <v>114.99208994875301</v>
      </c>
      <c r="L88" s="21">
        <v>16.549435172071</v>
      </c>
      <c r="M88" s="21">
        <v>156.61543104404501</v>
      </c>
      <c r="N88" s="21">
        <v>8.5697573992814399E-2</v>
      </c>
      <c r="O88" s="21">
        <v>0.63969388141738304</v>
      </c>
      <c r="P88" s="21">
        <v>1.68415084656994</v>
      </c>
      <c r="Q88" s="21">
        <v>6.5399707654295103</v>
      </c>
      <c r="R88" s="21">
        <v>-8.7706954292776693</v>
      </c>
      <c r="S88" s="21">
        <v>0.135017063515559</v>
      </c>
      <c r="T88" s="21">
        <v>0.50608685772856998</v>
      </c>
      <c r="U88" s="21">
        <v>-0.45604903723872398</v>
      </c>
      <c r="V88" s="21">
        <v>3.0905481286844502E-2</v>
      </c>
      <c r="W88" s="21">
        <v>1.2788481542022501</v>
      </c>
      <c r="X88" s="21">
        <v>1.24434836112653</v>
      </c>
      <c r="Y88" s="21">
        <v>1.26228655769638</v>
      </c>
      <c r="Z88" s="31"/>
      <c r="AA88" s="21">
        <v>84</v>
      </c>
      <c r="AB88" s="25">
        <f>B88/BA$2</f>
        <v>25.28418852049105</v>
      </c>
      <c r="AC88" s="25">
        <f>C88/BB$2</f>
        <v>3.4365302438624687</v>
      </c>
      <c r="AD88" s="25">
        <f>D88/BC$2</f>
        <v>14.988667192378808</v>
      </c>
      <c r="AE88" s="25">
        <f>E88/BD$2</f>
        <v>217.0274582425825</v>
      </c>
      <c r="AF88" s="25">
        <f>F88/BE$2</f>
        <v>117.57769802531563</v>
      </c>
      <c r="AG88" s="25">
        <f>G88/BF$2</f>
        <v>81.571815942673211</v>
      </c>
      <c r="AH88" s="27">
        <f>H88/BH$2</f>
        <v>7.7104318324406185</v>
      </c>
      <c r="AI88" s="25">
        <f>I88/BH$2</f>
        <v>2.0543401188347108</v>
      </c>
      <c r="AJ88" s="27">
        <f>J88/BI$2</f>
        <v>0</v>
      </c>
      <c r="AK88" s="25">
        <f>K88/BI$2</f>
        <v>2.8690641204778693</v>
      </c>
      <c r="AL88" s="25">
        <f>L88/BJ$2</f>
        <v>0.30123816336288134</v>
      </c>
      <c r="AM88" s="25">
        <f>M88/BK$2</f>
        <v>2.8044664883883073</v>
      </c>
      <c r="AN88" s="25">
        <f>N88/BL$2</f>
        <v>1.4542266077178755E-3</v>
      </c>
      <c r="AO88" s="25">
        <f>O88/BM$2</f>
        <v>1.0899537935208436E-2</v>
      </c>
      <c r="AP88" s="25">
        <f>P88/BN$2</f>
        <v>2.6502861652502752E-2</v>
      </c>
      <c r="AQ88" s="25">
        <f>Q88/BO$2</f>
        <v>0.10003014324609225</v>
      </c>
      <c r="AR88" s="25">
        <f>R88/BP$2</f>
        <v>-0.11256414692172255</v>
      </c>
      <c r="AS88" s="25">
        <f>S88/BQ$2</f>
        <v>1.6482239214286386E-3</v>
      </c>
      <c r="AT88" s="25">
        <f>T88/BR$2</f>
        <v>5.7772472343444068E-3</v>
      </c>
      <c r="AU88" s="25">
        <f>U88/BS$2</f>
        <v>-4.7534817306516992E-3</v>
      </c>
      <c r="AV88" s="25">
        <f>V88/BT$2</f>
        <v>2.7493533748638467E-4</v>
      </c>
      <c r="AW88" s="25">
        <f>W88/BU$2</f>
        <v>6.1720470762656856E-3</v>
      </c>
      <c r="AX88" s="25">
        <f>X88/BV$2</f>
        <v>6.0055422834291994E-3</v>
      </c>
      <c r="AY88" s="25">
        <f>Y88/BW$2</f>
        <v>6.0921165911987452E-3</v>
      </c>
    </row>
    <row r="89" spans="1:51">
      <c r="A89" s="21">
        <v>85</v>
      </c>
      <c r="B89" s="21">
        <v>962.72960098482395</v>
      </c>
      <c r="C89" s="21">
        <v>114.742966134401</v>
      </c>
      <c r="D89" s="21">
        <v>1003.55727128935</v>
      </c>
      <c r="E89" s="21">
        <v>5197.2917810900299</v>
      </c>
      <c r="F89" s="21">
        <v>3143.3180929130699</v>
      </c>
      <c r="G89" s="21">
        <v>260.738298761355</v>
      </c>
      <c r="H89" s="21">
        <v>303.228742968071</v>
      </c>
      <c r="I89" s="21">
        <v>75.523077267488205</v>
      </c>
      <c r="K89" s="21">
        <v>102.51267993597401</v>
      </c>
      <c r="L89" s="21">
        <v>2.4375706177478098</v>
      </c>
      <c r="M89" s="21">
        <v>298.40588598761502</v>
      </c>
      <c r="N89" s="21">
        <v>0.15490113336644101</v>
      </c>
      <c r="O89" s="21">
        <v>0.85800317263241199</v>
      </c>
      <c r="P89" s="21">
        <v>1.2476024563964301</v>
      </c>
      <c r="Q89" s="21">
        <v>9.1152689463062604</v>
      </c>
      <c r="R89" s="21">
        <v>-8.8474035540572107</v>
      </c>
      <c r="S89" s="21">
        <v>9.8194960186149899E-2</v>
      </c>
      <c r="T89" s="21">
        <v>0.721537112373</v>
      </c>
      <c r="U89" s="21">
        <v>-0.45875828355818898</v>
      </c>
      <c r="V89" s="21">
        <v>7.4173373800574094E-2</v>
      </c>
      <c r="W89" s="21">
        <v>4.85909745252353</v>
      </c>
      <c r="X89" s="21">
        <v>4.8339165610221997</v>
      </c>
      <c r="Y89" s="21">
        <v>4.9842289517431402</v>
      </c>
      <c r="Z89" s="31"/>
      <c r="AA89" s="21">
        <v>85</v>
      </c>
      <c r="AB89" s="25">
        <f>B89/BA$2</f>
        <v>41.87656215543587</v>
      </c>
      <c r="AC89" s="25">
        <f>C89/BB$2</f>
        <v>4.7209613715038472</v>
      </c>
      <c r="AD89" s="25">
        <f>D89/BC$2</f>
        <v>37.193583547896743</v>
      </c>
      <c r="AE89" s="25">
        <f>E89/BD$2</f>
        <v>185.05249260615014</v>
      </c>
      <c r="AF89" s="25">
        <f>F89/BE$2</f>
        <v>101.48325850374866</v>
      </c>
      <c r="AG89" s="25">
        <f>G89/BF$2</f>
        <v>6.668788636880759</v>
      </c>
      <c r="AH89" s="27">
        <f>H89/BH$2</f>
        <v>7.5655873994029692</v>
      </c>
      <c r="AI89" s="25">
        <f>I89/BH$2</f>
        <v>1.884308315057091</v>
      </c>
      <c r="AJ89" s="27">
        <f>J89/BI$2</f>
        <v>0</v>
      </c>
      <c r="AK89" s="25">
        <f>K89/BI$2</f>
        <v>2.5577015952089326</v>
      </c>
      <c r="AL89" s="25">
        <f>L89/BJ$2</f>
        <v>4.4369447556546739E-2</v>
      </c>
      <c r="AM89" s="25">
        <f>M89/BK$2</f>
        <v>5.3434664873778317</v>
      </c>
      <c r="AN89" s="25">
        <f>N89/BL$2</f>
        <v>2.6285615707863741E-3</v>
      </c>
      <c r="AO89" s="25">
        <f>O89/BM$2</f>
        <v>1.4619239608662668E-2</v>
      </c>
      <c r="AP89" s="25">
        <f>P89/BN$2</f>
        <v>1.963306040343106E-2</v>
      </c>
      <c r="AQ89" s="25">
        <f>Q89/BO$2</f>
        <v>0.13941983704965219</v>
      </c>
      <c r="AR89" s="25">
        <f>R89/BP$2</f>
        <v>-0.11354862810652699</v>
      </c>
      <c r="AS89" s="25">
        <f>S89/BQ$2</f>
        <v>1.1987172445347559E-3</v>
      </c>
      <c r="AT89" s="25">
        <f>T89/BR$2</f>
        <v>8.2367250270890414E-3</v>
      </c>
      <c r="AU89" s="25">
        <f>U89/BS$2</f>
        <v>-4.7817206958326976E-3</v>
      </c>
      <c r="AV89" s="25">
        <f>V89/BT$2</f>
        <v>6.5984675563183072E-4</v>
      </c>
      <c r="AW89" s="25">
        <f>W89/BU$2</f>
        <v>2.3451242531484218E-2</v>
      </c>
      <c r="AX89" s="25">
        <f>X89/BV$2</f>
        <v>2.3329713132346525E-2</v>
      </c>
      <c r="AY89" s="25">
        <f>Y89/BW$2</f>
        <v>2.4055159033509365E-2</v>
      </c>
    </row>
    <row r="90" spans="1:51">
      <c r="A90" s="21">
        <v>86</v>
      </c>
      <c r="B90" s="21">
        <v>1024.1696996763999</v>
      </c>
      <c r="C90" s="21">
        <v>95.966750037496098</v>
      </c>
      <c r="D90" s="21">
        <v>596.91533602432696</v>
      </c>
      <c r="E90" s="21">
        <v>7577.5598175823898</v>
      </c>
      <c r="F90" s="21">
        <v>3238.77695397859</v>
      </c>
      <c r="G90" s="21">
        <v>246.49622906779999</v>
      </c>
      <c r="H90" s="21">
        <v>439.572429857386</v>
      </c>
      <c r="I90" s="21">
        <v>126.75235114559401</v>
      </c>
      <c r="K90" s="21">
        <v>167.59685710211599</v>
      </c>
      <c r="L90" s="21">
        <v>6.5506665682445497</v>
      </c>
      <c r="M90" s="21">
        <v>54.071671771582203</v>
      </c>
      <c r="N90" s="21">
        <v>0.16378503641614101</v>
      </c>
      <c r="O90" s="21">
        <v>0.58187493379599198</v>
      </c>
      <c r="P90" s="21">
        <v>1.35398425526648</v>
      </c>
      <c r="Q90" s="21">
        <v>13.9824816846197</v>
      </c>
      <c r="R90" s="21">
        <v>-9.4852856293306491</v>
      </c>
      <c r="S90" s="21">
        <v>2.5503865532179801E-2</v>
      </c>
      <c r="T90" s="21">
        <v>0.58422903199982901</v>
      </c>
      <c r="U90" s="21">
        <v>-0.48416270966486602</v>
      </c>
      <c r="V90" s="21">
        <v>6.2174681687148202E-2</v>
      </c>
      <c r="W90" s="21">
        <v>0.57078612952880403</v>
      </c>
      <c r="X90" s="21">
        <v>0.523442544416031</v>
      </c>
      <c r="Y90" s="21">
        <v>0.53632564836341001</v>
      </c>
      <c r="AA90" s="21">
        <v>86</v>
      </c>
      <c r="AB90" s="25">
        <f>B90/BA$2</f>
        <v>44.549067611860963</v>
      </c>
      <c r="AC90" s="25">
        <f>C90/BB$2</f>
        <v>3.9484365372349761</v>
      </c>
      <c r="AD90" s="25">
        <f>D90/BC$2</f>
        <v>22.122723890902343</v>
      </c>
      <c r="AE90" s="25">
        <f>E90/BD$2</f>
        <v>269.80327277714088</v>
      </c>
      <c r="AF90" s="25">
        <f>F90/BE$2</f>
        <v>104.56518530454778</v>
      </c>
      <c r="AG90" s="25">
        <f>G90/BF$2</f>
        <v>6.3045254926122105</v>
      </c>
      <c r="AH90" s="27">
        <f>H90/BH$2</f>
        <v>10.967375994445758</v>
      </c>
      <c r="AI90" s="25">
        <f>I90/BH$2</f>
        <v>3.1624838110178146</v>
      </c>
      <c r="AJ90" s="27">
        <f>J90/BI$2</f>
        <v>0</v>
      </c>
      <c r="AK90" s="25">
        <f>K90/BI$2</f>
        <v>4.1815583109310381</v>
      </c>
      <c r="AL90" s="25">
        <f>L90/BJ$2</f>
        <v>0.11923734830242405</v>
      </c>
      <c r="AM90" s="25">
        <f>M90/BK$2</f>
        <v>0.96824553266330382</v>
      </c>
      <c r="AN90" s="25">
        <f>N90/BL$2</f>
        <v>2.7793150588179367E-3</v>
      </c>
      <c r="AO90" s="25">
        <f>O90/BM$2</f>
        <v>9.9143795160332587E-3</v>
      </c>
      <c r="AP90" s="25">
        <f>P90/BN$2</f>
        <v>2.1307151595166968E-2</v>
      </c>
      <c r="AQ90" s="25">
        <f>Q90/BO$2</f>
        <v>0.21386481622238759</v>
      </c>
      <c r="AR90" s="25">
        <f>R90/BP$2</f>
        <v>-0.12173528242815883</v>
      </c>
      <c r="AS90" s="25">
        <f>S90/BQ$2</f>
        <v>3.1133902756071981E-4</v>
      </c>
      <c r="AT90" s="25">
        <f>T90/BR$2</f>
        <v>6.6692811872126603E-3</v>
      </c>
      <c r="AU90" s="25">
        <f>U90/BS$2</f>
        <v>-5.0465156312785699E-3</v>
      </c>
      <c r="AV90" s="25">
        <f>V90/BT$2</f>
        <v>5.5310632227691667E-4</v>
      </c>
      <c r="AW90" s="25">
        <f>W90/BU$2</f>
        <v>2.754759312397703E-3</v>
      </c>
      <c r="AX90" s="25">
        <f>X90/BV$2</f>
        <v>2.5262671062549762E-3</v>
      </c>
      <c r="AY90" s="25">
        <f>Y90/BW$2</f>
        <v>2.5884442488581564E-3</v>
      </c>
    </row>
    <row r="91" spans="1:51">
      <c r="A91" s="21">
        <v>87</v>
      </c>
      <c r="B91" s="21">
        <v>1121.8898009085699</v>
      </c>
      <c r="C91" s="21">
        <v>100.396367608668</v>
      </c>
      <c r="D91" s="21">
        <v>863.76287105519202</v>
      </c>
      <c r="E91" s="21">
        <v>7105.7375972854497</v>
      </c>
      <c r="F91" s="21">
        <v>3776.9577468244202</v>
      </c>
      <c r="G91" s="21">
        <v>156.051439305278</v>
      </c>
      <c r="H91" s="21">
        <v>705.53016151441</v>
      </c>
      <c r="I91" s="21">
        <v>313.53773688467101</v>
      </c>
      <c r="K91" s="21">
        <v>404.71949996115097</v>
      </c>
      <c r="L91" s="21">
        <v>1.6681870995983901</v>
      </c>
      <c r="M91" s="21">
        <v>85.104983003695594</v>
      </c>
      <c r="N91" s="21">
        <v>0.13138492674093299</v>
      </c>
      <c r="O91" s="21">
        <v>0.46809095443751098</v>
      </c>
      <c r="P91" s="21">
        <v>0.82718616674030698</v>
      </c>
      <c r="Q91" s="21">
        <v>4.8464834920008304</v>
      </c>
      <c r="R91" s="21">
        <v>-9.0957075848117199</v>
      </c>
      <c r="S91" s="21">
        <v>6.83676556817613E-2</v>
      </c>
      <c r="T91" s="21">
        <v>0.92528795170670197</v>
      </c>
      <c r="U91" s="21">
        <v>-0.54938069710330995</v>
      </c>
      <c r="V91" s="21">
        <v>3.0541898696510299E-2</v>
      </c>
      <c r="W91" s="21">
        <v>0.37273915321001699</v>
      </c>
      <c r="X91" s="21">
        <v>0.37345723154134802</v>
      </c>
      <c r="Y91" s="21">
        <v>0.38807313544050598</v>
      </c>
      <c r="AA91" s="21">
        <v>87</v>
      </c>
      <c r="AB91" s="25">
        <f>B91/BA$2</f>
        <v>48.79967119660413</v>
      </c>
      <c r="AC91" s="25">
        <f>C91/BB$2</f>
        <v>4.1306878259069331</v>
      </c>
      <c r="AD91" s="25">
        <f>D91/BC$2</f>
        <v>32.01255915259032</v>
      </c>
      <c r="AE91" s="25">
        <f>E91/BD$2</f>
        <v>253.00377765343148</v>
      </c>
      <c r="AF91" s="25">
        <f>F91/BE$2</f>
        <v>121.94056345837316</v>
      </c>
      <c r="AG91" s="25">
        <f>G91/BF$2</f>
        <v>3.991258937224329</v>
      </c>
      <c r="AH91" s="27">
        <f>H91/BH$2</f>
        <v>17.6030479419763</v>
      </c>
      <c r="AI91" s="25">
        <f>I91/BH$2</f>
        <v>7.822797826463848</v>
      </c>
      <c r="AJ91" s="27">
        <f>J91/BI$2</f>
        <v>0</v>
      </c>
      <c r="AK91" s="25">
        <f>K91/BI$2</f>
        <v>10.097791915198378</v>
      </c>
      <c r="AL91" s="25">
        <f>L91/BJ$2</f>
        <v>3.0364880299765865E-2</v>
      </c>
      <c r="AM91" s="25">
        <f>M91/BK$2</f>
        <v>1.5239499150093221</v>
      </c>
      <c r="AN91" s="25">
        <f>N91/BL$2</f>
        <v>2.2295083444923299E-3</v>
      </c>
      <c r="AO91" s="25">
        <f>O91/BM$2</f>
        <v>7.9756509531012272E-3</v>
      </c>
      <c r="AP91" s="25">
        <f>P91/BN$2</f>
        <v>1.3017124079254509E-2</v>
      </c>
      <c r="AQ91" s="25">
        <f>Q91/BO$2</f>
        <v>7.412792126033696E-2</v>
      </c>
      <c r="AR91" s="25">
        <f>R91/BP$2</f>
        <v>-0.11673539153075962</v>
      </c>
      <c r="AS91" s="25">
        <f>S91/BQ$2</f>
        <v>8.3459973585997896E-4</v>
      </c>
      <c r="AT91" s="25">
        <f>T91/BR$2</f>
        <v>1.0562647850533128E-2</v>
      </c>
      <c r="AU91" s="25">
        <f>U91/BS$2</f>
        <v>-5.7262945289067117E-3</v>
      </c>
      <c r="AV91" s="25">
        <f>V91/BT$2</f>
        <v>2.7170090469273462E-4</v>
      </c>
      <c r="AW91" s="25">
        <f>W91/BU$2</f>
        <v>1.7989341371139817E-3</v>
      </c>
      <c r="AX91" s="25">
        <f>X91/BV$2</f>
        <v>1.8023997661261971E-3</v>
      </c>
      <c r="AY91" s="25">
        <f>Y91/BW$2</f>
        <v>1.872939842859585E-3</v>
      </c>
    </row>
    <row r="92" spans="1:51" s="23" customFormat="1">
      <c r="A92" s="21">
        <v>88</v>
      </c>
      <c r="B92" s="21">
        <v>872.70720780889906</v>
      </c>
      <c r="C92" s="21">
        <v>75.713224337089002</v>
      </c>
      <c r="D92" s="21">
        <v>1164.9382025521199</v>
      </c>
      <c r="E92" s="21">
        <v>11370.1138694617</v>
      </c>
      <c r="F92" s="21">
        <v>3687.6035338184001</v>
      </c>
      <c r="G92" s="21">
        <v>520.11486897672796</v>
      </c>
      <c r="H92" s="21">
        <v>368.69324943700701</v>
      </c>
      <c r="I92" s="21">
        <v>100.282909696318</v>
      </c>
      <c r="J92" s="21"/>
      <c r="K92" s="21">
        <v>149.67984068990501</v>
      </c>
      <c r="L92" s="21">
        <v>2.8105205914637401</v>
      </c>
      <c r="M92" s="21">
        <v>340.990462494702</v>
      </c>
      <c r="N92" s="21">
        <v>0.167144552006733</v>
      </c>
      <c r="O92" s="21">
        <v>1.04851822779507</v>
      </c>
      <c r="P92" s="21">
        <v>1.8160879681580899</v>
      </c>
      <c r="Q92" s="21">
        <v>6.9919697762834101</v>
      </c>
      <c r="R92" s="21">
        <v>-8.8249484875796895</v>
      </c>
      <c r="S92" s="21">
        <v>3.6153001325225698E-2</v>
      </c>
      <c r="T92" s="21">
        <v>1.04716402400497</v>
      </c>
      <c r="U92" s="21">
        <v>-0.53499169681160796</v>
      </c>
      <c r="V92" s="21">
        <v>6.36290755760891E-2</v>
      </c>
      <c r="W92" s="21">
        <v>9.6827124189477605</v>
      </c>
      <c r="X92" s="21">
        <v>9.6823941958912503</v>
      </c>
      <c r="Y92" s="21">
        <v>9.8336374210306108</v>
      </c>
      <c r="Z92" s="22"/>
      <c r="AA92" s="21">
        <v>88</v>
      </c>
      <c r="AB92" s="25">
        <f>B92/BA$2</f>
        <v>37.960791476569902</v>
      </c>
      <c r="AC92" s="25">
        <f>C92/BB$2</f>
        <v>3.1151295756876776</v>
      </c>
      <c r="AD92" s="25">
        <f>D92/BC$2</f>
        <v>43.174642448748052</v>
      </c>
      <c r="AE92" s="25">
        <f>E92/BD$2</f>
        <v>404.83928964987985</v>
      </c>
      <c r="AF92" s="25">
        <f>F92/BE$2</f>
        <v>119.05572761648571</v>
      </c>
      <c r="AG92" s="25">
        <f>G92/BF$2</f>
        <v>13.302748942453455</v>
      </c>
      <c r="AH92" s="27">
        <f>H92/BH$2</f>
        <v>9.1989333691868023</v>
      </c>
      <c r="AI92" s="25">
        <f>I92/BH$2</f>
        <v>2.5020686051975551</v>
      </c>
      <c r="AJ92" s="27">
        <f>J92/BI$2</f>
        <v>0</v>
      </c>
      <c r="AK92" s="25">
        <f>K92/BI$2</f>
        <v>3.7345269633209832</v>
      </c>
      <c r="AL92" s="25">
        <f>L92/BJ$2</f>
        <v>5.1158003416025215E-2</v>
      </c>
      <c r="AM92" s="25">
        <f>M92/BK$2</f>
        <v>6.1060159816402901</v>
      </c>
      <c r="AN92" s="25">
        <f>N92/BL$2</f>
        <v>2.8363236383290853E-3</v>
      </c>
      <c r="AO92" s="25">
        <f>O92/BM$2</f>
        <v>1.7865364249362244E-2</v>
      </c>
      <c r="AP92" s="25">
        <f>P92/BN$2</f>
        <v>2.8579107546629054E-2</v>
      </c>
      <c r="AQ92" s="25">
        <f>Q92/BO$2</f>
        <v>0.10694355730014393</v>
      </c>
      <c r="AR92" s="25">
        <f>R92/BP$2</f>
        <v>-0.11326043711614381</v>
      </c>
      <c r="AS92" s="25">
        <f>S92/BQ$2</f>
        <v>4.4133859872320122E-4</v>
      </c>
      <c r="AT92" s="25">
        <f>T92/BR$2</f>
        <v>1.1953927214668609E-2</v>
      </c>
      <c r="AU92" s="25">
        <f>U92/BS$2</f>
        <v>-5.5763153722285597E-3</v>
      </c>
      <c r="AV92" s="25">
        <f>V92/BT$2</f>
        <v>5.6604461859344451E-4</v>
      </c>
      <c r="AW92" s="25">
        <f>W92/BU$2</f>
        <v>4.6731237543184173E-2</v>
      </c>
      <c r="AX92" s="25">
        <f>X92/BV$2</f>
        <v>4.672970171762187E-2</v>
      </c>
      <c r="AY92" s="25">
        <f>Y92/BW$2</f>
        <v>4.7459640062889052E-2</v>
      </c>
    </row>
    <row r="93" spans="1:51">
      <c r="A93" s="23">
        <v>89</v>
      </c>
      <c r="B93" s="23">
        <v>558.65392445750501</v>
      </c>
      <c r="C93" s="23">
        <v>296.22387009181</v>
      </c>
      <c r="D93" s="23">
        <v>1005.70174233851</v>
      </c>
      <c r="E93" s="23">
        <v>10460.7585428154</v>
      </c>
      <c r="F93" s="23">
        <v>3739.0472851376999</v>
      </c>
      <c r="G93" s="23">
        <v>1314.82874957375</v>
      </c>
      <c r="H93" s="23">
        <v>984.80994511396</v>
      </c>
      <c r="I93" s="23">
        <v>462.50929040588198</v>
      </c>
      <c r="J93" s="23"/>
      <c r="K93" s="23">
        <v>590.78061725255498</v>
      </c>
      <c r="L93" s="23">
        <v>16.927887408450999</v>
      </c>
      <c r="M93" s="23">
        <v>244.66579533217001</v>
      </c>
      <c r="N93" s="23">
        <v>0.180955736623962</v>
      </c>
      <c r="O93" s="23">
        <v>1.20753123427799</v>
      </c>
      <c r="P93" s="23">
        <v>0.94630909761758697</v>
      </c>
      <c r="Q93" s="23">
        <v>7.6986636528865304</v>
      </c>
      <c r="R93" s="23">
        <v>-9.0141994001657206</v>
      </c>
      <c r="S93" s="23">
        <v>0.177445907085057</v>
      </c>
      <c r="T93" s="23">
        <v>2.6834165174949298</v>
      </c>
      <c r="U93" s="23">
        <v>-0.53402291398484103</v>
      </c>
      <c r="V93" s="23">
        <v>9.8534411425135499E-2</v>
      </c>
      <c r="W93" s="23">
        <v>14.9821227883935</v>
      </c>
      <c r="X93" s="23">
        <v>14.898948830649299</v>
      </c>
      <c r="Y93" s="23">
        <v>15.263013955707301</v>
      </c>
      <c r="Z93" s="24"/>
      <c r="AA93" s="23">
        <v>89</v>
      </c>
      <c r="AB93" s="29">
        <f>B93/BA$2</f>
        <v>24.300183319378029</v>
      </c>
      <c r="AC93" s="29">
        <f>C93/BB$2</f>
        <v>12.187774947204691</v>
      </c>
      <c r="AD93" s="29">
        <f>D93/BC$2</f>
        <v>37.27306138679527</v>
      </c>
      <c r="AE93" s="29">
        <f>E93/BD$2</f>
        <v>372.46118256094428</v>
      </c>
      <c r="AF93" s="29">
        <f>F93/BE$2</f>
        <v>120.71660932149342</v>
      </c>
      <c r="AG93" s="29">
        <f>G93/BF$2</f>
        <v>33.62879587024883</v>
      </c>
      <c r="AH93" s="75">
        <f>H93/BH$2</f>
        <v>24.571106415018964</v>
      </c>
      <c r="AI93" s="29">
        <f>I93/BH$2</f>
        <v>11.539652954238573</v>
      </c>
      <c r="AJ93" s="29">
        <f>J93/BI$2</f>
        <v>0</v>
      </c>
      <c r="AK93" s="29">
        <f>K93/BI$2</f>
        <v>14.740035360592689</v>
      </c>
      <c r="AL93" s="29">
        <f>L93/BJ$2</f>
        <v>0.3081268731842341</v>
      </c>
      <c r="AM93" s="29">
        <f>M93/BK$2</f>
        <v>4.3811584802967145</v>
      </c>
      <c r="AN93" s="29">
        <f>N93/BL$2</f>
        <v>3.0706895744775494E-3</v>
      </c>
      <c r="AO93" s="29">
        <f>O93/BM$2</f>
        <v>2.0574735632611859E-2</v>
      </c>
      <c r="AP93" s="29">
        <f>P93/BN$2</f>
        <v>1.4891717773228638E-2</v>
      </c>
      <c r="AQ93" s="29">
        <f>Q93/BO$2</f>
        <v>0.11775257957917606</v>
      </c>
      <c r="AR93" s="29">
        <f>R93/BP$2</f>
        <v>-0.11568930580747842</v>
      </c>
      <c r="AS93" s="29">
        <f>S93/BQ$2</f>
        <v>2.166175009305331E-3</v>
      </c>
      <c r="AT93" s="29">
        <f>T93/BR$2</f>
        <v>3.0632608647202398E-2</v>
      </c>
      <c r="AU93" s="29">
        <f>U93/BS$2</f>
        <v>-5.5662175733254228E-3</v>
      </c>
      <c r="AV93" s="29">
        <f>V93/BT$2</f>
        <v>8.7656268503812388E-4</v>
      </c>
      <c r="AW93" s="29">
        <f>W93/BU$2</f>
        <v>7.2307542415026543E-2</v>
      </c>
      <c r="AX93" s="29">
        <f>X93/BV$2</f>
        <v>7.1906123700044886E-2</v>
      </c>
      <c r="AY93" s="29">
        <f>Y93/BW$2</f>
        <v>7.3663194766927134E-2</v>
      </c>
    </row>
    <row r="94" spans="1:51">
      <c r="A94" s="21">
        <v>90</v>
      </c>
      <c r="B94" s="21">
        <v>818.885920841813</v>
      </c>
      <c r="C94" s="21">
        <v>111.45494372010501</v>
      </c>
      <c r="D94" s="21">
        <v>905.94589930034101</v>
      </c>
      <c r="E94" s="21">
        <v>8299.7460680705699</v>
      </c>
      <c r="F94" s="21">
        <v>783.618930796055</v>
      </c>
      <c r="G94" s="21">
        <v>299.38219209131802</v>
      </c>
      <c r="H94" s="21">
        <v>604.33239798548004</v>
      </c>
      <c r="I94" s="21">
        <v>241.92348646891901</v>
      </c>
      <c r="K94" s="21">
        <v>326.315929177128</v>
      </c>
      <c r="L94" s="21">
        <v>3.9926571536143398</v>
      </c>
      <c r="M94" s="21">
        <v>151.06116310014801</v>
      </c>
      <c r="N94" s="21">
        <v>0.39657632807558202</v>
      </c>
      <c r="O94" s="21">
        <v>1.2631302972674401</v>
      </c>
      <c r="P94" s="21">
        <v>1.31206858663712</v>
      </c>
      <c r="Q94" s="21">
        <v>19.301996898081399</v>
      </c>
      <c r="R94" s="21">
        <v>-9.2087316252309996</v>
      </c>
      <c r="S94" s="21">
        <v>0.25844888923603498</v>
      </c>
      <c r="T94" s="21">
        <v>0.81301304528311802</v>
      </c>
      <c r="U94" s="21">
        <v>0.97927706567607398</v>
      </c>
      <c r="V94" s="21">
        <v>0.27451771000881797</v>
      </c>
      <c r="W94" s="21">
        <v>2.7602626971313802</v>
      </c>
      <c r="X94" s="21">
        <v>2.7995940899876999</v>
      </c>
      <c r="Y94" s="21">
        <v>2.8658595351810501</v>
      </c>
      <c r="AA94" s="21">
        <v>90</v>
      </c>
      <c r="AB94" s="27">
        <f>B94/BA$2</f>
        <v>35.619687113873304</v>
      </c>
      <c r="AC94" s="27">
        <f>C94/BB$2</f>
        <v>4.5856796428761575</v>
      </c>
      <c r="AD94" s="27">
        <f>D94/BC$2</f>
        <v>33.575935783127306</v>
      </c>
      <c r="AE94" s="27">
        <f>E94/BD$2</f>
        <v>295.51711979742464</v>
      </c>
      <c r="AF94" s="27">
        <f>F94/BE$2</f>
        <v>25.299444781520069</v>
      </c>
      <c r="AG94" s="27">
        <f>G94/BF$2</f>
        <v>7.6571664776043464</v>
      </c>
      <c r="AH94" s="27">
        <f>H94/BH$2</f>
        <v>15.078153642352298</v>
      </c>
      <c r="AI94" s="27">
        <f>I94/BH$2</f>
        <v>6.0360151314600552</v>
      </c>
      <c r="AJ94" s="27">
        <f>J94/BI$2</f>
        <v>0</v>
      </c>
      <c r="AK94" s="27">
        <f>K94/BI$2</f>
        <v>8.1416149994293416</v>
      </c>
      <c r="AL94" s="27">
        <f>L94/BJ$2</f>
        <v>7.2675634871346609E-2</v>
      </c>
      <c r="AM94" s="27">
        <f>M94/BK$2</f>
        <v>2.7050078449305759</v>
      </c>
      <c r="AN94" s="27">
        <f>N94/BL$2</f>
        <v>6.7296169705681657E-3</v>
      </c>
      <c r="AO94" s="27">
        <f>O94/BM$2</f>
        <v>2.1522070152793324E-2</v>
      </c>
      <c r="AP94" s="27">
        <f>P94/BN$2</f>
        <v>2.0647540154173669E-2</v>
      </c>
      <c r="AQ94" s="27">
        <f>Q94/BO$2</f>
        <v>0.29522785099543286</v>
      </c>
      <c r="AR94" s="27">
        <f>R94/BP$2</f>
        <v>-0.11818595549048549</v>
      </c>
      <c r="AS94" s="27">
        <f>S94/BQ$2</f>
        <v>3.1550207848832714E-3</v>
      </c>
      <c r="AT94" s="27">
        <f>T94/BR$2</f>
        <v>9.2809708365652749E-3</v>
      </c>
      <c r="AU94" s="27">
        <f>U94/BS$2</f>
        <v>1.0207182256369334E-2</v>
      </c>
      <c r="AV94" s="27">
        <f>V94/BT$2</f>
        <v>2.4421111111895561E-3</v>
      </c>
      <c r="AW94" s="27">
        <f>W94/BU$2</f>
        <v>1.3321731163761489E-2</v>
      </c>
      <c r="AX94" s="27">
        <f>X94/BV$2</f>
        <v>1.3511554488357625E-2</v>
      </c>
      <c r="AY94" s="27">
        <f>Y94/BW$2</f>
        <v>1.3831368413035956E-2</v>
      </c>
    </row>
    <row r="95" spans="1:51">
      <c r="A95" s="21">
        <v>91</v>
      </c>
      <c r="B95" s="21">
        <v>964.14973495638401</v>
      </c>
      <c r="C95" s="21">
        <v>148.65118383811</v>
      </c>
      <c r="D95" s="21">
        <v>1019.65796715301</v>
      </c>
      <c r="E95" s="21">
        <v>12256.268456039301</v>
      </c>
      <c r="F95" s="21">
        <v>3682.6696969089198</v>
      </c>
      <c r="G95" s="21">
        <v>93.769069996342694</v>
      </c>
      <c r="H95" s="21">
        <v>615.65607416423495</v>
      </c>
      <c r="I95" s="21">
        <v>269.849753724869</v>
      </c>
      <c r="K95" s="21">
        <v>357.98970177409598</v>
      </c>
      <c r="L95" s="21">
        <v>3.01372777340675</v>
      </c>
      <c r="M95" s="21">
        <v>150.83883853355201</v>
      </c>
      <c r="N95" s="21">
        <v>0.207384237685486</v>
      </c>
      <c r="O95" s="21">
        <v>0.82501522850298903</v>
      </c>
      <c r="P95" s="21">
        <v>1.2055803089860899</v>
      </c>
      <c r="Q95" s="21">
        <v>12.5899382769099</v>
      </c>
      <c r="R95" s="21">
        <v>-9.5799100791568801</v>
      </c>
      <c r="S95" s="21">
        <v>0.138871953595361</v>
      </c>
      <c r="T95" s="21">
        <v>1.9933835448242101</v>
      </c>
      <c r="U95" s="21">
        <v>-9.6648501993431002E-2</v>
      </c>
      <c r="V95" s="21">
        <v>0.16979993810393801</v>
      </c>
      <c r="W95" s="21">
        <v>0.971848267558448</v>
      </c>
      <c r="X95" s="21">
        <v>1.01486505925549</v>
      </c>
      <c r="Y95" s="21">
        <v>1.0024817131883601</v>
      </c>
      <c r="AA95" s="21">
        <v>91</v>
      </c>
      <c r="AB95" s="25">
        <f>B95/BA$2</f>
        <v>41.93833477411119</v>
      </c>
      <c r="AC95" s="25">
        <f>C95/BB$2</f>
        <v>6.1160742167500519</v>
      </c>
      <c r="AD95" s="25">
        <f>D95/BC$2</f>
        <v>37.790303430176046</v>
      </c>
      <c r="AE95" s="25">
        <f>E95/BD$2</f>
        <v>436.39132135939548</v>
      </c>
      <c r="AF95" s="25">
        <f>F95/BE$2</f>
        <v>118.89643675514112</v>
      </c>
      <c r="AG95" s="25">
        <f>G95/BF$2</f>
        <v>2.3982902068975553</v>
      </c>
      <c r="AH95" s="27">
        <f>H95/BH$2</f>
        <v>15.360680493119634</v>
      </c>
      <c r="AI95" s="25">
        <f>I95/BH$2</f>
        <v>6.7327782865486281</v>
      </c>
      <c r="AJ95" s="27">
        <f>J95/BI$2</f>
        <v>0</v>
      </c>
      <c r="AK95" s="25">
        <f>K95/BI$2</f>
        <v>8.9318787867788423</v>
      </c>
      <c r="AL95" s="25">
        <f>L95/BJ$2</f>
        <v>5.4856846164082512E-2</v>
      </c>
      <c r="AM95" s="25">
        <f>M95/BK$2</f>
        <v>2.7010267442663087</v>
      </c>
      <c r="AN95" s="25">
        <f>N95/BL$2</f>
        <v>3.5191623567874769E-3</v>
      </c>
      <c r="AO95" s="25">
        <f>O95/BM$2</f>
        <v>1.405716865740312E-2</v>
      </c>
      <c r="AP95" s="25">
        <f>P95/BN$2</f>
        <v>1.8971773345074276E-2</v>
      </c>
      <c r="AQ95" s="25">
        <f>Q95/BO$2</f>
        <v>0.19256559004144846</v>
      </c>
      <c r="AR95" s="25">
        <f>R95/BP$2</f>
        <v>-0.12294970385671186</v>
      </c>
      <c r="AS95" s="25">
        <f>S95/BQ$2</f>
        <v>1.6952825811163115E-3</v>
      </c>
      <c r="AT95" s="25">
        <f>T95/BR$2</f>
        <v>2.2755519918084593E-2</v>
      </c>
      <c r="AU95" s="25">
        <f>U95/BS$2</f>
        <v>-1.007384844626131E-3</v>
      </c>
      <c r="AV95" s="25">
        <f>V95/BT$2</f>
        <v>1.5105412161190109E-3</v>
      </c>
      <c r="AW95" s="25">
        <f>W95/BU$2</f>
        <v>4.690387391691352E-3</v>
      </c>
      <c r="AX95" s="25">
        <f>X95/BV$2</f>
        <v>4.8979973902291991E-3</v>
      </c>
      <c r="AY95" s="25">
        <f>Y95/BW$2</f>
        <v>4.8382322065075294E-3</v>
      </c>
    </row>
    <row r="96" spans="1:51">
      <c r="A96" s="21">
        <v>92</v>
      </c>
      <c r="B96" s="21">
        <v>1180.91712667448</v>
      </c>
      <c r="C96" s="21">
        <v>49.0421229614685</v>
      </c>
      <c r="D96" s="21">
        <v>1312.5797047256599</v>
      </c>
      <c r="E96" s="21">
        <v>7992.0217502371097</v>
      </c>
      <c r="F96" s="21">
        <v>3391.5594121399499</v>
      </c>
      <c r="G96" s="21">
        <v>165.914435905581</v>
      </c>
      <c r="H96" s="21">
        <v>232.905639909287</v>
      </c>
      <c r="I96" s="21">
        <v>37.626619377613899</v>
      </c>
      <c r="K96" s="21">
        <v>59.091264343604301</v>
      </c>
      <c r="L96" s="21">
        <v>2.3924148237157499</v>
      </c>
      <c r="M96" s="21">
        <v>149.19499741301101</v>
      </c>
      <c r="N96" s="21">
        <v>0.17438603527423099</v>
      </c>
      <c r="O96" s="21">
        <v>0.56111943866782799</v>
      </c>
      <c r="P96" s="21">
        <v>1.0536649341759099</v>
      </c>
      <c r="Q96" s="21">
        <v>5.2772485847574799</v>
      </c>
      <c r="R96" s="21">
        <v>-9.1607873852374997</v>
      </c>
      <c r="S96" s="21">
        <v>4.26962253605584E-2</v>
      </c>
      <c r="T96" s="21">
        <v>0.34955893904820001</v>
      </c>
      <c r="U96" s="21">
        <v>-0.30813116012720299</v>
      </c>
      <c r="V96" s="21">
        <v>5.1630404384148898E-2</v>
      </c>
      <c r="W96" s="21">
        <v>1.94948401912033</v>
      </c>
      <c r="X96" s="21">
        <v>1.9212894099572999</v>
      </c>
      <c r="Y96" s="21">
        <v>2.0441620674111398</v>
      </c>
      <c r="AA96" s="21">
        <v>92</v>
      </c>
      <c r="AB96" s="25">
        <f>B96/BA$2</f>
        <v>51.367226482924089</v>
      </c>
      <c r="AC96" s="25">
        <f>C96/BB$2</f>
        <v>2.0177791796530959</v>
      </c>
      <c r="AD96" s="25">
        <f>D96/BC$2</f>
        <v>48.646494134076789</v>
      </c>
      <c r="AE96" s="25">
        <f>E96/BD$2</f>
        <v>284.56042264645851</v>
      </c>
      <c r="AF96" s="25">
        <f>F96/BE$2</f>
        <v>109.49782693931735</v>
      </c>
      <c r="AG96" s="25">
        <f>G96/BF$2</f>
        <v>4.2435204575539345</v>
      </c>
      <c r="AH96" s="27">
        <f>H96/BH$2</f>
        <v>5.8110189598125501</v>
      </c>
      <c r="AI96" s="25">
        <f>I96/BH$2</f>
        <v>0.93878790862310135</v>
      </c>
      <c r="AJ96" s="27">
        <f>J96/BI$2</f>
        <v>0</v>
      </c>
      <c r="AK96" s="25">
        <f>K96/BI$2</f>
        <v>1.4743329427046983</v>
      </c>
      <c r="AL96" s="25">
        <f>L96/BJ$2</f>
        <v>4.3547507211273428E-2</v>
      </c>
      <c r="AM96" s="25">
        <f>M96/BK$2</f>
        <v>2.6715909645091056</v>
      </c>
      <c r="AN96" s="25">
        <f>N96/BL$2</f>
        <v>2.959206436012744E-3</v>
      </c>
      <c r="AO96" s="25">
        <f>O96/BM$2</f>
        <v>9.5607333219940027E-3</v>
      </c>
      <c r="AP96" s="25">
        <f>P96/BN$2</f>
        <v>1.6581137037357346E-2</v>
      </c>
      <c r="AQ96" s="25">
        <f>Q96/BO$2</f>
        <v>8.071655834746834E-2</v>
      </c>
      <c r="AR96" s="25">
        <f>R96/BP$2</f>
        <v>-0.11757063341959663</v>
      </c>
      <c r="AS96" s="25">
        <f>S96/BQ$2</f>
        <v>5.2121515726692475E-4</v>
      </c>
      <c r="AT96" s="25">
        <f>T96/BR$2</f>
        <v>3.990398847582192E-3</v>
      </c>
      <c r="AU96" s="25">
        <f>U96/BS$2</f>
        <v>-3.2117069014717843E-3</v>
      </c>
      <c r="AV96" s="25">
        <f>V96/BT$2</f>
        <v>4.5930437135618626E-4</v>
      </c>
      <c r="AW96" s="25">
        <f>W96/BU$2</f>
        <v>9.4087066559861484E-3</v>
      </c>
      <c r="AX96" s="25">
        <f>X96/BV$2</f>
        <v>9.2726322874387059E-3</v>
      </c>
      <c r="AY96" s="25">
        <f>Y96/BW$2</f>
        <v>9.865647043490057E-3</v>
      </c>
    </row>
    <row r="97" spans="1:51" s="22" customFormat="1">
      <c r="A97" s="21">
        <v>93</v>
      </c>
      <c r="B97" s="21">
        <v>1397.24527285763</v>
      </c>
      <c r="C97" s="21">
        <v>68.377536561082096</v>
      </c>
      <c r="D97" s="21">
        <v>736.72238267578996</v>
      </c>
      <c r="E97" s="21">
        <v>5680.5074831789198</v>
      </c>
      <c r="F97" s="21">
        <v>3335.4703466228698</v>
      </c>
      <c r="G97" s="21">
        <v>156.221884548178</v>
      </c>
      <c r="H97" s="21">
        <v>241.56949875508701</v>
      </c>
      <c r="I97" s="21">
        <v>31.9241738202834</v>
      </c>
      <c r="J97" s="21"/>
      <c r="K97" s="21">
        <v>51.3730794127504</v>
      </c>
      <c r="L97" s="21">
        <v>2.20779850682842</v>
      </c>
      <c r="M97" s="21">
        <v>16.2464054359254</v>
      </c>
      <c r="N97" s="21">
        <v>0.18819740459505399</v>
      </c>
      <c r="O97" s="21">
        <v>0.44733577018297899</v>
      </c>
      <c r="P97" s="21">
        <v>0.75250666334625704</v>
      </c>
      <c r="Q97" s="21">
        <v>6.7931628773952903</v>
      </c>
      <c r="R97" s="21">
        <v>-9.8915155546933402</v>
      </c>
      <c r="S97" s="21">
        <v>4.4899722711528298E-2</v>
      </c>
      <c r="T97" s="21">
        <v>0.29571816105350801</v>
      </c>
      <c r="U97" s="21">
        <v>-0.42417897300310198</v>
      </c>
      <c r="V97" s="21">
        <v>4.8721640327426499E-2</v>
      </c>
      <c r="W97" s="21">
        <v>0.29175348325273198</v>
      </c>
      <c r="X97" s="21">
        <v>0.293551467910388</v>
      </c>
      <c r="Y97" s="21">
        <v>0.311867226099526</v>
      </c>
      <c r="AA97" s="21">
        <v>93</v>
      </c>
      <c r="AB97" s="25">
        <f>B97/BA$2</f>
        <v>60.777012003533322</v>
      </c>
      <c r="AC97" s="25">
        <f>C97/BB$2</f>
        <v>2.8133115227764698</v>
      </c>
      <c r="AD97" s="25">
        <f>D97/BC$2</f>
        <v>27.304216984500407</v>
      </c>
      <c r="AE97" s="25">
        <f>E97/BD$2</f>
        <v>202.25765904751276</v>
      </c>
      <c r="AF97" s="25">
        <f>F97/BE$2</f>
        <v>107.68696944196861</v>
      </c>
      <c r="AG97" s="25">
        <f>G97/BF$2</f>
        <v>3.9956183401369878</v>
      </c>
      <c r="AH97" s="27">
        <f>H97/BH$2</f>
        <v>6.0271831026718319</v>
      </c>
      <c r="AI97" s="25">
        <f>I97/BH$2</f>
        <v>0.79651132286136228</v>
      </c>
      <c r="AJ97" s="27">
        <f>J97/BI$2</f>
        <v>0</v>
      </c>
      <c r="AK97" s="25">
        <f>K97/BI$2</f>
        <v>1.2817634584019562</v>
      </c>
      <c r="AL97" s="25">
        <f>L97/BJ$2</f>
        <v>4.0187061392565802E-2</v>
      </c>
      <c r="AM97" s="25">
        <f>M97/BK$2</f>
        <v>0.29091960669577221</v>
      </c>
      <c r="AN97" s="25">
        <f>N97/BL$2</f>
        <v>3.1935755064492447E-3</v>
      </c>
      <c r="AO97" s="25">
        <f>O97/BM$2</f>
        <v>7.6220100559376211E-3</v>
      </c>
      <c r="AP97" s="25">
        <f>P97/BN$2</f>
        <v>1.1841920236462673E-2</v>
      </c>
      <c r="AQ97" s="25">
        <f>Q97/BO$2</f>
        <v>0.10390276655544954</v>
      </c>
      <c r="AR97" s="25">
        <f>R97/BP$2</f>
        <v>-0.12694888554221567</v>
      </c>
      <c r="AS97" s="25">
        <f>S97/BQ$2</f>
        <v>5.4811440207426499E-4</v>
      </c>
      <c r="AT97" s="25">
        <f>T97/BR$2</f>
        <v>3.3757780942181284E-3</v>
      </c>
      <c r="AU97" s="25">
        <f>U97/BS$2</f>
        <v>-4.4212942777058784E-3</v>
      </c>
      <c r="AV97" s="25">
        <f>V97/BT$2</f>
        <v>4.3342798974669959E-4</v>
      </c>
      <c r="AW97" s="25">
        <f>W97/BU$2</f>
        <v>1.4080766566251545E-3</v>
      </c>
      <c r="AX97" s="25">
        <f>X97/BV$2</f>
        <v>1.416754188756699E-3</v>
      </c>
      <c r="AY97" s="25">
        <f>Y97/BW$2</f>
        <v>1.5051507051135424E-3</v>
      </c>
    </row>
    <row r="98" spans="1:51" s="22" customFormat="1">
      <c r="A98" s="21">
        <v>94</v>
      </c>
      <c r="B98" s="21">
        <v>1013.71173910569</v>
      </c>
      <c r="C98" s="21">
        <v>102.49886506713101</v>
      </c>
      <c r="D98" s="21">
        <v>678.00326048538204</v>
      </c>
      <c r="E98" s="21">
        <v>7624.1493779399998</v>
      </c>
      <c r="F98" s="21">
        <v>3453.1041163719601</v>
      </c>
      <c r="G98" s="21">
        <v>42.295147511838501</v>
      </c>
      <c r="H98" s="21">
        <v>313.25119049208303</v>
      </c>
      <c r="I98" s="21">
        <v>83.462998436075296</v>
      </c>
      <c r="J98" s="21"/>
      <c r="K98" s="21">
        <v>117.686398280994</v>
      </c>
      <c r="L98" s="21">
        <v>1.88172364486933</v>
      </c>
      <c r="M98" s="21">
        <v>227.00152206409001</v>
      </c>
      <c r="N98" s="21">
        <v>0.15430386137865701</v>
      </c>
      <c r="O98" s="21">
        <v>0.44511184885063398</v>
      </c>
      <c r="P98" s="21">
        <v>0.68112689875052801</v>
      </c>
      <c r="Q98" s="21">
        <v>4.6411875347324996</v>
      </c>
      <c r="R98" s="21">
        <v>-9.2096193882860504</v>
      </c>
      <c r="S98" s="21">
        <v>9.1801969683114507E-2</v>
      </c>
      <c r="T98" s="21">
        <v>0.78180733346617204</v>
      </c>
      <c r="U98" s="21">
        <v>-0.40506342336960599</v>
      </c>
      <c r="V98" s="21">
        <v>2.9087513970268701E-2</v>
      </c>
      <c r="W98" s="21">
        <v>1.1189805702515501</v>
      </c>
      <c r="X98" s="21">
        <v>1.12981908446025</v>
      </c>
      <c r="Y98" s="21">
        <v>1.1578198897448999</v>
      </c>
      <c r="AA98" s="21">
        <v>94</v>
      </c>
      <c r="AB98" s="25">
        <f>B98/BA$2</f>
        <v>44.094169958968145</v>
      </c>
      <c r="AC98" s="25">
        <f>C98/BB$2</f>
        <v>4.2171925557346643</v>
      </c>
      <c r="AD98" s="25">
        <f>D98/BC$2</f>
        <v>25.127983859068344</v>
      </c>
      <c r="AE98" s="25">
        <f>E98/BD$2</f>
        <v>271.46212023784517</v>
      </c>
      <c r="AF98" s="25">
        <f>F98/BE$2</f>
        <v>111.48482187412701</v>
      </c>
      <c r="AG98" s="25">
        <f>G98/BF$2</f>
        <v>1.0817643609015866</v>
      </c>
      <c r="AH98" s="27">
        <f>H98/BH$2</f>
        <v>7.815648465371333</v>
      </c>
      <c r="AI98" s="25">
        <f>I98/BH$2</f>
        <v>2.0824101406206412</v>
      </c>
      <c r="AJ98" s="27">
        <f>J98/BI$2</f>
        <v>0</v>
      </c>
      <c r="AK98" s="25">
        <f>K98/BI$2</f>
        <v>2.9362873822603293</v>
      </c>
      <c r="AL98" s="25">
        <f>L98/BJ$2</f>
        <v>3.4251741454811739E-2</v>
      </c>
      <c r="AM98" s="25">
        <f>M98/BK$2</f>
        <v>4.0648495310966073</v>
      </c>
      <c r="AN98" s="25">
        <f>N98/BL$2</f>
        <v>2.6184262918489227E-3</v>
      </c>
      <c r="AO98" s="25">
        <f>O98/BM$2</f>
        <v>7.5841173769063555E-3</v>
      </c>
      <c r="AP98" s="25">
        <f>P98/BN$2</f>
        <v>1.0718643167949644E-2</v>
      </c>
      <c r="AQ98" s="25">
        <f>Q98/BO$2</f>
        <v>7.0987879087373806E-2</v>
      </c>
      <c r="AR98" s="25">
        <f>R98/BP$2</f>
        <v>-0.11819734914698242</v>
      </c>
      <c r="AS98" s="25">
        <f>S98/BQ$2</f>
        <v>1.1206746653065773E-3</v>
      </c>
      <c r="AT98" s="25">
        <f>T98/BR$2</f>
        <v>8.9247412496138365E-3</v>
      </c>
      <c r="AU98" s="25">
        <f>U98/BS$2</f>
        <v>-4.2220494410006876E-3</v>
      </c>
      <c r="AV98" s="25">
        <f>V98/BT$2</f>
        <v>2.5876268988763189E-4</v>
      </c>
      <c r="AW98" s="25">
        <f>W98/BU$2</f>
        <v>5.4004853776619217E-3</v>
      </c>
      <c r="AX98" s="25">
        <f>X98/BV$2</f>
        <v>5.4527948091710908E-3</v>
      </c>
      <c r="AY98" s="25">
        <f>Y98/BW$2</f>
        <v>5.5879338308151543E-3</v>
      </c>
    </row>
    <row r="99" spans="1:51" s="22" customFormat="1">
      <c r="A99" s="21">
        <v>95</v>
      </c>
      <c r="B99" s="21">
        <v>781.56683682557605</v>
      </c>
      <c r="C99" s="21">
        <v>57.541414279632299</v>
      </c>
      <c r="D99" s="21">
        <v>1301.61616423546</v>
      </c>
      <c r="E99" s="21">
        <v>6542.5501855094199</v>
      </c>
      <c r="F99" s="21">
        <v>3393.30908433583</v>
      </c>
      <c r="G99" s="21">
        <v>33.838613756857399</v>
      </c>
      <c r="H99" s="21">
        <v>233.882123951522</v>
      </c>
      <c r="I99" s="21">
        <v>41.688618551185797</v>
      </c>
      <c r="J99" s="21"/>
      <c r="K99" s="21">
        <v>61.213381256297801</v>
      </c>
      <c r="L99" s="21">
        <v>1.1160660616428899</v>
      </c>
      <c r="M99" s="21">
        <v>515.07217078881695</v>
      </c>
      <c r="N99" s="21">
        <v>0.136536146673645</v>
      </c>
      <c r="O99" s="21">
        <v>0.99217873466442497</v>
      </c>
      <c r="P99" s="21">
        <v>1.11559618550391</v>
      </c>
      <c r="Q99" s="21">
        <v>4.1465210844014599</v>
      </c>
      <c r="R99" s="21">
        <v>-9.4154449685025607</v>
      </c>
      <c r="S99" s="21">
        <v>9.8312013727090003E-2</v>
      </c>
      <c r="T99" s="21">
        <v>0.43935385156047202</v>
      </c>
      <c r="U99" s="21">
        <v>-0.444593681102047</v>
      </c>
      <c r="V99" s="21">
        <v>6.0356708974825701E-2</v>
      </c>
      <c r="W99" s="21">
        <v>2.0467566612897601</v>
      </c>
      <c r="X99" s="21">
        <v>2.04223826702398</v>
      </c>
      <c r="Y99" s="21">
        <v>2.0561168258695401</v>
      </c>
      <c r="AA99" s="21">
        <v>95</v>
      </c>
      <c r="AB99" s="25">
        <f>B99/BA$2</f>
        <v>33.996391289385073</v>
      </c>
      <c r="AC99" s="25">
        <f>C99/BB$2</f>
        <v>2.3674723011574694</v>
      </c>
      <c r="AD99" s="25">
        <f>D99/BC$2</f>
        <v>48.240166193590547</v>
      </c>
      <c r="AE99" s="25">
        <f>E99/BD$2</f>
        <v>232.95117357744815</v>
      </c>
      <c r="AF99" s="25">
        <f>F99/BE$2</f>
        <v>109.55431579297542</v>
      </c>
      <c r="AG99" s="25">
        <f>G99/BF$2</f>
        <v>0.86547532135303573</v>
      </c>
      <c r="AH99" s="27">
        <f>H99/BH$2</f>
        <v>5.835382334119811</v>
      </c>
      <c r="AI99" s="25">
        <f>I99/BH$2</f>
        <v>1.0401351933928593</v>
      </c>
      <c r="AJ99" s="27">
        <f>J99/BI$2</f>
        <v>0</v>
      </c>
      <c r="AK99" s="25">
        <f>K99/BI$2</f>
        <v>1.527279971464516</v>
      </c>
      <c r="AL99" s="25">
        <f>L99/BJ$2</f>
        <v>2.0314994868726757E-2</v>
      </c>
      <c r="AM99" s="25">
        <f>M99/BK$2</f>
        <v>9.2232459627328662</v>
      </c>
      <c r="AN99" s="25">
        <f>N99/BL$2</f>
        <v>2.3169208666832682E-3</v>
      </c>
      <c r="AO99" s="25">
        <f>O99/BM$2</f>
        <v>1.6905413778572586E-2</v>
      </c>
      <c r="AP99" s="25">
        <f>P99/BN$2</f>
        <v>1.7555726332167409E-2</v>
      </c>
      <c r="AQ99" s="25">
        <f>Q99/BO$2</f>
        <v>6.3421858127890182E-2</v>
      </c>
      <c r="AR99" s="25">
        <f>R99/BP$2</f>
        <v>-0.12083893909142406</v>
      </c>
      <c r="AS99" s="25">
        <f>S99/BQ$2</f>
        <v>1.2001461783394316E-3</v>
      </c>
      <c r="AT99" s="25">
        <f>T99/BR$2</f>
        <v>5.0154549264894068E-3</v>
      </c>
      <c r="AU99" s="25">
        <f>U99/BS$2</f>
        <v>-4.6340804784453515E-3</v>
      </c>
      <c r="AV99" s="25">
        <f>V99/BT$2</f>
        <v>5.3693362667757048E-4</v>
      </c>
      <c r="AW99" s="25">
        <f>W99/BU$2</f>
        <v>9.8781692147189206E-3</v>
      </c>
      <c r="AX99" s="25">
        <f>X99/BV$2</f>
        <v>9.8563622925867764E-3</v>
      </c>
      <c r="AY99" s="25">
        <f>Y99/BW$2</f>
        <v>9.923343754196623E-3</v>
      </c>
    </row>
    <row r="100" spans="1:51" s="22" customFormat="1">
      <c r="A100" s="21">
        <v>96</v>
      </c>
      <c r="B100" s="21">
        <v>1038.3346687426199</v>
      </c>
      <c r="C100" s="21">
        <v>110.22903856328</v>
      </c>
      <c r="D100" s="21">
        <v>729.07852672884496</v>
      </c>
      <c r="E100" s="21">
        <v>8253.7918009016503</v>
      </c>
      <c r="F100" s="21">
        <v>3236.0087288334798</v>
      </c>
      <c r="G100" s="21">
        <v>83.638290868009193</v>
      </c>
      <c r="H100" s="21">
        <v>357.48549676842799</v>
      </c>
      <c r="I100" s="21">
        <v>127.73177007317599</v>
      </c>
      <c r="J100" s="21"/>
      <c r="K100" s="21">
        <v>177.19593866914099</v>
      </c>
      <c r="L100" s="21">
        <v>3.96761814962721</v>
      </c>
      <c r="M100" s="21">
        <v>360.946149323518</v>
      </c>
      <c r="N100" s="21">
        <v>0.30705528171342999</v>
      </c>
      <c r="O100" s="21">
        <v>0.66786274004311497</v>
      </c>
      <c r="P100" s="21">
        <v>1.3901820770095601</v>
      </c>
      <c r="Q100" s="21">
        <v>7.6528692990512699</v>
      </c>
      <c r="R100" s="21">
        <v>-9.0220511109935604</v>
      </c>
      <c r="S100" s="21">
        <v>6.1417870941963201E-3</v>
      </c>
      <c r="T100" s="21">
        <v>1.0058851919696901</v>
      </c>
      <c r="U100" s="21">
        <v>-0.48295430575468401</v>
      </c>
      <c r="V100" s="21">
        <v>0.105442772777029</v>
      </c>
      <c r="W100" s="21">
        <v>0.78440027252158195</v>
      </c>
      <c r="X100" s="21">
        <v>0.79308062728264195</v>
      </c>
      <c r="Y100" s="21">
        <v>0.80895247082649802</v>
      </c>
      <c r="AA100" s="21">
        <v>96</v>
      </c>
      <c r="AB100" s="25">
        <f>B100/BA$2</f>
        <v>45.165211757553159</v>
      </c>
      <c r="AC100" s="25">
        <f>C100/BB$2</f>
        <v>4.535241249260646</v>
      </c>
      <c r="AD100" s="25">
        <f>D100/BC$2</f>
        <v>27.020922345595025</v>
      </c>
      <c r="AE100" s="25">
        <f>E100/BD$2</f>
        <v>293.88089230747715</v>
      </c>
      <c r="AF100" s="25">
        <f>F100/BE$2</f>
        <v>104.47581206910236</v>
      </c>
      <c r="AG100" s="25">
        <f>G100/BF$2</f>
        <v>2.1391797307813687</v>
      </c>
      <c r="AH100" s="27">
        <f>H100/BH$2</f>
        <v>8.9192988215675655</v>
      </c>
      <c r="AI100" s="25">
        <f>I100/BH$2</f>
        <v>3.1869204110073852</v>
      </c>
      <c r="AJ100" s="27">
        <f>J100/BI$2</f>
        <v>0</v>
      </c>
      <c r="AK100" s="25">
        <f>K100/BI$2</f>
        <v>4.4210563540204841</v>
      </c>
      <c r="AL100" s="25">
        <f>L100/BJ$2</f>
        <v>7.2219866834849031E-2</v>
      </c>
      <c r="AM100" s="25">
        <f>M100/BK$2</f>
        <v>6.463356599937649</v>
      </c>
      <c r="AN100" s="25">
        <f>N100/BL$2</f>
        <v>5.2105087682577638E-3</v>
      </c>
      <c r="AO100" s="25">
        <f>O100/BM$2</f>
        <v>1.1379498041286676E-2</v>
      </c>
      <c r="AP100" s="25">
        <f>P100/BN$2</f>
        <v>2.1876783385414662E-2</v>
      </c>
      <c r="AQ100" s="25">
        <f>Q100/BO$2</f>
        <v>0.11705214590167132</v>
      </c>
      <c r="AR100" s="25">
        <f>R100/BP$2</f>
        <v>-0.11579007559686838</v>
      </c>
      <c r="AS100" s="25">
        <f>S100/BQ$2</f>
        <v>7.4976007812594073E-5</v>
      </c>
      <c r="AT100" s="25">
        <f>T100/BR$2</f>
        <v>1.1482707670886874E-2</v>
      </c>
      <c r="AU100" s="25">
        <f>U100/BS$2</f>
        <v>-5.0339202184144678E-3</v>
      </c>
      <c r="AV100" s="25">
        <f>V100/BT$2</f>
        <v>9.3801950695693445E-4</v>
      </c>
      <c r="AW100" s="25">
        <f>W100/BU$2</f>
        <v>3.7857156009728863E-3</v>
      </c>
      <c r="AX100" s="25">
        <f>X100/BV$2</f>
        <v>3.827609205032056E-3</v>
      </c>
      <c r="AY100" s="25">
        <f>Y100/BW$2</f>
        <v>3.9042107665371527E-3</v>
      </c>
    </row>
    <row r="101" spans="1:51" s="22" customFormat="1">
      <c r="A101" s="21">
        <v>97</v>
      </c>
      <c r="B101" s="21">
        <v>1774.4016329004</v>
      </c>
      <c r="C101" s="21">
        <v>318.65682270637598</v>
      </c>
      <c r="D101" s="21">
        <v>165.33249104652799</v>
      </c>
      <c r="E101" s="21">
        <v>10316.8729946974</v>
      </c>
      <c r="F101" s="21">
        <v>3277.9460657381401</v>
      </c>
      <c r="G101" s="21">
        <v>103.552319305559</v>
      </c>
      <c r="H101" s="21">
        <v>639.28612914892506</v>
      </c>
      <c r="I101" s="21">
        <v>290.39088388818601</v>
      </c>
      <c r="J101" s="21"/>
      <c r="K101" s="21">
        <v>388.08142543497502</v>
      </c>
      <c r="L101" s="21">
        <v>5.9812507042841903</v>
      </c>
      <c r="M101" s="21">
        <v>22.0617788968481</v>
      </c>
      <c r="N101" s="21">
        <v>0.10413669324965499</v>
      </c>
      <c r="O101" s="21">
        <v>0.58187511956418003</v>
      </c>
      <c r="P101" s="21">
        <v>0.61085049374848099</v>
      </c>
      <c r="Q101" s="21">
        <v>4.3910858739424503</v>
      </c>
      <c r="R101" s="21">
        <v>-8.8843532850112492</v>
      </c>
      <c r="S101" s="21">
        <v>-7.5362670761393996E-2</v>
      </c>
      <c r="T101" s="21">
        <v>2.0756638928539899</v>
      </c>
      <c r="U101" s="21">
        <v>-0.54870833157043697</v>
      </c>
      <c r="V101" s="21">
        <v>3.4541449567186203E-2</v>
      </c>
      <c r="W101" s="21">
        <v>0.182477129911811</v>
      </c>
      <c r="X101" s="21">
        <v>0.16792569494979401</v>
      </c>
      <c r="Y101" s="21">
        <v>0.18860159041893701</v>
      </c>
      <c r="AA101" s="21">
        <v>97</v>
      </c>
      <c r="AB101" s="25">
        <f>B101/BA$2</f>
        <v>77.182461402297562</v>
      </c>
      <c r="AC101" s="25">
        <f>C101/BB$2</f>
        <v>13.110751808532235</v>
      </c>
      <c r="AD101" s="25">
        <f>D101/BC$2</f>
        <v>6.1275106013834408</v>
      </c>
      <c r="AE101" s="25">
        <f>E101/BD$2</f>
        <v>367.33805681570203</v>
      </c>
      <c r="AF101" s="25">
        <f>F101/BE$2</f>
        <v>105.82977545309772</v>
      </c>
      <c r="AG101" s="25">
        <f>G101/BF$2</f>
        <v>2.6485120658841685</v>
      </c>
      <c r="AH101" s="27">
        <f>H101/BH$2</f>
        <v>15.950252723276574</v>
      </c>
      <c r="AI101" s="25">
        <f>I101/BH$2</f>
        <v>7.2452815341363781</v>
      </c>
      <c r="AJ101" s="27">
        <f>J101/BI$2</f>
        <v>0</v>
      </c>
      <c r="AK101" s="25">
        <f>K101/BI$2</f>
        <v>9.682670295283808</v>
      </c>
      <c r="AL101" s="25">
        <f>L101/BJ$2</f>
        <v>0.10887265686337226</v>
      </c>
      <c r="AM101" s="25">
        <f>M101/BK$2</f>
        <v>0.39505378989789774</v>
      </c>
      <c r="AN101" s="25">
        <f>N101/BL$2</f>
        <v>1.7671252884720007E-3</v>
      </c>
      <c r="AO101" s="25">
        <f>O101/BM$2</f>
        <v>9.9143826812775615E-3</v>
      </c>
      <c r="AP101" s="25">
        <f>P101/BN$2</f>
        <v>9.6127292630296315E-3</v>
      </c>
      <c r="AQ101" s="25">
        <f>Q101/BO$2</f>
        <v>6.7162524838520199E-2</v>
      </c>
      <c r="AR101" s="25">
        <f>R101/BP$2</f>
        <v>-0.11402284534247667</v>
      </c>
      <c r="AS101" s="25">
        <f>S101/BQ$2</f>
        <v>-9.1999154401225787E-4</v>
      </c>
      <c r="AT101" s="25">
        <f>T101/BR$2</f>
        <v>2.3694793297419976E-2</v>
      </c>
      <c r="AU101" s="25">
        <f>U101/BS$2</f>
        <v>-5.7192863411552738E-3</v>
      </c>
      <c r="AV101" s="25">
        <f>V101/BT$2</f>
        <v>3.0728093200948494E-4</v>
      </c>
      <c r="AW101" s="25">
        <f>W101/BU$2</f>
        <v>8.8068112891800682E-4</v>
      </c>
      <c r="AX101" s="25">
        <f>X101/BV$2</f>
        <v>8.1045219570363908E-4</v>
      </c>
      <c r="AY101" s="25">
        <f>Y101/BW$2</f>
        <v>9.1023933599873076E-4</v>
      </c>
    </row>
    <row r="102" spans="1:51" s="24" customFormat="1">
      <c r="A102" s="21">
        <v>98</v>
      </c>
      <c r="B102" s="21">
        <v>1719.71136718712</v>
      </c>
      <c r="C102" s="21">
        <v>354.20864343911501</v>
      </c>
      <c r="D102" s="21">
        <v>241.85723364164201</v>
      </c>
      <c r="E102" s="21">
        <v>9938.8108540185003</v>
      </c>
      <c r="F102" s="21">
        <v>3352.1280898324198</v>
      </c>
      <c r="G102" s="21">
        <v>156.01491532465599</v>
      </c>
      <c r="H102" s="21">
        <v>715.07240567159101</v>
      </c>
      <c r="I102" s="21">
        <v>322.77234206790399</v>
      </c>
      <c r="J102" s="21"/>
      <c r="K102" s="21">
        <v>430.86205667441197</v>
      </c>
      <c r="L102" s="21">
        <v>9.6181445767649105</v>
      </c>
      <c r="M102" s="21">
        <v>25.711789288827401</v>
      </c>
      <c r="N102" s="21">
        <v>0.18789900767430501</v>
      </c>
      <c r="O102" s="21">
        <v>0.62190435928927701</v>
      </c>
      <c r="P102" s="21">
        <v>0.54871300128721701</v>
      </c>
      <c r="Q102" s="21">
        <v>4.4982766015429796</v>
      </c>
      <c r="R102" s="21">
        <v>-9.0860100996511708</v>
      </c>
      <c r="S102" s="21">
        <v>7.8899568771252093E-2</v>
      </c>
      <c r="T102" s="21">
        <v>2.38222113723157</v>
      </c>
      <c r="U102" s="21">
        <v>-0.56229072776386402</v>
      </c>
      <c r="V102" s="21">
        <v>4.5085699331359003E-2</v>
      </c>
      <c r="W102" s="21">
        <v>0.25214504562097201</v>
      </c>
      <c r="X102" s="21">
        <v>0.237147851895332</v>
      </c>
      <c r="Y102" s="21">
        <v>0.24091218318523</v>
      </c>
      <c r="Z102" s="22"/>
      <c r="AA102" s="21">
        <v>98</v>
      </c>
      <c r="AB102" s="25">
        <f>B102/BA$2</f>
        <v>74.803558427779393</v>
      </c>
      <c r="AC102" s="25">
        <f>C102/BB$2</f>
        <v>14.573488724094425</v>
      </c>
      <c r="AD102" s="25">
        <f>D102/BC$2</f>
        <v>8.9636510874524511</v>
      </c>
      <c r="AE102" s="25">
        <f>E102/BD$2</f>
        <v>353.8769419813961</v>
      </c>
      <c r="AF102" s="25">
        <f>F102/BE$2</f>
        <v>108.22477122029808</v>
      </c>
      <c r="AG102" s="25">
        <f>G102/BF$2</f>
        <v>3.9903247794573162</v>
      </c>
      <c r="AH102" s="27">
        <f>H102/BH$2</f>
        <v>17.841127886017741</v>
      </c>
      <c r="AI102" s="25">
        <f>I102/BH$2</f>
        <v>8.0532021474027946</v>
      </c>
      <c r="AJ102" s="27">
        <f>J102/BI$2</f>
        <v>0</v>
      </c>
      <c r="AK102" s="25">
        <f>K102/BI$2</f>
        <v>10.750051314231836</v>
      </c>
      <c r="AL102" s="25">
        <f>L102/BJ$2</f>
        <v>0.17507257360377598</v>
      </c>
      <c r="AM102" s="25">
        <f>M102/BK$2</f>
        <v>0.46041345310819948</v>
      </c>
      <c r="AN102" s="25">
        <f>N102/BL$2</f>
        <v>3.1885119238809607E-3</v>
      </c>
      <c r="AO102" s="25">
        <f>O102/BM$2</f>
        <v>1.0596427999476521E-2</v>
      </c>
      <c r="AP102" s="25">
        <f>P102/BN$2</f>
        <v>8.6348944274575422E-3</v>
      </c>
      <c r="AQ102" s="25">
        <f>Q102/BO$2</f>
        <v>6.8802028166763229E-2</v>
      </c>
      <c r="AR102" s="25">
        <f>R102/BP$2</f>
        <v>-0.11661093285434278</v>
      </c>
      <c r="AS102" s="25">
        <f>S102/BQ$2</f>
        <v>9.6316830816125501E-4</v>
      </c>
      <c r="AT102" s="25">
        <f>T102/BR$2</f>
        <v>2.7194305219538473E-2</v>
      </c>
      <c r="AU102" s="25">
        <f>U102/BS$2</f>
        <v>-5.8608581171968313E-3</v>
      </c>
      <c r="AV102" s="25">
        <f>V102/BT$2</f>
        <v>4.0108263794465796E-4</v>
      </c>
      <c r="AW102" s="25">
        <f>W102/BU$2</f>
        <v>1.2169162433444596E-3</v>
      </c>
      <c r="AX102" s="25">
        <f>X102/BV$2</f>
        <v>1.1445359647458109E-3</v>
      </c>
      <c r="AY102" s="25">
        <f>Y102/BW$2</f>
        <v>1.1627035868013033E-3</v>
      </c>
    </row>
    <row r="103" spans="1:51" s="22" customFormat="1">
      <c r="A103" s="23">
        <v>99</v>
      </c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4"/>
      <c r="AA103" s="23">
        <v>99</v>
      </c>
      <c r="AB103" s="24"/>
      <c r="AC103" s="24"/>
      <c r="AD103" s="24"/>
      <c r="AE103" s="24"/>
      <c r="AF103" s="24"/>
      <c r="AG103" s="24"/>
      <c r="AH103" s="24"/>
      <c r="AI103" s="24"/>
      <c r="AJ103" s="27">
        <f>J103/BI$2</f>
        <v>0</v>
      </c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</row>
    <row r="104" spans="1:51" s="22" customFormat="1">
      <c r="A104" s="105">
        <v>100</v>
      </c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AA104" s="105">
        <v>100</v>
      </c>
      <c r="AJ104" s="27">
        <f>J104/BI$2</f>
        <v>0</v>
      </c>
    </row>
    <row r="105" spans="1:51" s="22" customFormat="1">
      <c r="A105" s="105">
        <v>101</v>
      </c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AA105" s="105">
        <v>101</v>
      </c>
    </row>
    <row r="106" spans="1:51" s="22" customFormat="1">
      <c r="A106" s="21">
        <v>102</v>
      </c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AA106" s="21">
        <v>102</v>
      </c>
    </row>
    <row r="107" spans="1:51" s="22" customFormat="1">
      <c r="A107" s="21">
        <v>103</v>
      </c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AA107" s="21">
        <v>103</v>
      </c>
    </row>
    <row r="108" spans="1:51" s="22" customForma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 spans="1:51" s="22" customForma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 spans="1:51" s="22" customForma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 spans="1:51" s="22" customForma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 spans="1:51" s="24" customForma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</row>
    <row r="113" spans="1:51" s="22" customForma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</row>
    <row r="114" spans="1:51" s="22" customForma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 spans="1:51" s="22" customForma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 spans="1:51" s="22" customForma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 spans="1:51" s="22" customForma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 spans="1:51" s="22" customForma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 spans="1:51" s="22" customForma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 spans="1:51" s="22" customForma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 spans="1:51" s="22" customForma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 spans="1:51" s="24" customForma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</row>
    <row r="123" spans="1:51" s="22" customForma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</row>
    <row r="124" spans="1:51" s="22" customForma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 spans="1:51" s="22" customForma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 spans="1:51" s="22" customForma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 spans="1:51" s="22" customForma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 spans="1:51" s="22" customForma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 spans="1:51" s="22" customForma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 spans="1:51" s="22" customForma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 spans="1:51" s="22" customForma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 spans="1:51" s="24" customForma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</row>
    <row r="133" spans="1:51" s="22" customForma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</row>
    <row r="134" spans="1:51" s="22" customForma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 spans="1:51" s="22" customForma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 spans="1:51" s="22" customForma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 spans="1:51" s="22" customForma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 spans="1:51" s="22" customForma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 spans="1:51" s="22" customForma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 spans="1:51" s="22" customForma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 spans="1:51" s="22" customForma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 spans="1:51" s="24" customForma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</row>
    <row r="143" spans="1:51" s="22" customForma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</row>
    <row r="144" spans="1:51" s="22" customForma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 spans="1:51" s="22" customForma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 spans="1:51">
      <c r="AR146" s="22"/>
      <c r="AS146" s="22"/>
      <c r="AX146" s="22"/>
      <c r="AY146" s="22"/>
    </row>
    <row r="152" spans="1:51" s="23" customForma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1"/>
      <c r="AS152" s="21"/>
      <c r="AT152" s="22"/>
      <c r="AU152" s="22"/>
      <c r="AV152" s="22"/>
      <c r="AW152" s="22"/>
      <c r="AX152" s="21"/>
      <c r="AY152" s="21"/>
    </row>
    <row r="153" spans="1:5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3"/>
      <c r="AS153" s="23"/>
      <c r="AT153" s="24"/>
      <c r="AU153" s="24"/>
      <c r="AV153" s="24"/>
      <c r="AW153" s="24"/>
      <c r="AX153" s="23"/>
      <c r="AY153" s="23"/>
    </row>
  </sheetData>
  <mergeCells count="1">
    <mergeCell ref="Z4:Z13"/>
  </mergeCells>
  <conditionalFormatting sqref="B4:B1048576">
    <cfRule type="cellIs" dxfId="70" priority="47" operator="lessThan">
      <formula>$B$2</formula>
    </cfRule>
  </conditionalFormatting>
  <conditionalFormatting sqref="C4:C1048576">
    <cfRule type="cellIs" dxfId="69" priority="48" operator="lessThan">
      <formula>$C$2</formula>
    </cfRule>
  </conditionalFormatting>
  <conditionalFormatting sqref="D4:D1048576">
    <cfRule type="cellIs" dxfId="68" priority="49" operator="lessThan">
      <formula>$D$2</formula>
    </cfRule>
  </conditionalFormatting>
  <conditionalFormatting sqref="E4:E1048576">
    <cfRule type="cellIs" dxfId="67" priority="50" operator="lessThan">
      <formula>$E$2</formula>
    </cfRule>
  </conditionalFormatting>
  <conditionalFormatting sqref="E4:G1048576">
    <cfRule type="cellIs" dxfId="66" priority="70" operator="greaterThan">
      <formula>10000</formula>
    </cfRule>
  </conditionalFormatting>
  <conditionalFormatting sqref="F4:F1048576">
    <cfRule type="cellIs" dxfId="65" priority="51" operator="lessThan">
      <formula>$F$2</formula>
    </cfRule>
  </conditionalFormatting>
  <conditionalFormatting sqref="G4:G1048576">
    <cfRule type="cellIs" dxfId="64" priority="52" operator="lessThan">
      <formula>$G$2</formula>
    </cfRule>
  </conditionalFormatting>
  <conditionalFormatting sqref="H4:H1048576">
    <cfRule type="cellIs" dxfId="63" priority="53" operator="lessThan">
      <formula>$H$2</formula>
    </cfRule>
  </conditionalFormatting>
  <conditionalFormatting sqref="B4:D1048576 H4:Y1048576">
    <cfRule type="cellIs" dxfId="62" priority="71" operator="greaterThan">
      <formula>2000</formula>
    </cfRule>
  </conditionalFormatting>
  <conditionalFormatting sqref="I4:J1048576">
    <cfRule type="cellIs" dxfId="61" priority="54" operator="lessThan">
      <formula>$I$2</formula>
    </cfRule>
  </conditionalFormatting>
  <conditionalFormatting sqref="K4:K1048576">
    <cfRule type="cellIs" dxfId="60" priority="55" operator="lessThan">
      <formula>$K$2</formula>
    </cfRule>
  </conditionalFormatting>
  <conditionalFormatting sqref="L4:L1048576">
    <cfRule type="cellIs" dxfId="59" priority="56" operator="lessThan">
      <formula>$L$2</formula>
    </cfRule>
  </conditionalFormatting>
  <conditionalFormatting sqref="M4:M1048576">
    <cfRule type="cellIs" dxfId="58" priority="57" operator="lessThan">
      <formula>$M$2</formula>
    </cfRule>
  </conditionalFormatting>
  <conditionalFormatting sqref="N4:N1048576">
    <cfRule type="cellIs" dxfId="57" priority="58" operator="lessThan">
      <formula>$N$2</formula>
    </cfRule>
  </conditionalFormatting>
  <conditionalFormatting sqref="O4:O1048576">
    <cfRule type="cellIs" dxfId="56" priority="59" operator="lessThan">
      <formula>$O$2</formula>
    </cfRule>
  </conditionalFormatting>
  <conditionalFormatting sqref="P4:P1048576">
    <cfRule type="cellIs" dxfId="55" priority="60" operator="lessThan">
      <formula>$P$2</formula>
    </cfRule>
  </conditionalFormatting>
  <conditionalFormatting sqref="Q4:S1048576">
    <cfRule type="cellIs" dxfId="54" priority="61" operator="lessThan">
      <formula>$Q$2</formula>
    </cfRule>
  </conditionalFormatting>
  <conditionalFormatting sqref="R4:R1048576">
    <cfRule type="cellIs" dxfId="53" priority="68" operator="lessThan">
      <formula>$R$2</formula>
    </cfRule>
  </conditionalFormatting>
  <conditionalFormatting sqref="S4:S1048576">
    <cfRule type="cellIs" dxfId="52" priority="69" operator="lessThan">
      <formula>$S$2</formula>
    </cfRule>
  </conditionalFormatting>
  <conditionalFormatting sqref="T4:T1048576">
    <cfRule type="cellIs" dxfId="51" priority="62" operator="lessThan">
      <formula>$T$2</formula>
    </cfRule>
  </conditionalFormatting>
  <conditionalFormatting sqref="U4:U1048576">
    <cfRule type="cellIs" dxfId="50" priority="63" operator="lessThan">
      <formula>$U$2</formula>
    </cfRule>
  </conditionalFormatting>
  <conditionalFormatting sqref="V4:V1048576">
    <cfRule type="cellIs" dxfId="49" priority="64" operator="lessThan">
      <formula>$V$2</formula>
    </cfRule>
  </conditionalFormatting>
  <conditionalFormatting sqref="W4:W1048576">
    <cfRule type="cellIs" dxfId="48" priority="65" operator="lessThan">
      <formula>$W$2</formula>
    </cfRule>
  </conditionalFormatting>
  <conditionalFormatting sqref="X4:X1048576">
    <cfRule type="cellIs" dxfId="47" priority="66" operator="lessThan">
      <formula>$X$2</formula>
    </cfRule>
  </conditionalFormatting>
  <conditionalFormatting sqref="Y4:Y1048576">
    <cfRule type="cellIs" dxfId="46" priority="67" operator="lessThan">
      <formula>$Y$2</formula>
    </cfRule>
  </conditionalFormatting>
  <conditionalFormatting sqref="AB4:AB1048576">
    <cfRule type="cellIs" dxfId="45" priority="23" operator="lessThan">
      <formula>$AB$2</formula>
    </cfRule>
    <cfRule type="cellIs" dxfId="44" priority="46" operator="greaterThan">
      <formula>$AB$3</formula>
    </cfRule>
  </conditionalFormatting>
  <conditionalFormatting sqref="AC4:AC1048576">
    <cfRule type="cellIs" dxfId="43" priority="22" operator="lessThan">
      <formula>$AC$2</formula>
    </cfRule>
    <cfRule type="cellIs" dxfId="42" priority="45" operator="greaterThan">
      <formula>$AC$3</formula>
    </cfRule>
  </conditionalFormatting>
  <conditionalFormatting sqref="AD4:AD1048576">
    <cfRule type="cellIs" dxfId="41" priority="21" operator="lessThan">
      <formula>$AD$2</formula>
    </cfRule>
    <cfRule type="cellIs" dxfId="40" priority="44" operator="greaterThan">
      <formula>$AD$3</formula>
    </cfRule>
  </conditionalFormatting>
  <conditionalFormatting sqref="AE4:AE1048576">
    <cfRule type="cellIs" dxfId="39" priority="20" operator="lessThan">
      <formula>$AE$2</formula>
    </cfRule>
    <cfRule type="cellIs" dxfId="38" priority="43" operator="greaterThan">
      <formula>$AE$3</formula>
    </cfRule>
  </conditionalFormatting>
  <conditionalFormatting sqref="AF4:AF1048576">
    <cfRule type="cellIs" dxfId="37" priority="19" operator="lessThan">
      <formula>$AF$2</formula>
    </cfRule>
    <cfRule type="cellIs" dxfId="36" priority="42" operator="greaterThan">
      <formula>$AF$3</formula>
    </cfRule>
  </conditionalFormatting>
  <conditionalFormatting sqref="AG4:AG1048576">
    <cfRule type="cellIs" dxfId="35" priority="18" operator="lessThan">
      <formula>$AG$2</formula>
    </cfRule>
    <cfRule type="cellIs" dxfId="34" priority="41" operator="greaterThan">
      <formula>$AG$3</formula>
    </cfRule>
  </conditionalFormatting>
  <conditionalFormatting sqref="AH4:AH1048576">
    <cfRule type="cellIs" dxfId="33" priority="17" operator="lessThan">
      <formula>$AH$2</formula>
    </cfRule>
    <cfRule type="cellIs" dxfId="32" priority="40" operator="greaterThan">
      <formula>$AH$3</formula>
    </cfRule>
  </conditionalFormatting>
  <conditionalFormatting sqref="AI4:AJ1048576">
    <cfRule type="cellIs" dxfId="31" priority="16" operator="lessThan">
      <formula>$AI$2</formula>
    </cfRule>
    <cfRule type="cellIs" dxfId="30" priority="39" operator="greaterThan">
      <formula>$AI$3</formula>
    </cfRule>
  </conditionalFormatting>
  <conditionalFormatting sqref="AK4:AK1048576">
    <cfRule type="cellIs" dxfId="29" priority="15" operator="lessThan">
      <formula>$AK$2</formula>
    </cfRule>
    <cfRule type="cellIs" dxfId="28" priority="38" operator="greaterThan">
      <formula>$AK$3</formula>
    </cfRule>
  </conditionalFormatting>
  <conditionalFormatting sqref="AL4:AL1048576">
    <cfRule type="cellIs" dxfId="27" priority="14" operator="lessThan">
      <formula>$AL$2</formula>
    </cfRule>
    <cfRule type="cellIs" dxfId="26" priority="37" operator="greaterThan">
      <formula>$AL$3</formula>
    </cfRule>
  </conditionalFormatting>
  <conditionalFormatting sqref="AM4:AM1048576">
    <cfRule type="cellIs" dxfId="25" priority="13" operator="lessThan">
      <formula>$AM$2</formula>
    </cfRule>
    <cfRule type="cellIs" dxfId="24" priority="36" operator="greaterThan">
      <formula>$AM$3</formula>
    </cfRule>
  </conditionalFormatting>
  <conditionalFormatting sqref="AN4:AN1048576">
    <cfRule type="cellIs" dxfId="23" priority="12" operator="lessThan">
      <formula>$AN$2</formula>
    </cfRule>
    <cfRule type="cellIs" dxfId="22" priority="35" operator="greaterThan">
      <formula>$AN$3</formula>
    </cfRule>
  </conditionalFormatting>
  <conditionalFormatting sqref="AO4:AO1048576">
    <cfRule type="cellIs" dxfId="21" priority="11" operator="lessThan">
      <formula>$AO$2</formula>
    </cfRule>
    <cfRule type="cellIs" dxfId="20" priority="34" operator="greaterThan">
      <formula>$AO$3</formula>
    </cfRule>
  </conditionalFormatting>
  <conditionalFormatting sqref="AP4:AP1048576">
    <cfRule type="cellIs" dxfId="19" priority="10" operator="lessThan">
      <formula>$AP$2</formula>
    </cfRule>
    <cfRule type="cellIs" dxfId="18" priority="33" operator="greaterThan">
      <formula>$AP$3</formula>
    </cfRule>
  </conditionalFormatting>
  <conditionalFormatting sqref="AQ4:AS1048576">
    <cfRule type="cellIs" dxfId="17" priority="9" operator="lessThan">
      <formula>$AQ$2</formula>
    </cfRule>
    <cfRule type="cellIs" dxfId="16" priority="32" operator="greaterThan">
      <formula>$AQ$3</formula>
    </cfRule>
  </conditionalFormatting>
  <conditionalFormatting sqref="AR4:AR1048576">
    <cfRule type="cellIs" dxfId="15" priority="2" operator="lessThan">
      <formula>$AR$2</formula>
    </cfRule>
    <cfRule type="cellIs" dxfId="14" priority="25" operator="greaterThan">
      <formula>$AR$3</formula>
    </cfRule>
  </conditionalFormatting>
  <conditionalFormatting sqref="AS4:AS1048576">
    <cfRule type="cellIs" dxfId="13" priority="1" operator="lessThan">
      <formula>$AS$2</formula>
    </cfRule>
    <cfRule type="cellIs" dxfId="12" priority="24" operator="greaterThan">
      <formula>$AS$3</formula>
    </cfRule>
  </conditionalFormatting>
  <conditionalFormatting sqref="AT4:AT1048576">
    <cfRule type="cellIs" dxfId="11" priority="8" operator="lessThan">
      <formula>$AT$2</formula>
    </cfRule>
    <cfRule type="cellIs" dxfId="10" priority="31" operator="greaterThan">
      <formula>$AT$3</formula>
    </cfRule>
  </conditionalFormatting>
  <conditionalFormatting sqref="AU4:AU1048576">
    <cfRule type="cellIs" dxfId="9" priority="7" operator="lessThan">
      <formula>$AU$2</formula>
    </cfRule>
    <cfRule type="cellIs" dxfId="8" priority="30" operator="greaterThan">
      <formula>$AU$3</formula>
    </cfRule>
  </conditionalFormatting>
  <conditionalFormatting sqref="AV4:AV1048576">
    <cfRule type="cellIs" dxfId="7" priority="6" operator="lessThan">
      <formula>$AV$2</formula>
    </cfRule>
    <cfRule type="cellIs" dxfId="6" priority="29" operator="greaterThan">
      <formula>$AV$3</formula>
    </cfRule>
  </conditionalFormatting>
  <conditionalFormatting sqref="AW4:AW1048576">
    <cfRule type="cellIs" dxfId="5" priority="5" operator="lessThan">
      <formula>$AW$2</formula>
    </cfRule>
    <cfRule type="cellIs" dxfId="4" priority="28" operator="greaterThan">
      <formula>$AW$3</formula>
    </cfRule>
  </conditionalFormatting>
  <conditionalFormatting sqref="AX4:AX1048576">
    <cfRule type="cellIs" dxfId="3" priority="4" operator="lessThan">
      <formula>$AX$2</formula>
    </cfRule>
    <cfRule type="cellIs" dxfId="2" priority="27" operator="greaterThan">
      <formula>$AX$3</formula>
    </cfRule>
  </conditionalFormatting>
  <conditionalFormatting sqref="AY4:AY1048576">
    <cfRule type="cellIs" dxfId="1" priority="3" operator="lessThan">
      <formula>$AY$2</formula>
    </cfRule>
    <cfRule type="cellIs" dxfId="0" priority="26" operator="greaterThan">
      <formula>$AY$3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XFD2"/>
  <sheetViews>
    <sheetView workbookViewId="0">
      <selection activeCell="K37" sqref="K37"/>
    </sheetView>
  </sheetViews>
  <sheetFormatPr defaultRowHeight="12.75"/>
  <sheetData>
    <row r="1" spans="1:16384" s="104" customFormat="1" ht="21" customHeight="1" thickBot="1">
      <c r="A1" s="103" t="s">
        <v>118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R1" s="112"/>
      <c r="BS1" s="112"/>
      <c r="BT1" s="112"/>
      <c r="BU1" s="112"/>
      <c r="BV1" s="112"/>
      <c r="BW1" s="112"/>
      <c r="BX1" s="112"/>
      <c r="BY1" s="112"/>
      <c r="BZ1" s="112"/>
      <c r="CA1" s="112"/>
      <c r="CB1" s="112"/>
      <c r="CC1" s="112"/>
      <c r="CD1" s="112"/>
      <c r="CE1" s="112"/>
      <c r="CF1" s="112"/>
      <c r="CG1" s="112"/>
      <c r="CH1" s="112"/>
      <c r="CI1" s="112"/>
      <c r="CJ1" s="112"/>
      <c r="CK1" s="112"/>
      <c r="CL1" s="112"/>
      <c r="CM1" s="112"/>
      <c r="CN1" s="112"/>
      <c r="CO1" s="112"/>
      <c r="CP1" s="112"/>
      <c r="CQ1" s="112"/>
      <c r="CR1" s="112"/>
      <c r="CS1" s="112"/>
      <c r="CT1" s="112"/>
      <c r="CU1" s="112"/>
      <c r="CV1" s="112"/>
      <c r="CW1" s="112"/>
      <c r="CX1" s="112"/>
      <c r="CY1" s="112"/>
      <c r="CZ1" s="112"/>
      <c r="DA1" s="112"/>
      <c r="DB1" s="112"/>
      <c r="DC1" s="112"/>
      <c r="DD1" s="112"/>
      <c r="DE1" s="112"/>
      <c r="DF1" s="112"/>
      <c r="DG1" s="112"/>
      <c r="DH1" s="112"/>
      <c r="DI1" s="112"/>
      <c r="DJ1" s="112"/>
      <c r="DK1" s="112"/>
      <c r="DL1" s="112"/>
      <c r="DM1" s="112"/>
      <c r="DN1" s="112"/>
      <c r="DO1" s="112"/>
      <c r="DP1" s="112"/>
      <c r="DQ1" s="112"/>
      <c r="DR1" s="112"/>
      <c r="DS1" s="112"/>
      <c r="DT1" s="112"/>
      <c r="DU1" s="112"/>
      <c r="DV1" s="112"/>
      <c r="DW1" s="112"/>
      <c r="DX1" s="112"/>
      <c r="DY1" s="112"/>
      <c r="DZ1" s="112"/>
      <c r="EA1" s="112"/>
      <c r="EB1" s="112"/>
      <c r="EC1" s="112"/>
      <c r="ED1" s="112"/>
      <c r="EE1" s="112"/>
      <c r="EF1" s="112"/>
      <c r="EG1" s="112"/>
      <c r="EH1" s="112"/>
      <c r="EI1" s="112"/>
      <c r="EJ1" s="112"/>
      <c r="EK1" s="112"/>
      <c r="EL1" s="112"/>
      <c r="EM1" s="112"/>
      <c r="EN1" s="112"/>
      <c r="EO1" s="112"/>
      <c r="EP1" s="112"/>
      <c r="EQ1" s="112"/>
      <c r="ER1" s="112"/>
      <c r="ES1" s="112"/>
      <c r="ET1" s="112"/>
      <c r="EU1" s="112"/>
      <c r="EV1" s="112"/>
      <c r="EW1" s="112"/>
      <c r="EX1" s="112"/>
      <c r="EY1" s="112"/>
      <c r="EZ1" s="112"/>
      <c r="FA1" s="112"/>
      <c r="FB1" s="112"/>
      <c r="FC1" s="112"/>
      <c r="FD1" s="112"/>
      <c r="FE1" s="112"/>
      <c r="FF1" s="112"/>
      <c r="FG1" s="112"/>
      <c r="FH1" s="112"/>
      <c r="FI1" s="112"/>
      <c r="FJ1" s="112"/>
      <c r="FK1" s="112"/>
      <c r="FL1" s="112"/>
      <c r="FM1" s="112"/>
      <c r="FN1" s="112"/>
      <c r="FO1" s="112"/>
      <c r="FP1" s="112"/>
      <c r="FQ1" s="112"/>
      <c r="FR1" s="112"/>
      <c r="FS1" s="112"/>
      <c r="FT1" s="112"/>
      <c r="FU1" s="112"/>
      <c r="FV1" s="112"/>
      <c r="FW1" s="112"/>
      <c r="FX1" s="112"/>
      <c r="FY1" s="112"/>
      <c r="FZ1" s="112"/>
      <c r="GA1" s="112"/>
      <c r="GB1" s="112"/>
      <c r="GC1" s="112"/>
      <c r="GD1" s="112"/>
      <c r="GE1" s="112"/>
      <c r="GF1" s="112"/>
      <c r="GG1" s="112"/>
      <c r="GH1" s="112"/>
      <c r="GI1" s="112"/>
      <c r="GJ1" s="112"/>
      <c r="GK1" s="112"/>
      <c r="GL1" s="112"/>
      <c r="GM1" s="112"/>
      <c r="GN1" s="112"/>
      <c r="GO1" s="112"/>
      <c r="GP1" s="112"/>
      <c r="GQ1" s="112"/>
      <c r="GR1" s="112"/>
      <c r="GS1" s="112"/>
      <c r="GT1" s="112"/>
      <c r="GU1" s="112"/>
      <c r="GV1" s="112"/>
      <c r="GW1" s="112"/>
      <c r="GX1" s="112"/>
      <c r="GY1" s="112"/>
      <c r="GZ1" s="112"/>
      <c r="HA1" s="112"/>
      <c r="HB1" s="112"/>
      <c r="HC1" s="112"/>
      <c r="HD1" s="112"/>
      <c r="HE1" s="112"/>
      <c r="HF1" s="112"/>
      <c r="HG1" s="112"/>
      <c r="HH1" s="112"/>
      <c r="HI1" s="112"/>
      <c r="HJ1" s="112"/>
      <c r="HK1" s="112"/>
      <c r="HL1" s="112"/>
      <c r="HM1" s="112"/>
      <c r="HN1" s="112"/>
      <c r="HO1" s="112"/>
      <c r="HP1" s="112"/>
      <c r="HQ1" s="112"/>
      <c r="HR1" s="112"/>
      <c r="HS1" s="112"/>
      <c r="HT1" s="112"/>
      <c r="HU1" s="112"/>
      <c r="HV1" s="112"/>
      <c r="HW1" s="112"/>
      <c r="HX1" s="112"/>
      <c r="HY1" s="112"/>
      <c r="HZ1" s="112"/>
      <c r="IA1" s="112"/>
      <c r="IB1" s="112"/>
      <c r="IC1" s="112"/>
      <c r="ID1" s="112"/>
      <c r="IE1" s="112"/>
      <c r="IF1" s="112"/>
      <c r="IG1" s="112"/>
      <c r="IH1" s="112"/>
      <c r="II1" s="112"/>
      <c r="IJ1" s="112"/>
      <c r="IK1" s="112"/>
      <c r="IL1" s="112"/>
      <c r="IM1" s="112"/>
      <c r="IN1" s="112"/>
      <c r="IO1" s="112"/>
      <c r="IP1" s="112"/>
      <c r="IQ1" s="112"/>
      <c r="IR1" s="112"/>
      <c r="IS1" s="112"/>
      <c r="IT1" s="112"/>
      <c r="IU1" s="112"/>
      <c r="IV1" s="112"/>
      <c r="IW1" s="112"/>
      <c r="IX1" s="112"/>
      <c r="IY1" s="112"/>
      <c r="IZ1" s="112"/>
      <c r="JA1" s="112"/>
      <c r="JB1" s="112"/>
      <c r="JC1" s="112"/>
      <c r="JD1" s="112"/>
      <c r="JE1" s="112"/>
      <c r="JF1" s="112"/>
      <c r="JG1" s="112"/>
      <c r="JH1" s="112"/>
      <c r="JI1" s="112"/>
      <c r="JJ1" s="112"/>
      <c r="JK1" s="112"/>
      <c r="JL1" s="112"/>
      <c r="JM1" s="112"/>
      <c r="JN1" s="112"/>
      <c r="JO1" s="112"/>
      <c r="JP1" s="112"/>
      <c r="JQ1" s="112"/>
      <c r="JR1" s="112"/>
      <c r="JS1" s="112"/>
      <c r="JT1" s="112"/>
      <c r="JU1" s="112"/>
      <c r="JV1" s="112"/>
      <c r="JW1" s="112"/>
      <c r="JX1" s="112"/>
      <c r="JY1" s="112"/>
      <c r="JZ1" s="112"/>
      <c r="KA1" s="112"/>
      <c r="KB1" s="112"/>
      <c r="KC1" s="112"/>
      <c r="KD1" s="112"/>
      <c r="KE1" s="112"/>
      <c r="KF1" s="112"/>
      <c r="KG1" s="112"/>
      <c r="KH1" s="112"/>
      <c r="KI1" s="112"/>
      <c r="KJ1" s="112"/>
      <c r="KK1" s="112"/>
      <c r="KL1" s="112"/>
      <c r="KM1" s="112"/>
      <c r="KN1" s="112"/>
      <c r="KO1" s="112"/>
      <c r="KP1" s="112"/>
      <c r="KQ1" s="112"/>
      <c r="KR1" s="112"/>
      <c r="KS1" s="112"/>
      <c r="KT1" s="112"/>
      <c r="KU1" s="112"/>
      <c r="KV1" s="112"/>
      <c r="KW1" s="112"/>
      <c r="KX1" s="112"/>
      <c r="KY1" s="112"/>
      <c r="KZ1" s="112"/>
      <c r="LA1" s="112"/>
      <c r="LB1" s="112"/>
      <c r="LC1" s="112"/>
      <c r="LD1" s="112"/>
      <c r="LE1" s="112"/>
      <c r="LF1" s="112"/>
      <c r="LG1" s="112"/>
      <c r="LH1" s="112"/>
      <c r="LI1" s="112"/>
      <c r="LJ1" s="112"/>
      <c r="LK1" s="112"/>
      <c r="LL1" s="112"/>
      <c r="LM1" s="112"/>
      <c r="LN1" s="112"/>
      <c r="LO1" s="112"/>
      <c r="LP1" s="112"/>
      <c r="LQ1" s="112"/>
      <c r="LR1" s="112"/>
      <c r="LS1" s="112"/>
      <c r="LT1" s="112"/>
      <c r="LU1" s="112"/>
      <c r="LV1" s="112"/>
      <c r="LW1" s="112"/>
      <c r="LX1" s="112"/>
      <c r="LY1" s="112"/>
      <c r="LZ1" s="112"/>
      <c r="MA1" s="112"/>
      <c r="MB1" s="112"/>
      <c r="MC1" s="112"/>
      <c r="MD1" s="112"/>
      <c r="ME1" s="112"/>
      <c r="MF1" s="112"/>
      <c r="MG1" s="112"/>
      <c r="MH1" s="112"/>
      <c r="MI1" s="112"/>
      <c r="MJ1" s="112"/>
      <c r="MK1" s="112"/>
      <c r="ML1" s="112"/>
      <c r="MM1" s="112"/>
      <c r="MN1" s="112"/>
      <c r="MO1" s="112"/>
      <c r="MP1" s="112"/>
      <c r="MQ1" s="112"/>
      <c r="MR1" s="112"/>
      <c r="MS1" s="112"/>
      <c r="MT1" s="112"/>
      <c r="MU1" s="112"/>
      <c r="MV1" s="112"/>
      <c r="MW1" s="112"/>
      <c r="MX1" s="112"/>
      <c r="MY1" s="112"/>
      <c r="MZ1" s="112"/>
      <c r="NA1" s="112"/>
      <c r="NB1" s="112"/>
      <c r="NC1" s="112"/>
      <c r="ND1" s="112"/>
      <c r="NE1" s="112"/>
      <c r="NF1" s="112"/>
      <c r="NG1" s="112"/>
      <c r="NH1" s="112"/>
      <c r="NI1" s="112"/>
      <c r="NJ1" s="112"/>
      <c r="NK1" s="112"/>
      <c r="NL1" s="112"/>
      <c r="NM1" s="112"/>
      <c r="NN1" s="112"/>
      <c r="NO1" s="112"/>
      <c r="NP1" s="112"/>
      <c r="NQ1" s="112"/>
      <c r="NR1" s="112"/>
      <c r="NS1" s="112"/>
      <c r="NT1" s="112"/>
      <c r="NU1" s="112"/>
      <c r="NV1" s="112"/>
      <c r="NW1" s="112"/>
      <c r="NX1" s="112"/>
      <c r="NY1" s="112"/>
      <c r="NZ1" s="112"/>
      <c r="OA1" s="112"/>
      <c r="OB1" s="112"/>
      <c r="OC1" s="112"/>
      <c r="OD1" s="112"/>
      <c r="OE1" s="112"/>
      <c r="OF1" s="112"/>
      <c r="OG1" s="112"/>
      <c r="OH1" s="112"/>
      <c r="OI1" s="112"/>
      <c r="OJ1" s="112"/>
      <c r="OK1" s="112"/>
      <c r="OL1" s="112"/>
      <c r="OM1" s="112"/>
      <c r="ON1" s="112"/>
      <c r="OO1" s="112"/>
      <c r="OP1" s="112"/>
      <c r="OQ1" s="112"/>
      <c r="OR1" s="112"/>
      <c r="OS1" s="112"/>
      <c r="OT1" s="112"/>
      <c r="OU1" s="112"/>
      <c r="OV1" s="112"/>
      <c r="OW1" s="112"/>
      <c r="OX1" s="112"/>
      <c r="OY1" s="112"/>
      <c r="OZ1" s="112"/>
      <c r="PA1" s="112"/>
      <c r="PB1" s="112"/>
      <c r="PC1" s="112"/>
      <c r="PD1" s="112"/>
      <c r="PE1" s="112"/>
      <c r="PF1" s="112"/>
      <c r="PG1" s="112"/>
      <c r="PH1" s="112"/>
      <c r="PI1" s="112"/>
      <c r="PJ1" s="112"/>
      <c r="PK1" s="112"/>
      <c r="PL1" s="112"/>
      <c r="PM1" s="112"/>
      <c r="PN1" s="112"/>
      <c r="PO1" s="112"/>
      <c r="PP1" s="112"/>
      <c r="PQ1" s="112"/>
      <c r="PR1" s="112"/>
      <c r="PS1" s="112"/>
      <c r="PT1" s="112"/>
      <c r="PU1" s="112"/>
      <c r="PV1" s="112"/>
      <c r="PW1" s="112"/>
      <c r="PX1" s="112"/>
      <c r="PY1" s="112"/>
      <c r="PZ1" s="112"/>
      <c r="QA1" s="112"/>
      <c r="QB1" s="112"/>
      <c r="QC1" s="112"/>
      <c r="QD1" s="112"/>
      <c r="QE1" s="112"/>
      <c r="QF1" s="112"/>
      <c r="QG1" s="112"/>
      <c r="QH1" s="112"/>
      <c r="QI1" s="112"/>
      <c r="QJ1" s="112"/>
      <c r="QK1" s="112"/>
      <c r="QL1" s="112"/>
      <c r="QM1" s="112"/>
      <c r="QN1" s="112"/>
      <c r="QO1" s="112"/>
      <c r="QP1" s="112"/>
      <c r="QQ1" s="112"/>
      <c r="QR1" s="112"/>
      <c r="QS1" s="112"/>
      <c r="QT1" s="112"/>
      <c r="QU1" s="112"/>
      <c r="QV1" s="112"/>
      <c r="QW1" s="112"/>
      <c r="QX1" s="112"/>
      <c r="QY1" s="112"/>
      <c r="QZ1" s="112"/>
      <c r="RA1" s="112"/>
      <c r="RB1" s="112"/>
      <c r="RC1" s="112"/>
      <c r="RD1" s="112"/>
      <c r="RE1" s="112"/>
      <c r="RF1" s="112"/>
      <c r="RG1" s="112"/>
      <c r="RH1" s="112"/>
      <c r="RI1" s="112"/>
      <c r="RJ1" s="112"/>
      <c r="RK1" s="112"/>
      <c r="RL1" s="112"/>
      <c r="RM1" s="112"/>
      <c r="RN1" s="112"/>
      <c r="RO1" s="112"/>
      <c r="RP1" s="112"/>
      <c r="RQ1" s="112"/>
      <c r="RR1" s="112"/>
      <c r="RS1" s="112"/>
      <c r="RT1" s="112"/>
      <c r="RU1" s="112"/>
      <c r="RV1" s="112"/>
      <c r="RW1" s="112"/>
      <c r="RX1" s="112"/>
      <c r="RY1" s="112"/>
      <c r="RZ1" s="112"/>
      <c r="SA1" s="112"/>
      <c r="SB1" s="112"/>
      <c r="SC1" s="112"/>
      <c r="SD1" s="112"/>
      <c r="SE1" s="112"/>
      <c r="SF1" s="112"/>
      <c r="SG1" s="112"/>
      <c r="SH1" s="112"/>
      <c r="SI1" s="112"/>
      <c r="SJ1" s="112"/>
      <c r="SK1" s="112"/>
      <c r="SL1" s="112"/>
      <c r="SM1" s="112"/>
      <c r="SN1" s="112"/>
      <c r="SO1" s="112"/>
      <c r="SP1" s="112"/>
      <c r="SQ1" s="112"/>
      <c r="SR1" s="112"/>
      <c r="SS1" s="112"/>
      <c r="ST1" s="112"/>
      <c r="SU1" s="112"/>
      <c r="SV1" s="112"/>
      <c r="SW1" s="112"/>
      <c r="SX1" s="112"/>
      <c r="SY1" s="112"/>
      <c r="SZ1" s="112"/>
      <c r="TA1" s="112"/>
      <c r="TB1" s="112"/>
      <c r="TC1" s="112"/>
      <c r="TD1" s="112"/>
      <c r="TE1" s="112"/>
      <c r="TF1" s="112"/>
      <c r="TG1" s="112"/>
      <c r="TH1" s="112"/>
      <c r="TI1" s="112"/>
      <c r="TJ1" s="112"/>
      <c r="TK1" s="112"/>
      <c r="TL1" s="112"/>
      <c r="TM1" s="112"/>
      <c r="TN1" s="112"/>
      <c r="TO1" s="112"/>
      <c r="TP1" s="112"/>
      <c r="TQ1" s="112"/>
      <c r="TR1" s="112"/>
      <c r="TS1" s="112"/>
      <c r="TT1" s="112"/>
      <c r="TU1" s="112"/>
      <c r="TV1" s="112"/>
      <c r="TW1" s="112"/>
      <c r="TX1" s="112"/>
      <c r="TY1" s="112"/>
      <c r="TZ1" s="112"/>
      <c r="UA1" s="112"/>
      <c r="UB1" s="112"/>
      <c r="UC1" s="112"/>
      <c r="UD1" s="112"/>
      <c r="UE1" s="112"/>
      <c r="UF1" s="112"/>
      <c r="UG1" s="112"/>
      <c r="UH1" s="112"/>
      <c r="UI1" s="112"/>
      <c r="UJ1" s="112"/>
      <c r="UK1" s="112"/>
      <c r="UL1" s="112"/>
      <c r="UM1" s="112"/>
      <c r="UN1" s="112"/>
      <c r="UO1" s="112"/>
      <c r="UP1" s="112"/>
      <c r="UQ1" s="112"/>
      <c r="UR1" s="112"/>
      <c r="US1" s="112"/>
      <c r="UT1" s="112"/>
      <c r="UU1" s="112"/>
      <c r="UV1" s="112"/>
      <c r="UW1" s="112"/>
      <c r="UX1" s="112"/>
      <c r="UY1" s="112"/>
      <c r="UZ1" s="112"/>
      <c r="VA1" s="112"/>
      <c r="VB1" s="112"/>
      <c r="VC1" s="112"/>
      <c r="VD1" s="112"/>
      <c r="VE1" s="112"/>
      <c r="VF1" s="112"/>
      <c r="VG1" s="112"/>
      <c r="VH1" s="112"/>
      <c r="VI1" s="112"/>
      <c r="VJ1" s="112"/>
      <c r="VK1" s="112"/>
      <c r="VL1" s="112"/>
      <c r="VM1" s="112"/>
      <c r="VN1" s="112"/>
      <c r="VO1" s="112"/>
      <c r="VP1" s="112"/>
      <c r="VQ1" s="112"/>
      <c r="VR1" s="112"/>
      <c r="VS1" s="112"/>
      <c r="VT1" s="112"/>
      <c r="VU1" s="112"/>
      <c r="VV1" s="112"/>
      <c r="VW1" s="112"/>
      <c r="VX1" s="112"/>
      <c r="VY1" s="112"/>
      <c r="VZ1" s="112"/>
      <c r="WA1" s="112"/>
      <c r="WB1" s="112"/>
      <c r="WC1" s="112"/>
      <c r="WD1" s="112"/>
      <c r="WE1" s="112"/>
      <c r="WF1" s="112"/>
      <c r="WG1" s="112"/>
      <c r="WH1" s="112"/>
      <c r="WI1" s="112"/>
      <c r="WJ1" s="112"/>
      <c r="WK1" s="112"/>
      <c r="WL1" s="112"/>
      <c r="WM1" s="112"/>
      <c r="WN1" s="112"/>
      <c r="WO1" s="112"/>
      <c r="WP1" s="112"/>
      <c r="WQ1" s="112"/>
      <c r="WR1" s="112"/>
      <c r="WS1" s="112"/>
      <c r="WT1" s="112"/>
      <c r="WU1" s="112"/>
      <c r="WV1" s="112"/>
      <c r="WW1" s="112"/>
      <c r="WX1" s="112"/>
      <c r="WY1" s="112"/>
      <c r="WZ1" s="112"/>
      <c r="XA1" s="112"/>
      <c r="XB1" s="112"/>
      <c r="XC1" s="112"/>
      <c r="XD1" s="112"/>
      <c r="XE1" s="112"/>
      <c r="XF1" s="112"/>
      <c r="XG1" s="112"/>
      <c r="XH1" s="112"/>
      <c r="XI1" s="112"/>
      <c r="XJ1" s="112"/>
      <c r="XK1" s="112"/>
      <c r="XL1" s="112"/>
      <c r="XM1" s="112"/>
      <c r="XN1" s="112"/>
      <c r="XO1" s="112"/>
      <c r="XP1" s="112"/>
      <c r="XQ1" s="112"/>
      <c r="XR1" s="112"/>
      <c r="XS1" s="112"/>
      <c r="XT1" s="112"/>
      <c r="XU1" s="112"/>
      <c r="XV1" s="112"/>
      <c r="XW1" s="112"/>
      <c r="XX1" s="112"/>
      <c r="XY1" s="112"/>
      <c r="XZ1" s="112"/>
      <c r="YA1" s="112"/>
      <c r="YB1" s="112"/>
      <c r="YC1" s="112"/>
      <c r="YD1" s="112"/>
      <c r="YE1" s="112"/>
      <c r="YF1" s="112"/>
      <c r="YG1" s="112"/>
      <c r="YH1" s="112"/>
      <c r="YI1" s="112"/>
      <c r="YJ1" s="112"/>
      <c r="YK1" s="112"/>
      <c r="YL1" s="112"/>
      <c r="YM1" s="112"/>
      <c r="YN1" s="112"/>
      <c r="YO1" s="112"/>
      <c r="YP1" s="112"/>
      <c r="YQ1" s="112"/>
      <c r="YR1" s="112"/>
      <c r="YS1" s="112"/>
      <c r="YT1" s="112"/>
      <c r="YU1" s="112"/>
      <c r="YV1" s="112"/>
      <c r="YW1" s="112"/>
      <c r="YX1" s="112"/>
      <c r="YY1" s="112"/>
      <c r="YZ1" s="112"/>
      <c r="ZA1" s="112"/>
      <c r="ZB1" s="112"/>
      <c r="ZC1" s="112"/>
      <c r="ZD1" s="112"/>
      <c r="ZE1" s="112"/>
      <c r="ZF1" s="112"/>
      <c r="ZG1" s="112"/>
      <c r="ZH1" s="112"/>
      <c r="ZI1" s="112"/>
      <c r="ZJ1" s="112"/>
      <c r="ZK1" s="112"/>
      <c r="ZL1" s="112"/>
      <c r="ZM1" s="112"/>
      <c r="ZN1" s="112"/>
      <c r="ZO1" s="112"/>
      <c r="ZP1" s="112"/>
      <c r="ZQ1" s="112"/>
      <c r="ZR1" s="112"/>
      <c r="ZS1" s="112"/>
      <c r="ZT1" s="112"/>
      <c r="ZU1" s="112"/>
      <c r="ZV1" s="112"/>
      <c r="ZW1" s="112"/>
      <c r="ZX1" s="112"/>
      <c r="ZY1" s="112"/>
      <c r="ZZ1" s="112"/>
      <c r="AAA1" s="112"/>
      <c r="AAB1" s="112"/>
      <c r="AAC1" s="112"/>
      <c r="AAD1" s="112"/>
      <c r="AAE1" s="112"/>
      <c r="AAF1" s="112"/>
      <c r="AAG1" s="112"/>
      <c r="AAH1" s="112"/>
      <c r="AAI1" s="112"/>
      <c r="AAJ1" s="112"/>
      <c r="AAK1" s="112"/>
      <c r="AAL1" s="112"/>
      <c r="AAM1" s="112"/>
      <c r="AAN1" s="112"/>
      <c r="AAO1" s="112"/>
      <c r="AAP1" s="112"/>
      <c r="AAQ1" s="112"/>
      <c r="AAR1" s="112"/>
      <c r="AAS1" s="112"/>
      <c r="AAT1" s="112"/>
      <c r="AAU1" s="112"/>
      <c r="AAV1" s="112"/>
      <c r="AAW1" s="112"/>
      <c r="AAX1" s="112"/>
      <c r="AAY1" s="112"/>
      <c r="AAZ1" s="112"/>
      <c r="ABA1" s="112"/>
      <c r="ABB1" s="112"/>
      <c r="ABC1" s="112"/>
      <c r="ABD1" s="112"/>
      <c r="ABE1" s="112"/>
      <c r="ABF1" s="112"/>
      <c r="ABG1" s="112"/>
      <c r="ABH1" s="112"/>
      <c r="ABI1" s="112"/>
      <c r="ABJ1" s="112"/>
      <c r="ABK1" s="112"/>
      <c r="ABL1" s="112"/>
      <c r="ABM1" s="112"/>
      <c r="ABN1" s="112"/>
      <c r="ABO1" s="112"/>
      <c r="ABP1" s="112"/>
      <c r="ABQ1" s="112"/>
      <c r="ABR1" s="112"/>
      <c r="ABS1" s="112"/>
      <c r="ABT1" s="112"/>
      <c r="ABU1" s="112"/>
      <c r="ABV1" s="112"/>
      <c r="ABW1" s="112"/>
      <c r="ABX1" s="112"/>
      <c r="ABY1" s="112"/>
      <c r="ABZ1" s="112"/>
      <c r="ACA1" s="112"/>
      <c r="ACB1" s="112"/>
      <c r="ACC1" s="112"/>
      <c r="ACD1" s="112"/>
      <c r="ACE1" s="112"/>
      <c r="ACF1" s="112"/>
      <c r="ACG1" s="112"/>
      <c r="ACH1" s="112"/>
      <c r="ACI1" s="112"/>
      <c r="ACJ1" s="112"/>
      <c r="ACK1" s="112"/>
      <c r="ACL1" s="112"/>
      <c r="ACM1" s="112"/>
      <c r="ACN1" s="112"/>
      <c r="ACO1" s="112"/>
      <c r="ACP1" s="112"/>
      <c r="ACQ1" s="112"/>
      <c r="ACR1" s="112"/>
      <c r="ACS1" s="112"/>
      <c r="ACT1" s="112"/>
      <c r="ACU1" s="112"/>
      <c r="ACV1" s="112"/>
      <c r="ACW1" s="112"/>
      <c r="ACX1" s="112"/>
      <c r="ACY1" s="112"/>
      <c r="ACZ1" s="112"/>
      <c r="ADA1" s="112"/>
      <c r="ADB1" s="112"/>
      <c r="ADC1" s="112"/>
      <c r="ADD1" s="112"/>
      <c r="ADE1" s="112"/>
      <c r="ADF1" s="112"/>
      <c r="ADG1" s="112"/>
      <c r="ADH1" s="112"/>
      <c r="ADI1" s="112"/>
      <c r="ADJ1" s="112"/>
      <c r="ADK1" s="112"/>
      <c r="ADL1" s="112"/>
      <c r="ADM1" s="112"/>
      <c r="ADN1" s="112"/>
      <c r="ADO1" s="112"/>
      <c r="ADP1" s="112"/>
      <c r="ADQ1" s="112"/>
      <c r="ADR1" s="112"/>
      <c r="ADS1" s="112"/>
      <c r="ADT1" s="112"/>
      <c r="ADU1" s="112"/>
      <c r="ADV1" s="112"/>
      <c r="ADW1" s="112"/>
      <c r="ADX1" s="112"/>
      <c r="ADY1" s="112"/>
      <c r="ADZ1" s="112"/>
      <c r="AEA1" s="112"/>
      <c r="AEB1" s="112"/>
      <c r="AEC1" s="112"/>
      <c r="AED1" s="112"/>
      <c r="AEE1" s="112"/>
      <c r="AEF1" s="112"/>
      <c r="AEG1" s="112"/>
      <c r="AEH1" s="112"/>
      <c r="AEI1" s="112"/>
      <c r="AEJ1" s="112"/>
      <c r="AEK1" s="112"/>
      <c r="AEL1" s="112"/>
      <c r="AEM1" s="112"/>
      <c r="AEN1" s="112"/>
      <c r="AEO1" s="112"/>
      <c r="AEP1" s="112"/>
      <c r="AEQ1" s="112"/>
      <c r="AER1" s="112"/>
      <c r="AES1" s="112"/>
      <c r="AET1" s="112"/>
      <c r="AEU1" s="112"/>
      <c r="AEV1" s="112"/>
      <c r="AEW1" s="112"/>
      <c r="AEX1" s="112"/>
      <c r="AEY1" s="112"/>
      <c r="AEZ1" s="112"/>
      <c r="AFA1" s="112"/>
      <c r="AFB1" s="112"/>
      <c r="AFC1" s="112"/>
      <c r="AFD1" s="112"/>
      <c r="AFE1" s="112"/>
      <c r="AFF1" s="112"/>
      <c r="AFG1" s="112"/>
      <c r="AFH1" s="112"/>
      <c r="AFI1" s="112"/>
      <c r="AFJ1" s="112"/>
      <c r="AFK1" s="112"/>
      <c r="AFL1" s="112"/>
      <c r="AFM1" s="112"/>
      <c r="AFN1" s="112"/>
      <c r="AFO1" s="112"/>
      <c r="AFP1" s="112"/>
      <c r="AFQ1" s="112"/>
      <c r="AFR1" s="112"/>
      <c r="AFS1" s="112"/>
      <c r="AFT1" s="112"/>
      <c r="AFU1" s="112"/>
      <c r="AFV1" s="112"/>
      <c r="AFW1" s="112"/>
      <c r="AFX1" s="112"/>
      <c r="AFY1" s="112"/>
      <c r="AFZ1" s="112"/>
      <c r="AGA1" s="112"/>
      <c r="AGB1" s="112"/>
      <c r="AGC1" s="112"/>
      <c r="AGD1" s="112"/>
      <c r="AGE1" s="112"/>
      <c r="AGF1" s="112"/>
      <c r="AGG1" s="112"/>
      <c r="AGH1" s="112"/>
      <c r="AGI1" s="112"/>
      <c r="AGJ1" s="112"/>
      <c r="AGK1" s="112"/>
      <c r="AGL1" s="112"/>
      <c r="AGM1" s="112"/>
      <c r="AGN1" s="112"/>
      <c r="AGO1" s="112"/>
      <c r="AGP1" s="112"/>
      <c r="AGQ1" s="112"/>
      <c r="AGR1" s="112"/>
      <c r="AGS1" s="112"/>
      <c r="AGT1" s="112"/>
      <c r="AGU1" s="112"/>
      <c r="AGV1" s="112"/>
      <c r="AGW1" s="112"/>
      <c r="AGX1" s="112"/>
      <c r="AGY1" s="112"/>
      <c r="AGZ1" s="112"/>
      <c r="AHA1" s="112"/>
      <c r="AHB1" s="112"/>
      <c r="AHC1" s="112"/>
      <c r="AHD1" s="112"/>
      <c r="AHE1" s="112"/>
      <c r="AHF1" s="112"/>
      <c r="AHG1" s="112"/>
      <c r="AHH1" s="112"/>
      <c r="AHI1" s="112"/>
      <c r="AHJ1" s="112"/>
      <c r="AHK1" s="112"/>
      <c r="AHL1" s="112"/>
      <c r="AHM1" s="112"/>
      <c r="AHN1" s="112"/>
      <c r="AHO1" s="112"/>
      <c r="AHP1" s="112"/>
      <c r="AHQ1" s="112"/>
      <c r="AHR1" s="112"/>
      <c r="AHS1" s="112"/>
      <c r="AHT1" s="112"/>
      <c r="AHU1" s="112"/>
      <c r="AHV1" s="112"/>
      <c r="AHW1" s="112"/>
      <c r="AHX1" s="112"/>
      <c r="AHY1" s="112"/>
      <c r="AHZ1" s="112"/>
      <c r="AIA1" s="112"/>
      <c r="AIB1" s="112"/>
      <c r="AIC1" s="112"/>
      <c r="AID1" s="112"/>
      <c r="AIE1" s="112"/>
      <c r="AIF1" s="112"/>
      <c r="AIG1" s="112"/>
      <c r="AIH1" s="112"/>
      <c r="AII1" s="112"/>
      <c r="AIJ1" s="112"/>
      <c r="AIK1" s="112"/>
      <c r="AIL1" s="112"/>
      <c r="AIM1" s="112"/>
      <c r="AIN1" s="112"/>
      <c r="AIO1" s="112"/>
      <c r="AIP1" s="112"/>
      <c r="AIQ1" s="112"/>
      <c r="AIR1" s="112"/>
      <c r="AIS1" s="112"/>
      <c r="AIT1" s="112"/>
      <c r="AIU1" s="112"/>
      <c r="AIV1" s="112"/>
      <c r="AIW1" s="112"/>
      <c r="AIX1" s="112"/>
      <c r="AIY1" s="112"/>
      <c r="AIZ1" s="112"/>
      <c r="AJA1" s="112"/>
      <c r="AJB1" s="112"/>
      <c r="AJC1" s="112"/>
      <c r="AJD1" s="112"/>
      <c r="AJE1" s="112"/>
      <c r="AJF1" s="112"/>
      <c r="AJG1" s="112"/>
      <c r="AJH1" s="112"/>
      <c r="AJI1" s="112"/>
      <c r="AJJ1" s="112"/>
      <c r="AJK1" s="112"/>
      <c r="AJL1" s="112"/>
      <c r="AJM1" s="112"/>
      <c r="AJN1" s="112"/>
      <c r="AJO1" s="112"/>
      <c r="AJP1" s="112"/>
      <c r="AJQ1" s="112"/>
      <c r="AJR1" s="112"/>
      <c r="AJS1" s="112"/>
      <c r="AJT1" s="112"/>
      <c r="AJU1" s="112"/>
      <c r="AJV1" s="112"/>
      <c r="AJW1" s="112"/>
      <c r="AJX1" s="112"/>
      <c r="AJY1" s="112"/>
      <c r="AJZ1" s="112"/>
      <c r="AKA1" s="112"/>
      <c r="AKB1" s="112"/>
      <c r="AKC1" s="112"/>
      <c r="AKD1" s="112"/>
      <c r="AKE1" s="112"/>
      <c r="AKF1" s="112"/>
      <c r="AKG1" s="112"/>
      <c r="AKH1" s="112"/>
      <c r="AKI1" s="112"/>
      <c r="AKJ1" s="112"/>
      <c r="AKK1" s="112"/>
      <c r="AKL1" s="112"/>
      <c r="AKM1" s="112"/>
      <c r="AKN1" s="112"/>
      <c r="AKO1" s="112"/>
      <c r="AKP1" s="112"/>
      <c r="AKQ1" s="112"/>
      <c r="AKR1" s="112"/>
      <c r="AKS1" s="112"/>
      <c r="AKT1" s="112"/>
      <c r="AKU1" s="112"/>
      <c r="AKV1" s="112"/>
      <c r="AKW1" s="112"/>
      <c r="AKX1" s="112"/>
      <c r="AKY1" s="112"/>
      <c r="AKZ1" s="112"/>
      <c r="ALA1" s="112"/>
      <c r="ALB1" s="112"/>
      <c r="ALC1" s="112"/>
      <c r="ALD1" s="112"/>
      <c r="ALE1" s="112"/>
      <c r="ALF1" s="112"/>
      <c r="ALG1" s="112"/>
      <c r="ALH1" s="112"/>
      <c r="ALI1" s="112"/>
      <c r="ALJ1" s="112"/>
      <c r="ALK1" s="112"/>
      <c r="ALL1" s="112"/>
      <c r="ALM1" s="112"/>
      <c r="ALN1" s="112"/>
      <c r="ALO1" s="112"/>
      <c r="ALP1" s="112"/>
      <c r="ALQ1" s="112"/>
      <c r="ALR1" s="112"/>
      <c r="ALS1" s="112"/>
      <c r="ALT1" s="112"/>
      <c r="ALU1" s="112"/>
      <c r="ALV1" s="112"/>
      <c r="ALW1" s="112"/>
      <c r="ALX1" s="112"/>
      <c r="ALY1" s="112"/>
      <c r="ALZ1" s="112"/>
      <c r="AMA1" s="112"/>
      <c r="AMB1" s="112"/>
      <c r="AMC1" s="112"/>
      <c r="AMD1" s="112"/>
      <c r="AME1" s="112"/>
      <c r="AMF1" s="112"/>
      <c r="AMG1" s="112"/>
      <c r="AMH1" s="112"/>
      <c r="AMI1" s="112"/>
      <c r="AMJ1" s="112"/>
      <c r="AMK1" s="112"/>
      <c r="AML1" s="112"/>
      <c r="AMM1" s="112"/>
      <c r="AMN1" s="112"/>
      <c r="AMO1" s="112"/>
      <c r="AMP1" s="112"/>
      <c r="AMQ1" s="112"/>
      <c r="AMR1" s="112"/>
      <c r="AMS1" s="112"/>
      <c r="AMT1" s="112"/>
      <c r="AMU1" s="112"/>
      <c r="AMV1" s="112"/>
      <c r="AMW1" s="112"/>
      <c r="AMX1" s="112"/>
      <c r="AMY1" s="112"/>
      <c r="AMZ1" s="112"/>
      <c r="ANA1" s="112"/>
      <c r="ANB1" s="112"/>
      <c r="ANC1" s="112"/>
      <c r="AND1" s="112"/>
      <c r="ANE1" s="112"/>
      <c r="ANF1" s="112"/>
      <c r="ANG1" s="112"/>
      <c r="ANH1" s="112"/>
      <c r="ANI1" s="112"/>
      <c r="ANJ1" s="112"/>
      <c r="ANK1" s="112"/>
      <c r="ANL1" s="112"/>
      <c r="ANM1" s="112"/>
      <c r="ANN1" s="112"/>
      <c r="ANO1" s="112"/>
      <c r="ANP1" s="112"/>
      <c r="ANQ1" s="112"/>
      <c r="ANR1" s="112"/>
      <c r="ANS1" s="112"/>
      <c r="ANT1" s="112"/>
      <c r="ANU1" s="112"/>
      <c r="ANV1" s="112"/>
      <c r="ANW1" s="112"/>
      <c r="ANX1" s="112"/>
      <c r="ANY1" s="112"/>
      <c r="ANZ1" s="112"/>
      <c r="AOA1" s="112"/>
      <c r="AOB1" s="112"/>
      <c r="AOC1" s="112"/>
      <c r="AOD1" s="112"/>
      <c r="AOE1" s="112"/>
      <c r="AOF1" s="112"/>
      <c r="AOG1" s="112"/>
      <c r="AOH1" s="112"/>
      <c r="AOI1" s="112"/>
      <c r="AOJ1" s="112"/>
      <c r="AOK1" s="112"/>
      <c r="AOL1" s="112"/>
      <c r="AOM1" s="112"/>
      <c r="AON1" s="112"/>
      <c r="AOO1" s="112"/>
      <c r="AOP1" s="112"/>
      <c r="AOQ1" s="112"/>
      <c r="AOR1" s="112"/>
      <c r="AOS1" s="112"/>
      <c r="AOT1" s="112"/>
      <c r="AOU1" s="112"/>
      <c r="AOV1" s="112"/>
      <c r="AOW1" s="112"/>
      <c r="AOX1" s="112"/>
      <c r="AOY1" s="112"/>
      <c r="AOZ1" s="112"/>
      <c r="APA1" s="112"/>
      <c r="APB1" s="112"/>
      <c r="APC1" s="112"/>
      <c r="APD1" s="112"/>
      <c r="APE1" s="112"/>
      <c r="APF1" s="112"/>
      <c r="APG1" s="112"/>
      <c r="APH1" s="112"/>
      <c r="API1" s="112"/>
      <c r="APJ1" s="112"/>
      <c r="APK1" s="112"/>
      <c r="APL1" s="112"/>
      <c r="APM1" s="112"/>
      <c r="APN1" s="112"/>
      <c r="APO1" s="112"/>
      <c r="APP1" s="112"/>
      <c r="APQ1" s="112"/>
      <c r="APR1" s="112"/>
      <c r="APS1" s="112"/>
      <c r="APT1" s="112"/>
      <c r="APU1" s="112"/>
      <c r="APV1" s="112"/>
      <c r="APW1" s="112"/>
      <c r="APX1" s="112"/>
      <c r="APY1" s="112"/>
      <c r="APZ1" s="112"/>
      <c r="AQA1" s="112"/>
      <c r="AQB1" s="112"/>
      <c r="AQC1" s="112"/>
      <c r="AQD1" s="112"/>
      <c r="AQE1" s="112"/>
      <c r="AQF1" s="112"/>
      <c r="AQG1" s="112"/>
      <c r="AQH1" s="112"/>
      <c r="AQI1" s="112"/>
      <c r="AQJ1" s="112"/>
      <c r="AQK1" s="112"/>
      <c r="AQL1" s="112"/>
      <c r="AQM1" s="112"/>
      <c r="AQN1" s="112"/>
      <c r="AQO1" s="112"/>
      <c r="AQP1" s="112"/>
      <c r="AQQ1" s="112"/>
      <c r="AQR1" s="112"/>
      <c r="AQS1" s="112"/>
      <c r="AQT1" s="112"/>
      <c r="AQU1" s="112"/>
      <c r="AQV1" s="112"/>
      <c r="AQW1" s="112"/>
      <c r="AQX1" s="112"/>
      <c r="AQY1" s="112"/>
      <c r="AQZ1" s="112"/>
      <c r="ARA1" s="112"/>
      <c r="ARB1" s="112"/>
      <c r="ARC1" s="112"/>
      <c r="ARD1" s="112"/>
      <c r="ARE1" s="112"/>
      <c r="ARF1" s="112"/>
      <c r="ARG1" s="112"/>
      <c r="ARH1" s="112"/>
      <c r="ARI1" s="112"/>
      <c r="ARJ1" s="112"/>
      <c r="ARK1" s="112"/>
      <c r="ARL1" s="112"/>
      <c r="ARM1" s="112"/>
      <c r="ARN1" s="112"/>
      <c r="ARO1" s="112"/>
      <c r="ARP1" s="112"/>
      <c r="ARQ1" s="112"/>
      <c r="ARR1" s="112"/>
      <c r="ARS1" s="112"/>
      <c r="ART1" s="112"/>
      <c r="ARU1" s="112"/>
      <c r="ARV1" s="112"/>
      <c r="ARW1" s="112"/>
      <c r="ARX1" s="112"/>
      <c r="ARY1" s="112"/>
      <c r="ARZ1" s="112"/>
      <c r="ASA1" s="112"/>
      <c r="ASB1" s="112"/>
      <c r="ASC1" s="112"/>
      <c r="ASD1" s="112"/>
      <c r="ASE1" s="112"/>
      <c r="ASF1" s="112"/>
      <c r="ASG1" s="112"/>
      <c r="ASH1" s="112"/>
      <c r="ASI1" s="112"/>
      <c r="ASJ1" s="112"/>
      <c r="ASK1" s="112"/>
      <c r="ASL1" s="112"/>
      <c r="ASM1" s="112"/>
      <c r="ASN1" s="112"/>
      <c r="ASO1" s="112"/>
      <c r="ASP1" s="112"/>
      <c r="ASQ1" s="112"/>
      <c r="ASR1" s="112"/>
      <c r="ASS1" s="112"/>
      <c r="AST1" s="112"/>
      <c r="ASU1" s="112"/>
      <c r="ASV1" s="112"/>
      <c r="ASW1" s="112"/>
      <c r="ASX1" s="112"/>
      <c r="ASY1" s="112"/>
      <c r="ASZ1" s="112"/>
      <c r="ATA1" s="112"/>
      <c r="ATB1" s="112"/>
      <c r="ATC1" s="112"/>
      <c r="ATD1" s="112"/>
      <c r="ATE1" s="112"/>
      <c r="ATF1" s="112"/>
      <c r="ATG1" s="112"/>
      <c r="ATH1" s="112"/>
      <c r="ATI1" s="112"/>
      <c r="ATJ1" s="112"/>
      <c r="ATK1" s="112"/>
      <c r="ATL1" s="112"/>
      <c r="ATM1" s="112"/>
      <c r="ATN1" s="112"/>
      <c r="ATO1" s="112"/>
      <c r="ATP1" s="112"/>
      <c r="ATQ1" s="112"/>
      <c r="ATR1" s="112"/>
      <c r="ATS1" s="112"/>
      <c r="ATT1" s="112"/>
      <c r="ATU1" s="112"/>
      <c r="ATV1" s="112"/>
      <c r="ATW1" s="112"/>
      <c r="ATX1" s="112"/>
      <c r="ATY1" s="112"/>
      <c r="ATZ1" s="112"/>
      <c r="AUA1" s="112"/>
      <c r="AUB1" s="112"/>
      <c r="AUC1" s="112"/>
      <c r="AUD1" s="112"/>
      <c r="AUE1" s="112"/>
      <c r="AUF1" s="112"/>
      <c r="AUG1" s="112"/>
      <c r="AUH1" s="112"/>
      <c r="AUI1" s="112"/>
      <c r="AUJ1" s="112"/>
      <c r="AUK1" s="112"/>
      <c r="AUL1" s="112"/>
      <c r="AUM1" s="112"/>
      <c r="AUN1" s="112"/>
      <c r="AUO1" s="112"/>
      <c r="AUP1" s="112"/>
      <c r="AUQ1" s="112"/>
      <c r="AUR1" s="112"/>
      <c r="AUS1" s="112"/>
      <c r="AUT1" s="112"/>
      <c r="AUU1" s="112"/>
      <c r="AUV1" s="112"/>
      <c r="AUW1" s="112"/>
      <c r="AUX1" s="112"/>
      <c r="AUY1" s="112"/>
      <c r="AUZ1" s="112"/>
      <c r="AVA1" s="112"/>
      <c r="AVB1" s="112"/>
      <c r="AVC1" s="112"/>
      <c r="AVD1" s="112"/>
      <c r="AVE1" s="112"/>
      <c r="AVF1" s="112"/>
      <c r="AVG1" s="112"/>
      <c r="AVH1" s="112"/>
      <c r="AVI1" s="112"/>
      <c r="AVJ1" s="112"/>
      <c r="AVK1" s="112"/>
      <c r="AVL1" s="112"/>
      <c r="AVM1" s="112"/>
      <c r="AVN1" s="112"/>
      <c r="AVO1" s="112"/>
      <c r="AVP1" s="112"/>
      <c r="AVQ1" s="112"/>
      <c r="AVR1" s="112"/>
      <c r="AVS1" s="112"/>
      <c r="AVT1" s="112"/>
      <c r="AVU1" s="112"/>
      <c r="AVV1" s="112"/>
      <c r="AVW1" s="112"/>
      <c r="AVX1" s="112"/>
      <c r="AVY1" s="112"/>
      <c r="AVZ1" s="112"/>
      <c r="AWA1" s="112"/>
      <c r="AWB1" s="112"/>
      <c r="AWC1" s="112"/>
      <c r="AWD1" s="112"/>
      <c r="AWE1" s="112"/>
      <c r="AWF1" s="112"/>
      <c r="AWG1" s="112"/>
      <c r="AWH1" s="112"/>
      <c r="AWI1" s="112"/>
      <c r="AWJ1" s="112"/>
      <c r="AWK1" s="112"/>
      <c r="AWL1" s="112"/>
      <c r="AWM1" s="112"/>
      <c r="AWN1" s="112"/>
      <c r="AWO1" s="112"/>
      <c r="AWP1" s="112"/>
      <c r="AWQ1" s="112"/>
      <c r="AWR1" s="112"/>
      <c r="AWS1" s="112"/>
      <c r="AWT1" s="112"/>
      <c r="AWU1" s="112"/>
      <c r="AWV1" s="112"/>
      <c r="AWW1" s="112"/>
      <c r="AWX1" s="112"/>
      <c r="AWY1" s="112"/>
      <c r="AWZ1" s="112"/>
      <c r="AXA1" s="112"/>
      <c r="AXB1" s="112"/>
      <c r="AXC1" s="112"/>
      <c r="AXD1" s="112"/>
      <c r="AXE1" s="112"/>
      <c r="AXF1" s="112"/>
      <c r="AXG1" s="112"/>
      <c r="AXH1" s="112"/>
      <c r="AXI1" s="112"/>
      <c r="AXJ1" s="112"/>
      <c r="AXK1" s="112"/>
      <c r="AXL1" s="112"/>
      <c r="AXM1" s="112"/>
      <c r="AXN1" s="112"/>
      <c r="AXO1" s="112"/>
      <c r="AXP1" s="112"/>
      <c r="AXQ1" s="112"/>
      <c r="AXR1" s="112"/>
      <c r="AXS1" s="112"/>
      <c r="AXT1" s="112"/>
      <c r="AXU1" s="112"/>
      <c r="AXV1" s="112"/>
      <c r="AXW1" s="112"/>
      <c r="AXX1" s="112"/>
      <c r="AXY1" s="112"/>
      <c r="AXZ1" s="112"/>
      <c r="AYA1" s="112"/>
      <c r="AYB1" s="112"/>
      <c r="AYC1" s="112"/>
      <c r="AYD1" s="112"/>
      <c r="AYE1" s="112"/>
      <c r="AYF1" s="112"/>
      <c r="AYG1" s="112"/>
      <c r="AYH1" s="112"/>
      <c r="AYI1" s="112"/>
      <c r="AYJ1" s="112"/>
      <c r="AYK1" s="112"/>
      <c r="AYL1" s="112"/>
      <c r="AYM1" s="112"/>
      <c r="AYN1" s="112"/>
      <c r="AYO1" s="112"/>
      <c r="AYP1" s="112"/>
      <c r="AYQ1" s="112"/>
      <c r="AYR1" s="112"/>
      <c r="AYS1" s="112"/>
      <c r="AYT1" s="112"/>
      <c r="AYU1" s="112"/>
      <c r="AYV1" s="112"/>
      <c r="AYW1" s="112"/>
      <c r="AYX1" s="112"/>
      <c r="AYY1" s="112"/>
      <c r="AYZ1" s="112"/>
      <c r="AZA1" s="112"/>
      <c r="AZB1" s="112"/>
      <c r="AZC1" s="112"/>
      <c r="AZD1" s="112"/>
      <c r="AZE1" s="112"/>
      <c r="AZF1" s="112"/>
      <c r="AZG1" s="112"/>
      <c r="AZH1" s="112"/>
      <c r="AZI1" s="112"/>
      <c r="AZJ1" s="112"/>
      <c r="AZK1" s="112"/>
      <c r="AZL1" s="112"/>
      <c r="AZM1" s="112"/>
      <c r="AZN1" s="112"/>
      <c r="AZO1" s="112"/>
      <c r="AZP1" s="112"/>
      <c r="AZQ1" s="112"/>
      <c r="AZR1" s="112"/>
      <c r="AZS1" s="112"/>
      <c r="AZT1" s="112"/>
      <c r="AZU1" s="112"/>
      <c r="AZV1" s="112"/>
      <c r="AZW1" s="112"/>
      <c r="AZX1" s="112"/>
      <c r="AZY1" s="112"/>
      <c r="AZZ1" s="112"/>
      <c r="BAA1" s="112"/>
      <c r="BAB1" s="112"/>
      <c r="BAC1" s="112"/>
      <c r="BAD1" s="112"/>
      <c r="BAE1" s="112"/>
      <c r="BAF1" s="112"/>
      <c r="BAG1" s="112"/>
      <c r="BAH1" s="112"/>
      <c r="BAI1" s="112"/>
      <c r="BAJ1" s="112"/>
      <c r="BAK1" s="112"/>
      <c r="BAL1" s="112"/>
      <c r="BAM1" s="112"/>
      <c r="BAN1" s="112"/>
      <c r="BAO1" s="112"/>
      <c r="BAP1" s="112"/>
      <c r="BAQ1" s="112"/>
      <c r="BAR1" s="112"/>
      <c r="BAS1" s="112"/>
      <c r="BAT1" s="112"/>
      <c r="BAU1" s="112"/>
      <c r="BAV1" s="112"/>
      <c r="BAW1" s="112"/>
      <c r="BAX1" s="112"/>
      <c r="BAY1" s="112"/>
      <c r="BAZ1" s="112"/>
      <c r="BBA1" s="112"/>
      <c r="BBB1" s="112"/>
      <c r="BBC1" s="112"/>
      <c r="BBD1" s="112"/>
      <c r="BBE1" s="112"/>
      <c r="BBF1" s="112"/>
      <c r="BBG1" s="112"/>
      <c r="BBH1" s="112"/>
      <c r="BBI1" s="112"/>
      <c r="BBJ1" s="112"/>
      <c r="BBK1" s="112"/>
      <c r="BBL1" s="112"/>
      <c r="BBM1" s="112"/>
      <c r="BBN1" s="112"/>
      <c r="BBO1" s="112"/>
      <c r="BBP1" s="112"/>
      <c r="BBQ1" s="112"/>
      <c r="BBR1" s="112"/>
      <c r="BBS1" s="112"/>
      <c r="BBT1" s="112"/>
      <c r="BBU1" s="112"/>
      <c r="BBV1" s="112"/>
      <c r="BBW1" s="112"/>
      <c r="BBX1" s="112"/>
      <c r="BBY1" s="112"/>
      <c r="BBZ1" s="112"/>
      <c r="BCA1" s="112"/>
      <c r="BCB1" s="112"/>
      <c r="BCC1" s="112"/>
      <c r="BCD1" s="112"/>
      <c r="BCE1" s="112"/>
      <c r="BCF1" s="112"/>
      <c r="BCG1" s="112"/>
      <c r="BCH1" s="112"/>
      <c r="BCI1" s="112"/>
      <c r="BCJ1" s="112"/>
      <c r="BCK1" s="112"/>
      <c r="BCL1" s="112"/>
      <c r="BCM1" s="112"/>
      <c r="BCN1" s="112"/>
      <c r="BCO1" s="112"/>
      <c r="BCP1" s="112"/>
      <c r="BCQ1" s="112"/>
      <c r="BCR1" s="112"/>
      <c r="BCS1" s="112"/>
      <c r="BCT1" s="112"/>
      <c r="BCU1" s="112"/>
      <c r="BCV1" s="112"/>
      <c r="BCW1" s="112"/>
      <c r="BCX1" s="112"/>
      <c r="BCY1" s="112"/>
      <c r="BCZ1" s="112"/>
      <c r="BDA1" s="112"/>
      <c r="BDB1" s="112"/>
      <c r="BDC1" s="112"/>
      <c r="BDD1" s="112"/>
      <c r="BDE1" s="112"/>
      <c r="BDF1" s="112"/>
      <c r="BDG1" s="112"/>
      <c r="BDH1" s="112"/>
      <c r="BDI1" s="112"/>
      <c r="BDJ1" s="112"/>
      <c r="BDK1" s="112"/>
      <c r="BDL1" s="112"/>
      <c r="BDM1" s="112"/>
      <c r="BDN1" s="112"/>
      <c r="BDO1" s="112"/>
      <c r="BDP1" s="112"/>
      <c r="BDQ1" s="112"/>
      <c r="BDR1" s="112"/>
      <c r="BDS1" s="112"/>
      <c r="BDT1" s="112"/>
      <c r="BDU1" s="112"/>
      <c r="BDV1" s="112"/>
      <c r="BDW1" s="112"/>
      <c r="BDX1" s="112"/>
      <c r="BDY1" s="112"/>
      <c r="BDZ1" s="112"/>
      <c r="BEA1" s="112"/>
      <c r="BEB1" s="112"/>
      <c r="BEC1" s="112"/>
      <c r="BED1" s="112"/>
      <c r="BEE1" s="112"/>
      <c r="BEF1" s="112"/>
      <c r="BEG1" s="112"/>
      <c r="BEH1" s="112"/>
      <c r="BEI1" s="112"/>
      <c r="BEJ1" s="112"/>
      <c r="BEK1" s="112"/>
      <c r="BEL1" s="112"/>
      <c r="BEM1" s="112"/>
      <c r="BEN1" s="112"/>
      <c r="BEO1" s="112"/>
      <c r="BEP1" s="112"/>
      <c r="BEQ1" s="112"/>
      <c r="BER1" s="112"/>
      <c r="BES1" s="112"/>
      <c r="BET1" s="112"/>
      <c r="BEU1" s="112"/>
      <c r="BEV1" s="112"/>
      <c r="BEW1" s="112"/>
      <c r="BEX1" s="112"/>
      <c r="BEY1" s="112"/>
      <c r="BEZ1" s="112"/>
      <c r="BFA1" s="112"/>
      <c r="BFB1" s="112"/>
      <c r="BFC1" s="112"/>
      <c r="BFD1" s="112"/>
      <c r="BFE1" s="112"/>
      <c r="BFF1" s="112"/>
      <c r="BFG1" s="112"/>
      <c r="BFH1" s="112"/>
      <c r="BFI1" s="112"/>
      <c r="BFJ1" s="112"/>
      <c r="BFK1" s="112"/>
      <c r="BFL1" s="112"/>
      <c r="BFM1" s="112"/>
      <c r="BFN1" s="112"/>
      <c r="BFO1" s="112"/>
      <c r="BFP1" s="112"/>
      <c r="BFQ1" s="112"/>
      <c r="BFR1" s="112"/>
      <c r="BFS1" s="112"/>
      <c r="BFT1" s="112"/>
      <c r="BFU1" s="112"/>
      <c r="BFV1" s="112"/>
      <c r="BFW1" s="112"/>
      <c r="BFX1" s="112"/>
      <c r="BFY1" s="112"/>
      <c r="BFZ1" s="112"/>
      <c r="BGA1" s="112"/>
      <c r="BGB1" s="112"/>
      <c r="BGC1" s="112"/>
      <c r="BGD1" s="112"/>
      <c r="BGE1" s="112"/>
      <c r="BGF1" s="112"/>
      <c r="BGG1" s="112"/>
      <c r="BGH1" s="112"/>
      <c r="BGI1" s="112"/>
      <c r="BGJ1" s="112"/>
      <c r="BGK1" s="112"/>
      <c r="BGL1" s="112"/>
      <c r="BGM1" s="112"/>
      <c r="BGN1" s="112"/>
      <c r="BGO1" s="112"/>
      <c r="BGP1" s="112"/>
      <c r="BGQ1" s="112"/>
      <c r="BGR1" s="112"/>
      <c r="BGS1" s="112"/>
      <c r="BGT1" s="112"/>
      <c r="BGU1" s="112"/>
      <c r="BGV1" s="112"/>
      <c r="BGW1" s="112"/>
      <c r="BGX1" s="112"/>
      <c r="BGY1" s="112"/>
      <c r="BGZ1" s="112"/>
      <c r="BHA1" s="112"/>
      <c r="BHB1" s="112"/>
      <c r="BHC1" s="112"/>
      <c r="BHD1" s="112"/>
      <c r="BHE1" s="112"/>
      <c r="BHF1" s="112"/>
      <c r="BHG1" s="112"/>
      <c r="BHH1" s="112"/>
      <c r="BHI1" s="112"/>
      <c r="BHJ1" s="112"/>
      <c r="BHK1" s="112"/>
      <c r="BHL1" s="112"/>
      <c r="BHM1" s="112"/>
      <c r="BHN1" s="112"/>
      <c r="BHO1" s="112"/>
      <c r="BHP1" s="112"/>
      <c r="BHQ1" s="112"/>
      <c r="BHR1" s="112"/>
      <c r="BHS1" s="112"/>
      <c r="BHT1" s="112"/>
      <c r="BHU1" s="112"/>
      <c r="BHV1" s="112"/>
      <c r="BHW1" s="112"/>
      <c r="BHX1" s="112"/>
      <c r="BHY1" s="112"/>
      <c r="BHZ1" s="112"/>
      <c r="BIA1" s="112"/>
      <c r="BIB1" s="112"/>
      <c r="BIC1" s="112"/>
      <c r="BID1" s="112"/>
      <c r="BIE1" s="112"/>
      <c r="BIF1" s="112"/>
      <c r="BIG1" s="112"/>
      <c r="BIH1" s="112"/>
      <c r="BII1" s="112"/>
      <c r="BIJ1" s="112"/>
      <c r="BIK1" s="112"/>
      <c r="BIL1" s="112"/>
      <c r="BIM1" s="112"/>
      <c r="BIN1" s="112"/>
      <c r="BIO1" s="112"/>
      <c r="BIP1" s="112"/>
      <c r="BIQ1" s="112"/>
      <c r="BIR1" s="112"/>
      <c r="BIS1" s="112"/>
      <c r="BIT1" s="112"/>
      <c r="BIU1" s="112"/>
      <c r="BIV1" s="112"/>
      <c r="BIW1" s="112"/>
      <c r="BIX1" s="112"/>
      <c r="BIY1" s="112"/>
      <c r="BIZ1" s="112"/>
      <c r="BJA1" s="112"/>
      <c r="BJB1" s="112"/>
      <c r="BJC1" s="112"/>
      <c r="BJD1" s="112"/>
      <c r="BJE1" s="112"/>
      <c r="BJF1" s="112"/>
      <c r="BJG1" s="112"/>
      <c r="BJH1" s="112"/>
      <c r="BJI1" s="112"/>
      <c r="BJJ1" s="112"/>
      <c r="BJK1" s="112"/>
      <c r="BJL1" s="112"/>
      <c r="BJM1" s="112"/>
      <c r="BJN1" s="112"/>
      <c r="BJO1" s="112"/>
      <c r="BJP1" s="112"/>
      <c r="BJQ1" s="112"/>
      <c r="BJR1" s="112"/>
      <c r="BJS1" s="112"/>
      <c r="BJT1" s="112"/>
      <c r="BJU1" s="112"/>
      <c r="BJV1" s="112"/>
      <c r="BJW1" s="112"/>
      <c r="BJX1" s="112"/>
      <c r="BJY1" s="112"/>
      <c r="BJZ1" s="112"/>
      <c r="BKA1" s="112"/>
      <c r="BKB1" s="112"/>
      <c r="BKC1" s="112"/>
      <c r="BKD1" s="112"/>
      <c r="BKE1" s="112"/>
      <c r="BKF1" s="112"/>
      <c r="BKG1" s="112"/>
      <c r="BKH1" s="112"/>
      <c r="BKI1" s="112"/>
      <c r="BKJ1" s="112"/>
      <c r="BKK1" s="112"/>
      <c r="BKL1" s="112"/>
      <c r="BKM1" s="112"/>
      <c r="BKN1" s="112"/>
      <c r="BKO1" s="112"/>
      <c r="BKP1" s="112"/>
      <c r="BKQ1" s="112"/>
      <c r="BKR1" s="112"/>
      <c r="BKS1" s="112"/>
      <c r="BKT1" s="112"/>
      <c r="BKU1" s="112"/>
      <c r="BKV1" s="112"/>
      <c r="BKW1" s="112"/>
      <c r="BKX1" s="112"/>
      <c r="BKY1" s="112"/>
      <c r="BKZ1" s="112"/>
      <c r="BLA1" s="112"/>
      <c r="BLB1" s="112"/>
      <c r="BLC1" s="112"/>
      <c r="BLD1" s="112"/>
      <c r="BLE1" s="112"/>
      <c r="BLF1" s="112"/>
      <c r="BLG1" s="112"/>
      <c r="BLH1" s="112"/>
      <c r="BLI1" s="112"/>
      <c r="BLJ1" s="112"/>
      <c r="BLK1" s="112"/>
      <c r="BLL1" s="112"/>
      <c r="BLM1" s="112"/>
      <c r="BLN1" s="112"/>
      <c r="BLO1" s="112"/>
      <c r="BLP1" s="112"/>
      <c r="BLQ1" s="112"/>
      <c r="BLR1" s="112"/>
      <c r="BLS1" s="112"/>
      <c r="BLT1" s="112"/>
      <c r="BLU1" s="112"/>
      <c r="BLV1" s="112"/>
      <c r="BLW1" s="112"/>
      <c r="BLX1" s="112"/>
      <c r="BLY1" s="112"/>
      <c r="BLZ1" s="112"/>
      <c r="BMA1" s="112"/>
      <c r="BMB1" s="112"/>
      <c r="BMC1" s="112"/>
      <c r="BMD1" s="112"/>
      <c r="BME1" s="112"/>
      <c r="BMF1" s="112"/>
      <c r="BMG1" s="112"/>
      <c r="BMH1" s="112"/>
      <c r="BMI1" s="112"/>
      <c r="BMJ1" s="112"/>
      <c r="BMK1" s="112"/>
      <c r="BML1" s="112"/>
      <c r="BMM1" s="112"/>
      <c r="BMN1" s="112"/>
      <c r="BMO1" s="112"/>
      <c r="BMP1" s="112"/>
      <c r="BMQ1" s="112"/>
      <c r="BMR1" s="112"/>
      <c r="BMS1" s="112"/>
      <c r="BMT1" s="112"/>
      <c r="BMU1" s="112"/>
      <c r="BMV1" s="112"/>
      <c r="BMW1" s="112"/>
      <c r="BMX1" s="112"/>
      <c r="BMY1" s="112"/>
      <c r="BMZ1" s="112"/>
      <c r="BNA1" s="112"/>
      <c r="BNB1" s="112"/>
      <c r="BNC1" s="112"/>
      <c r="BND1" s="112"/>
      <c r="BNE1" s="112"/>
      <c r="BNF1" s="112"/>
      <c r="BNG1" s="112"/>
      <c r="BNH1" s="112"/>
      <c r="BNI1" s="112"/>
      <c r="BNJ1" s="112"/>
      <c r="BNK1" s="112"/>
      <c r="BNL1" s="112"/>
      <c r="BNM1" s="112"/>
      <c r="BNN1" s="112"/>
      <c r="BNO1" s="112"/>
      <c r="BNP1" s="112"/>
      <c r="BNQ1" s="112"/>
      <c r="BNR1" s="112"/>
      <c r="BNS1" s="112"/>
      <c r="BNT1" s="112"/>
      <c r="BNU1" s="112"/>
      <c r="BNV1" s="112"/>
      <c r="BNW1" s="112"/>
      <c r="BNX1" s="112"/>
      <c r="BNY1" s="112"/>
      <c r="BNZ1" s="112"/>
      <c r="BOA1" s="112"/>
      <c r="BOB1" s="112"/>
      <c r="BOC1" s="112"/>
      <c r="BOD1" s="112"/>
      <c r="BOE1" s="112"/>
      <c r="BOF1" s="112"/>
      <c r="BOG1" s="112"/>
      <c r="BOH1" s="112"/>
      <c r="BOI1" s="112"/>
      <c r="BOJ1" s="112"/>
      <c r="BOK1" s="112"/>
      <c r="BOL1" s="112"/>
      <c r="BOM1" s="112"/>
      <c r="BON1" s="112"/>
      <c r="BOO1" s="112"/>
      <c r="BOP1" s="112"/>
      <c r="BOQ1" s="112"/>
      <c r="BOR1" s="112"/>
      <c r="BOS1" s="112"/>
      <c r="BOT1" s="112"/>
      <c r="BOU1" s="112"/>
      <c r="BOV1" s="112"/>
      <c r="BOW1" s="112"/>
      <c r="BOX1" s="112"/>
      <c r="BOY1" s="112"/>
      <c r="BOZ1" s="112"/>
      <c r="BPA1" s="112"/>
      <c r="BPB1" s="112"/>
      <c r="BPC1" s="112"/>
      <c r="BPD1" s="112"/>
      <c r="BPE1" s="112"/>
      <c r="BPF1" s="112"/>
      <c r="BPG1" s="112"/>
      <c r="BPH1" s="112"/>
      <c r="BPI1" s="112"/>
      <c r="BPJ1" s="112"/>
      <c r="BPK1" s="112"/>
      <c r="BPL1" s="112"/>
      <c r="BPM1" s="112"/>
      <c r="BPN1" s="112"/>
      <c r="BPO1" s="112"/>
      <c r="BPP1" s="112"/>
      <c r="BPQ1" s="112"/>
      <c r="BPR1" s="112"/>
      <c r="BPS1" s="112"/>
      <c r="BPT1" s="112"/>
      <c r="BPU1" s="112"/>
      <c r="BPV1" s="112"/>
      <c r="BPW1" s="112"/>
      <c r="BPX1" s="112"/>
      <c r="BPY1" s="112"/>
      <c r="BPZ1" s="112"/>
      <c r="BQA1" s="112"/>
      <c r="BQB1" s="112"/>
      <c r="BQC1" s="112"/>
      <c r="BQD1" s="112"/>
      <c r="BQE1" s="112"/>
      <c r="BQF1" s="112"/>
      <c r="BQG1" s="112"/>
      <c r="BQH1" s="112"/>
      <c r="BQI1" s="112"/>
      <c r="BQJ1" s="112"/>
      <c r="BQK1" s="112"/>
      <c r="BQL1" s="112"/>
      <c r="BQM1" s="112"/>
      <c r="BQN1" s="112"/>
      <c r="BQO1" s="112"/>
      <c r="BQP1" s="112"/>
      <c r="BQQ1" s="112"/>
      <c r="BQR1" s="112"/>
      <c r="BQS1" s="112"/>
      <c r="BQT1" s="112"/>
      <c r="BQU1" s="112"/>
      <c r="BQV1" s="112"/>
      <c r="BQW1" s="112"/>
      <c r="BQX1" s="112"/>
      <c r="BQY1" s="112"/>
      <c r="BQZ1" s="112"/>
      <c r="BRA1" s="112"/>
      <c r="BRB1" s="112"/>
      <c r="BRC1" s="112"/>
      <c r="BRD1" s="112"/>
      <c r="BRE1" s="112"/>
      <c r="BRF1" s="112"/>
      <c r="BRG1" s="112"/>
      <c r="BRH1" s="112"/>
      <c r="BRI1" s="112"/>
      <c r="BRJ1" s="112"/>
      <c r="BRK1" s="112"/>
      <c r="BRL1" s="112"/>
      <c r="BRM1" s="112"/>
      <c r="BRN1" s="112"/>
      <c r="BRO1" s="112"/>
      <c r="BRP1" s="112"/>
      <c r="BRQ1" s="112"/>
      <c r="BRR1" s="112"/>
      <c r="BRS1" s="112"/>
      <c r="BRT1" s="112"/>
      <c r="BRU1" s="112"/>
      <c r="BRV1" s="112"/>
      <c r="BRW1" s="112"/>
      <c r="BRX1" s="112"/>
      <c r="BRY1" s="112"/>
      <c r="BRZ1" s="112"/>
      <c r="BSA1" s="112"/>
      <c r="BSB1" s="112"/>
      <c r="BSC1" s="112"/>
      <c r="BSD1" s="112"/>
      <c r="BSE1" s="112"/>
      <c r="BSF1" s="112"/>
      <c r="BSG1" s="112"/>
      <c r="BSH1" s="112"/>
      <c r="BSI1" s="112"/>
      <c r="BSJ1" s="112"/>
      <c r="BSK1" s="112"/>
      <c r="BSL1" s="112"/>
      <c r="BSM1" s="112"/>
      <c r="BSN1" s="112"/>
      <c r="BSO1" s="112"/>
      <c r="BSP1" s="112"/>
      <c r="BSQ1" s="112"/>
      <c r="BSR1" s="112"/>
      <c r="BSS1" s="112"/>
      <c r="BST1" s="112"/>
      <c r="BSU1" s="112"/>
      <c r="BSV1" s="112"/>
      <c r="BSW1" s="112"/>
      <c r="BSX1" s="112"/>
      <c r="BSY1" s="112"/>
      <c r="BSZ1" s="112"/>
      <c r="BTA1" s="112"/>
      <c r="BTB1" s="112"/>
      <c r="BTC1" s="112"/>
      <c r="BTD1" s="112"/>
      <c r="BTE1" s="112"/>
      <c r="BTF1" s="112"/>
      <c r="BTG1" s="112"/>
      <c r="BTH1" s="112"/>
      <c r="BTI1" s="112"/>
      <c r="BTJ1" s="112"/>
      <c r="BTK1" s="112"/>
      <c r="BTL1" s="112"/>
      <c r="BTM1" s="112"/>
      <c r="BTN1" s="112"/>
      <c r="BTO1" s="112"/>
      <c r="BTP1" s="112"/>
      <c r="BTQ1" s="112"/>
      <c r="BTR1" s="112"/>
      <c r="BTS1" s="112"/>
      <c r="BTT1" s="112"/>
      <c r="BTU1" s="112"/>
      <c r="BTV1" s="112"/>
      <c r="BTW1" s="112"/>
      <c r="BTX1" s="112"/>
      <c r="BTY1" s="112"/>
      <c r="BTZ1" s="112"/>
      <c r="BUA1" s="112"/>
      <c r="BUB1" s="112"/>
      <c r="BUC1" s="112"/>
      <c r="BUD1" s="112"/>
      <c r="BUE1" s="112"/>
      <c r="BUF1" s="112"/>
      <c r="BUG1" s="112"/>
      <c r="BUH1" s="112"/>
      <c r="BUI1" s="112"/>
      <c r="BUJ1" s="112"/>
      <c r="BUK1" s="112"/>
      <c r="BUL1" s="112"/>
      <c r="BUM1" s="112"/>
      <c r="BUN1" s="112"/>
      <c r="BUO1" s="112"/>
      <c r="BUP1" s="112"/>
      <c r="BUQ1" s="112"/>
      <c r="BUR1" s="112"/>
      <c r="BUS1" s="112"/>
      <c r="BUT1" s="112"/>
      <c r="BUU1" s="112"/>
      <c r="BUV1" s="112"/>
      <c r="BUW1" s="112"/>
      <c r="BUX1" s="112"/>
      <c r="BUY1" s="112"/>
      <c r="BUZ1" s="112"/>
      <c r="BVA1" s="112"/>
      <c r="BVB1" s="112"/>
      <c r="BVC1" s="112"/>
      <c r="BVD1" s="112"/>
      <c r="BVE1" s="112"/>
      <c r="BVF1" s="112"/>
      <c r="BVG1" s="112"/>
      <c r="BVH1" s="112"/>
      <c r="BVI1" s="112"/>
      <c r="BVJ1" s="112"/>
      <c r="BVK1" s="112"/>
      <c r="BVL1" s="112"/>
      <c r="BVM1" s="112"/>
      <c r="BVN1" s="112"/>
      <c r="BVO1" s="112"/>
      <c r="BVP1" s="112"/>
      <c r="BVQ1" s="112"/>
      <c r="BVR1" s="112"/>
      <c r="BVS1" s="112"/>
      <c r="BVT1" s="112"/>
      <c r="BVU1" s="112"/>
      <c r="BVV1" s="112"/>
      <c r="BVW1" s="112"/>
      <c r="BVX1" s="112"/>
      <c r="BVY1" s="112"/>
      <c r="BVZ1" s="112"/>
      <c r="BWA1" s="112"/>
      <c r="BWB1" s="112"/>
      <c r="BWC1" s="112"/>
      <c r="BWD1" s="112"/>
      <c r="BWE1" s="112"/>
      <c r="BWF1" s="112"/>
      <c r="BWG1" s="112"/>
      <c r="BWH1" s="112"/>
      <c r="BWI1" s="112"/>
      <c r="BWJ1" s="112"/>
      <c r="BWK1" s="112"/>
      <c r="BWL1" s="112"/>
      <c r="BWM1" s="112"/>
      <c r="BWN1" s="112"/>
      <c r="BWO1" s="112"/>
      <c r="BWP1" s="112"/>
      <c r="BWQ1" s="112"/>
      <c r="BWR1" s="112"/>
      <c r="BWS1" s="112"/>
      <c r="BWT1" s="112"/>
      <c r="BWU1" s="112"/>
      <c r="BWV1" s="112"/>
      <c r="BWW1" s="112"/>
      <c r="BWX1" s="112"/>
      <c r="BWY1" s="112"/>
      <c r="BWZ1" s="112"/>
      <c r="BXA1" s="112"/>
      <c r="BXB1" s="112"/>
      <c r="BXC1" s="112"/>
      <c r="BXD1" s="112"/>
      <c r="BXE1" s="112"/>
      <c r="BXF1" s="112"/>
      <c r="BXG1" s="112"/>
      <c r="BXH1" s="112"/>
      <c r="BXI1" s="112"/>
      <c r="BXJ1" s="112"/>
      <c r="BXK1" s="112"/>
      <c r="BXL1" s="112"/>
      <c r="BXM1" s="112"/>
      <c r="BXN1" s="112"/>
      <c r="BXO1" s="112"/>
      <c r="BXP1" s="112"/>
      <c r="BXQ1" s="112"/>
      <c r="BXR1" s="112"/>
      <c r="BXS1" s="112"/>
      <c r="BXT1" s="112"/>
      <c r="BXU1" s="112"/>
      <c r="BXV1" s="112"/>
      <c r="BXW1" s="112"/>
      <c r="BXX1" s="112"/>
      <c r="BXY1" s="112"/>
      <c r="BXZ1" s="112"/>
      <c r="BYA1" s="112"/>
      <c r="BYB1" s="112"/>
      <c r="BYC1" s="112"/>
      <c r="BYD1" s="112"/>
      <c r="BYE1" s="112"/>
      <c r="BYF1" s="112"/>
      <c r="BYG1" s="112"/>
      <c r="BYH1" s="112"/>
      <c r="BYI1" s="112"/>
      <c r="BYJ1" s="112"/>
      <c r="BYK1" s="112"/>
      <c r="BYL1" s="112"/>
      <c r="BYM1" s="112"/>
      <c r="BYN1" s="112"/>
      <c r="BYO1" s="112"/>
      <c r="BYP1" s="112"/>
      <c r="BYQ1" s="112"/>
      <c r="BYR1" s="112"/>
      <c r="BYS1" s="112"/>
      <c r="BYT1" s="112"/>
      <c r="BYU1" s="112"/>
      <c r="BYV1" s="112"/>
      <c r="BYW1" s="112"/>
      <c r="BYX1" s="112"/>
      <c r="BYY1" s="112"/>
      <c r="BYZ1" s="112"/>
      <c r="BZA1" s="112"/>
      <c r="BZB1" s="112"/>
      <c r="BZC1" s="112"/>
      <c r="BZD1" s="112"/>
      <c r="BZE1" s="112"/>
      <c r="BZF1" s="112"/>
      <c r="BZG1" s="112"/>
      <c r="BZH1" s="112"/>
      <c r="BZI1" s="112"/>
      <c r="BZJ1" s="112"/>
      <c r="BZK1" s="112"/>
      <c r="BZL1" s="112"/>
      <c r="BZM1" s="112"/>
      <c r="BZN1" s="112"/>
      <c r="BZO1" s="112"/>
      <c r="BZP1" s="112"/>
      <c r="BZQ1" s="112"/>
      <c r="BZR1" s="112"/>
      <c r="BZS1" s="112"/>
      <c r="BZT1" s="112"/>
      <c r="BZU1" s="112"/>
      <c r="BZV1" s="112"/>
      <c r="BZW1" s="112"/>
      <c r="BZX1" s="112"/>
      <c r="BZY1" s="112"/>
      <c r="BZZ1" s="112"/>
      <c r="CAA1" s="112"/>
      <c r="CAB1" s="112"/>
      <c r="CAC1" s="112"/>
      <c r="CAD1" s="112"/>
      <c r="CAE1" s="112"/>
      <c r="CAF1" s="112"/>
      <c r="CAG1" s="112"/>
      <c r="CAH1" s="112"/>
      <c r="CAI1" s="112"/>
      <c r="CAJ1" s="112"/>
      <c r="CAK1" s="112"/>
      <c r="CAL1" s="112"/>
      <c r="CAM1" s="112"/>
      <c r="CAN1" s="112"/>
      <c r="CAO1" s="112"/>
      <c r="CAP1" s="112"/>
      <c r="CAQ1" s="112"/>
      <c r="CAR1" s="112"/>
      <c r="CAS1" s="112"/>
      <c r="CAT1" s="112"/>
      <c r="CAU1" s="112"/>
      <c r="CAV1" s="112"/>
      <c r="CAW1" s="112"/>
      <c r="CAX1" s="112"/>
      <c r="CAY1" s="112"/>
      <c r="CAZ1" s="112"/>
      <c r="CBA1" s="112"/>
      <c r="CBB1" s="112"/>
      <c r="CBC1" s="112"/>
      <c r="CBD1" s="112"/>
      <c r="CBE1" s="112"/>
      <c r="CBF1" s="112"/>
      <c r="CBG1" s="112"/>
      <c r="CBH1" s="112"/>
      <c r="CBI1" s="112"/>
      <c r="CBJ1" s="112"/>
      <c r="CBK1" s="112"/>
      <c r="CBL1" s="112"/>
      <c r="CBM1" s="112"/>
      <c r="CBN1" s="112"/>
      <c r="CBO1" s="112"/>
      <c r="CBP1" s="112"/>
      <c r="CBQ1" s="112"/>
      <c r="CBR1" s="112"/>
      <c r="CBS1" s="112"/>
      <c r="CBT1" s="112"/>
      <c r="CBU1" s="112"/>
      <c r="CBV1" s="112"/>
      <c r="CBW1" s="112"/>
      <c r="CBX1" s="112"/>
      <c r="CBY1" s="112"/>
      <c r="CBZ1" s="112"/>
      <c r="CCA1" s="112"/>
      <c r="CCB1" s="112"/>
      <c r="CCC1" s="112"/>
      <c r="CCD1" s="112"/>
      <c r="CCE1" s="112"/>
      <c r="CCF1" s="112"/>
      <c r="CCG1" s="112"/>
      <c r="CCH1" s="112"/>
      <c r="CCI1" s="112"/>
      <c r="CCJ1" s="112"/>
      <c r="CCK1" s="112"/>
      <c r="CCL1" s="112"/>
      <c r="CCM1" s="112"/>
      <c r="CCN1" s="112"/>
      <c r="CCO1" s="112"/>
      <c r="CCP1" s="112"/>
      <c r="CCQ1" s="112"/>
      <c r="CCR1" s="112"/>
      <c r="CCS1" s="112"/>
      <c r="CCT1" s="112"/>
      <c r="CCU1" s="112"/>
      <c r="CCV1" s="112"/>
      <c r="CCW1" s="112"/>
      <c r="CCX1" s="112"/>
      <c r="CCY1" s="112"/>
      <c r="CCZ1" s="112"/>
      <c r="CDA1" s="112"/>
      <c r="CDB1" s="112"/>
      <c r="CDC1" s="112"/>
      <c r="CDD1" s="112"/>
      <c r="CDE1" s="112"/>
      <c r="CDF1" s="112"/>
      <c r="CDG1" s="112"/>
      <c r="CDH1" s="112"/>
      <c r="CDI1" s="112"/>
      <c r="CDJ1" s="112"/>
      <c r="CDK1" s="112"/>
      <c r="CDL1" s="112"/>
      <c r="CDM1" s="112"/>
      <c r="CDN1" s="112"/>
      <c r="CDO1" s="112"/>
      <c r="CDP1" s="112"/>
      <c r="CDQ1" s="112"/>
      <c r="CDR1" s="112"/>
      <c r="CDS1" s="112"/>
      <c r="CDT1" s="112"/>
      <c r="CDU1" s="112"/>
      <c r="CDV1" s="112"/>
      <c r="CDW1" s="112"/>
      <c r="CDX1" s="112"/>
      <c r="CDY1" s="112"/>
      <c r="CDZ1" s="112"/>
      <c r="CEA1" s="112"/>
      <c r="CEB1" s="112"/>
      <c r="CEC1" s="112"/>
      <c r="CED1" s="112"/>
      <c r="CEE1" s="112"/>
      <c r="CEF1" s="112"/>
      <c r="CEG1" s="112"/>
      <c r="CEH1" s="112"/>
      <c r="CEI1" s="112"/>
      <c r="CEJ1" s="112"/>
      <c r="CEK1" s="112"/>
      <c r="CEL1" s="112"/>
      <c r="CEM1" s="112"/>
      <c r="CEN1" s="112"/>
      <c r="CEO1" s="112"/>
      <c r="CEP1" s="112"/>
      <c r="CEQ1" s="112"/>
      <c r="CER1" s="112"/>
      <c r="CES1" s="112"/>
      <c r="CET1" s="112"/>
      <c r="CEU1" s="112"/>
      <c r="CEV1" s="112"/>
      <c r="CEW1" s="112"/>
      <c r="CEX1" s="112"/>
      <c r="CEY1" s="112"/>
      <c r="CEZ1" s="112"/>
      <c r="CFA1" s="112"/>
      <c r="CFB1" s="112"/>
      <c r="CFC1" s="112"/>
      <c r="CFD1" s="112"/>
      <c r="CFE1" s="112"/>
      <c r="CFF1" s="112"/>
      <c r="CFG1" s="112"/>
      <c r="CFH1" s="112"/>
      <c r="CFI1" s="112"/>
      <c r="CFJ1" s="112"/>
      <c r="CFK1" s="112"/>
      <c r="CFL1" s="112"/>
      <c r="CFM1" s="112"/>
      <c r="CFN1" s="112"/>
      <c r="CFO1" s="112"/>
      <c r="CFP1" s="112"/>
      <c r="CFQ1" s="112"/>
      <c r="CFR1" s="112"/>
      <c r="CFS1" s="112"/>
      <c r="CFT1" s="112"/>
      <c r="CFU1" s="112"/>
      <c r="CFV1" s="112"/>
      <c r="CFW1" s="112"/>
      <c r="CFX1" s="112"/>
      <c r="CFY1" s="112"/>
      <c r="CFZ1" s="112"/>
      <c r="CGA1" s="112"/>
      <c r="CGB1" s="112"/>
      <c r="CGC1" s="112"/>
      <c r="CGD1" s="112"/>
      <c r="CGE1" s="112"/>
      <c r="CGF1" s="112"/>
      <c r="CGG1" s="112"/>
      <c r="CGH1" s="112"/>
      <c r="CGI1" s="112"/>
      <c r="CGJ1" s="112"/>
      <c r="CGK1" s="112"/>
      <c r="CGL1" s="112"/>
      <c r="CGM1" s="112"/>
      <c r="CGN1" s="112"/>
      <c r="CGO1" s="112"/>
      <c r="CGP1" s="112"/>
      <c r="CGQ1" s="112"/>
      <c r="CGR1" s="112"/>
      <c r="CGS1" s="112"/>
      <c r="CGT1" s="112"/>
      <c r="CGU1" s="112"/>
      <c r="CGV1" s="112"/>
      <c r="CGW1" s="112"/>
      <c r="CGX1" s="112"/>
      <c r="CGY1" s="112"/>
      <c r="CGZ1" s="112"/>
      <c r="CHA1" s="112"/>
      <c r="CHB1" s="112"/>
      <c r="CHC1" s="112"/>
      <c r="CHD1" s="112"/>
      <c r="CHE1" s="112"/>
      <c r="CHF1" s="112"/>
      <c r="CHG1" s="112"/>
      <c r="CHH1" s="112"/>
      <c r="CHI1" s="112"/>
      <c r="CHJ1" s="112"/>
      <c r="CHK1" s="112"/>
      <c r="CHL1" s="112"/>
      <c r="CHM1" s="112"/>
      <c r="CHN1" s="112"/>
      <c r="CHO1" s="112"/>
      <c r="CHP1" s="112"/>
      <c r="CHQ1" s="112"/>
      <c r="CHR1" s="112"/>
      <c r="CHS1" s="112"/>
      <c r="CHT1" s="112"/>
      <c r="CHU1" s="112"/>
      <c r="CHV1" s="112"/>
      <c r="CHW1" s="112"/>
      <c r="CHX1" s="112"/>
      <c r="CHY1" s="112"/>
      <c r="CHZ1" s="112"/>
      <c r="CIA1" s="112"/>
      <c r="CIB1" s="112"/>
      <c r="CIC1" s="112"/>
      <c r="CID1" s="112"/>
      <c r="CIE1" s="112"/>
      <c r="CIF1" s="112"/>
      <c r="CIG1" s="112"/>
      <c r="CIH1" s="112"/>
      <c r="CII1" s="112"/>
      <c r="CIJ1" s="112"/>
      <c r="CIK1" s="112"/>
      <c r="CIL1" s="112"/>
      <c r="CIM1" s="112"/>
      <c r="CIN1" s="112"/>
      <c r="CIO1" s="112"/>
      <c r="CIP1" s="112"/>
      <c r="CIQ1" s="112"/>
      <c r="CIR1" s="112"/>
      <c r="CIS1" s="112"/>
      <c r="CIT1" s="112"/>
      <c r="CIU1" s="112"/>
      <c r="CIV1" s="112"/>
      <c r="CIW1" s="112"/>
      <c r="CIX1" s="112"/>
      <c r="CIY1" s="112"/>
      <c r="CIZ1" s="112"/>
      <c r="CJA1" s="112"/>
      <c r="CJB1" s="112"/>
      <c r="CJC1" s="112"/>
      <c r="CJD1" s="112"/>
      <c r="CJE1" s="112"/>
      <c r="CJF1" s="112"/>
      <c r="CJG1" s="112"/>
      <c r="CJH1" s="112"/>
      <c r="CJI1" s="112"/>
      <c r="CJJ1" s="112"/>
      <c r="CJK1" s="112"/>
      <c r="CJL1" s="112"/>
      <c r="CJM1" s="112"/>
      <c r="CJN1" s="112"/>
      <c r="CJO1" s="112"/>
      <c r="CJP1" s="112"/>
      <c r="CJQ1" s="112"/>
      <c r="CJR1" s="112"/>
      <c r="CJS1" s="112"/>
      <c r="CJT1" s="112"/>
      <c r="CJU1" s="112"/>
      <c r="CJV1" s="112"/>
      <c r="CJW1" s="112"/>
      <c r="CJX1" s="112"/>
      <c r="CJY1" s="112"/>
      <c r="CJZ1" s="112"/>
      <c r="CKA1" s="112"/>
      <c r="CKB1" s="112"/>
      <c r="CKC1" s="112"/>
      <c r="CKD1" s="112"/>
      <c r="CKE1" s="112"/>
      <c r="CKF1" s="112"/>
      <c r="CKG1" s="112"/>
      <c r="CKH1" s="112"/>
      <c r="CKI1" s="112"/>
      <c r="CKJ1" s="112"/>
      <c r="CKK1" s="112"/>
      <c r="CKL1" s="112"/>
      <c r="CKM1" s="112"/>
      <c r="CKN1" s="112"/>
      <c r="CKO1" s="112"/>
      <c r="CKP1" s="112"/>
      <c r="CKQ1" s="112"/>
      <c r="CKR1" s="112"/>
      <c r="CKS1" s="112"/>
      <c r="CKT1" s="112"/>
      <c r="CKU1" s="112"/>
      <c r="CKV1" s="112"/>
      <c r="CKW1" s="112"/>
      <c r="CKX1" s="112"/>
      <c r="CKY1" s="112"/>
      <c r="CKZ1" s="112"/>
      <c r="CLA1" s="112"/>
      <c r="CLB1" s="112"/>
      <c r="CLC1" s="112"/>
      <c r="CLD1" s="112"/>
      <c r="CLE1" s="112"/>
      <c r="CLF1" s="112"/>
      <c r="CLG1" s="112"/>
      <c r="CLH1" s="112"/>
      <c r="CLI1" s="112"/>
      <c r="CLJ1" s="112"/>
      <c r="CLK1" s="112"/>
      <c r="CLL1" s="112"/>
      <c r="CLM1" s="112"/>
      <c r="CLN1" s="112"/>
      <c r="CLO1" s="112"/>
      <c r="CLP1" s="112"/>
      <c r="CLQ1" s="112"/>
      <c r="CLR1" s="112"/>
      <c r="CLS1" s="112"/>
      <c r="CLT1" s="112"/>
      <c r="CLU1" s="112"/>
      <c r="CLV1" s="112"/>
      <c r="CLW1" s="112"/>
      <c r="CLX1" s="112"/>
      <c r="CLY1" s="112"/>
      <c r="CLZ1" s="112"/>
      <c r="CMA1" s="112"/>
      <c r="CMB1" s="112"/>
      <c r="CMC1" s="112"/>
      <c r="CMD1" s="112"/>
      <c r="CME1" s="112"/>
      <c r="CMF1" s="112"/>
      <c r="CMG1" s="112"/>
      <c r="CMH1" s="112"/>
      <c r="CMI1" s="112"/>
      <c r="CMJ1" s="112"/>
      <c r="CMK1" s="112"/>
      <c r="CML1" s="112"/>
      <c r="CMM1" s="112"/>
      <c r="CMN1" s="112"/>
      <c r="CMO1" s="112"/>
      <c r="CMP1" s="112"/>
      <c r="CMQ1" s="112"/>
      <c r="CMR1" s="112"/>
      <c r="CMS1" s="112"/>
      <c r="CMT1" s="112"/>
      <c r="CMU1" s="112"/>
      <c r="CMV1" s="112"/>
      <c r="CMW1" s="112"/>
      <c r="CMX1" s="112"/>
      <c r="CMY1" s="112"/>
      <c r="CMZ1" s="112"/>
      <c r="CNA1" s="112"/>
      <c r="CNB1" s="112"/>
      <c r="CNC1" s="112"/>
      <c r="CND1" s="112"/>
      <c r="CNE1" s="112"/>
      <c r="CNF1" s="112"/>
      <c r="CNG1" s="112"/>
      <c r="CNH1" s="112"/>
      <c r="CNI1" s="112"/>
      <c r="CNJ1" s="112"/>
      <c r="CNK1" s="112"/>
      <c r="CNL1" s="112"/>
      <c r="CNM1" s="112"/>
      <c r="CNN1" s="112"/>
      <c r="CNO1" s="112"/>
      <c r="CNP1" s="112"/>
      <c r="CNQ1" s="112"/>
      <c r="CNR1" s="112"/>
      <c r="CNS1" s="112"/>
      <c r="CNT1" s="112"/>
      <c r="CNU1" s="112"/>
      <c r="CNV1" s="112"/>
      <c r="CNW1" s="112"/>
      <c r="CNX1" s="112"/>
      <c r="CNY1" s="112"/>
      <c r="CNZ1" s="112"/>
      <c r="COA1" s="112"/>
      <c r="COB1" s="112"/>
      <c r="COC1" s="112"/>
      <c r="COD1" s="112"/>
      <c r="COE1" s="112"/>
      <c r="COF1" s="112"/>
      <c r="COG1" s="112"/>
      <c r="COH1" s="112"/>
      <c r="COI1" s="112"/>
      <c r="COJ1" s="112"/>
      <c r="COK1" s="112"/>
      <c r="COL1" s="112"/>
      <c r="COM1" s="112"/>
      <c r="CON1" s="112"/>
      <c r="COO1" s="112"/>
      <c r="COP1" s="112"/>
      <c r="COQ1" s="112"/>
      <c r="COR1" s="112"/>
      <c r="COS1" s="112"/>
      <c r="COT1" s="112"/>
      <c r="COU1" s="112"/>
      <c r="COV1" s="112"/>
      <c r="COW1" s="112"/>
      <c r="COX1" s="112"/>
      <c r="COY1" s="112"/>
      <c r="COZ1" s="112"/>
      <c r="CPA1" s="112"/>
      <c r="CPB1" s="112"/>
      <c r="CPC1" s="112"/>
      <c r="CPD1" s="112"/>
      <c r="CPE1" s="112"/>
      <c r="CPF1" s="112"/>
      <c r="CPG1" s="112"/>
      <c r="CPH1" s="112"/>
      <c r="CPI1" s="112"/>
      <c r="CPJ1" s="112"/>
      <c r="CPK1" s="112"/>
      <c r="CPL1" s="112"/>
      <c r="CPM1" s="112"/>
      <c r="CPN1" s="112"/>
      <c r="CPO1" s="112"/>
      <c r="CPP1" s="112"/>
      <c r="CPQ1" s="112"/>
      <c r="CPR1" s="112"/>
      <c r="CPS1" s="112"/>
      <c r="CPT1" s="112"/>
      <c r="CPU1" s="112"/>
      <c r="CPV1" s="112"/>
      <c r="CPW1" s="112"/>
      <c r="CPX1" s="112"/>
      <c r="CPY1" s="112"/>
      <c r="CPZ1" s="112"/>
      <c r="CQA1" s="112"/>
      <c r="CQB1" s="112"/>
      <c r="CQC1" s="112"/>
      <c r="CQD1" s="112"/>
      <c r="CQE1" s="112"/>
      <c r="CQF1" s="112"/>
      <c r="CQG1" s="112"/>
      <c r="CQH1" s="112"/>
      <c r="CQI1" s="112"/>
      <c r="CQJ1" s="112"/>
      <c r="CQK1" s="112"/>
      <c r="CQL1" s="112"/>
      <c r="CQM1" s="112"/>
      <c r="CQN1" s="112"/>
      <c r="CQO1" s="112"/>
      <c r="CQP1" s="112"/>
      <c r="CQQ1" s="112"/>
      <c r="CQR1" s="112"/>
      <c r="CQS1" s="112"/>
      <c r="CQT1" s="112"/>
      <c r="CQU1" s="112"/>
      <c r="CQV1" s="112"/>
      <c r="CQW1" s="112"/>
      <c r="CQX1" s="112"/>
      <c r="CQY1" s="112"/>
      <c r="CQZ1" s="112"/>
      <c r="CRA1" s="112"/>
      <c r="CRB1" s="112"/>
      <c r="CRC1" s="112"/>
      <c r="CRD1" s="112"/>
      <c r="CRE1" s="112"/>
      <c r="CRF1" s="112"/>
      <c r="CRG1" s="112"/>
      <c r="CRH1" s="112"/>
      <c r="CRI1" s="112"/>
      <c r="CRJ1" s="112"/>
      <c r="CRK1" s="112"/>
      <c r="CRL1" s="112"/>
      <c r="CRM1" s="112"/>
      <c r="CRN1" s="112"/>
      <c r="CRO1" s="112"/>
      <c r="CRP1" s="112"/>
      <c r="CRQ1" s="112"/>
      <c r="CRR1" s="112"/>
      <c r="CRS1" s="112"/>
      <c r="CRT1" s="112"/>
      <c r="CRU1" s="112"/>
      <c r="CRV1" s="112"/>
      <c r="CRW1" s="112"/>
      <c r="CRX1" s="112"/>
      <c r="CRY1" s="112"/>
      <c r="CRZ1" s="112"/>
      <c r="CSA1" s="112"/>
      <c r="CSB1" s="112"/>
      <c r="CSC1" s="112"/>
      <c r="CSD1" s="112"/>
      <c r="CSE1" s="112"/>
      <c r="CSF1" s="112"/>
      <c r="CSG1" s="112"/>
      <c r="CSH1" s="112"/>
      <c r="CSI1" s="112"/>
      <c r="CSJ1" s="112"/>
      <c r="CSK1" s="112"/>
      <c r="CSL1" s="112"/>
      <c r="CSM1" s="112"/>
      <c r="CSN1" s="112"/>
      <c r="CSO1" s="112"/>
      <c r="CSP1" s="112"/>
      <c r="CSQ1" s="112"/>
      <c r="CSR1" s="112"/>
      <c r="CSS1" s="112"/>
      <c r="CST1" s="112"/>
      <c r="CSU1" s="112"/>
      <c r="CSV1" s="112"/>
      <c r="CSW1" s="112"/>
      <c r="CSX1" s="112"/>
      <c r="CSY1" s="112"/>
      <c r="CSZ1" s="112"/>
      <c r="CTA1" s="112"/>
      <c r="CTB1" s="112"/>
      <c r="CTC1" s="112"/>
      <c r="CTD1" s="112"/>
      <c r="CTE1" s="112"/>
      <c r="CTF1" s="112"/>
      <c r="CTG1" s="112"/>
      <c r="CTH1" s="112"/>
      <c r="CTI1" s="112"/>
      <c r="CTJ1" s="112"/>
      <c r="CTK1" s="112"/>
      <c r="CTL1" s="112"/>
      <c r="CTM1" s="112"/>
      <c r="CTN1" s="112"/>
      <c r="CTO1" s="112"/>
      <c r="CTP1" s="112"/>
      <c r="CTQ1" s="112"/>
      <c r="CTR1" s="112"/>
      <c r="CTS1" s="112"/>
      <c r="CTT1" s="112"/>
      <c r="CTU1" s="112"/>
      <c r="CTV1" s="112"/>
      <c r="CTW1" s="112"/>
      <c r="CTX1" s="112"/>
      <c r="CTY1" s="112"/>
      <c r="CTZ1" s="112"/>
      <c r="CUA1" s="112"/>
      <c r="CUB1" s="112"/>
      <c r="CUC1" s="112"/>
      <c r="CUD1" s="112"/>
      <c r="CUE1" s="112"/>
      <c r="CUF1" s="112"/>
      <c r="CUG1" s="112"/>
      <c r="CUH1" s="112"/>
      <c r="CUI1" s="112"/>
      <c r="CUJ1" s="112"/>
      <c r="CUK1" s="112"/>
      <c r="CUL1" s="112"/>
      <c r="CUM1" s="112"/>
      <c r="CUN1" s="112"/>
      <c r="CUO1" s="112"/>
      <c r="CUP1" s="112"/>
      <c r="CUQ1" s="112"/>
      <c r="CUR1" s="112"/>
      <c r="CUS1" s="112"/>
      <c r="CUT1" s="112"/>
      <c r="CUU1" s="112"/>
      <c r="CUV1" s="112"/>
      <c r="CUW1" s="112"/>
      <c r="CUX1" s="112"/>
      <c r="CUY1" s="112"/>
      <c r="CUZ1" s="112"/>
      <c r="CVA1" s="112"/>
      <c r="CVB1" s="112"/>
      <c r="CVC1" s="112"/>
      <c r="CVD1" s="112"/>
      <c r="CVE1" s="112"/>
      <c r="CVF1" s="112"/>
      <c r="CVG1" s="112"/>
      <c r="CVH1" s="112"/>
      <c r="CVI1" s="112"/>
      <c r="CVJ1" s="112"/>
      <c r="CVK1" s="112"/>
      <c r="CVL1" s="112"/>
      <c r="CVM1" s="112"/>
      <c r="CVN1" s="112"/>
      <c r="CVO1" s="112"/>
      <c r="CVP1" s="112"/>
      <c r="CVQ1" s="112"/>
      <c r="CVR1" s="112"/>
      <c r="CVS1" s="112"/>
      <c r="CVT1" s="112"/>
      <c r="CVU1" s="112"/>
      <c r="CVV1" s="112"/>
      <c r="CVW1" s="112"/>
      <c r="CVX1" s="112"/>
      <c r="CVY1" s="112"/>
      <c r="CVZ1" s="112"/>
      <c r="CWA1" s="112"/>
      <c r="CWB1" s="112"/>
      <c r="CWC1" s="112"/>
      <c r="CWD1" s="112"/>
      <c r="CWE1" s="112"/>
      <c r="CWF1" s="112"/>
      <c r="CWG1" s="112"/>
      <c r="CWH1" s="112"/>
      <c r="CWI1" s="112"/>
      <c r="CWJ1" s="112"/>
      <c r="CWK1" s="112"/>
      <c r="CWL1" s="112"/>
      <c r="CWM1" s="112"/>
      <c r="CWN1" s="112"/>
      <c r="CWO1" s="112"/>
      <c r="CWP1" s="112"/>
      <c r="CWQ1" s="112"/>
      <c r="CWR1" s="112"/>
      <c r="CWS1" s="112"/>
      <c r="CWT1" s="112"/>
      <c r="CWU1" s="112"/>
      <c r="CWV1" s="112"/>
      <c r="CWW1" s="112"/>
      <c r="CWX1" s="112"/>
      <c r="CWY1" s="112"/>
      <c r="CWZ1" s="112"/>
      <c r="CXA1" s="112"/>
      <c r="CXB1" s="112"/>
      <c r="CXC1" s="112"/>
      <c r="CXD1" s="112"/>
      <c r="CXE1" s="112"/>
      <c r="CXF1" s="112"/>
      <c r="CXG1" s="112"/>
      <c r="CXH1" s="112"/>
      <c r="CXI1" s="112"/>
      <c r="CXJ1" s="112"/>
      <c r="CXK1" s="112"/>
      <c r="CXL1" s="112"/>
      <c r="CXM1" s="112"/>
      <c r="CXN1" s="112"/>
      <c r="CXO1" s="112"/>
      <c r="CXP1" s="112"/>
      <c r="CXQ1" s="112"/>
      <c r="CXR1" s="112"/>
      <c r="CXS1" s="112"/>
      <c r="CXT1" s="112"/>
      <c r="CXU1" s="112"/>
      <c r="CXV1" s="112"/>
      <c r="CXW1" s="112"/>
      <c r="CXX1" s="112"/>
      <c r="CXY1" s="112"/>
      <c r="CXZ1" s="112"/>
      <c r="CYA1" s="112"/>
      <c r="CYB1" s="112"/>
      <c r="CYC1" s="112"/>
      <c r="CYD1" s="112"/>
      <c r="CYE1" s="112"/>
      <c r="CYF1" s="112"/>
      <c r="CYG1" s="112"/>
      <c r="CYH1" s="112"/>
      <c r="CYI1" s="112"/>
      <c r="CYJ1" s="112"/>
      <c r="CYK1" s="112"/>
      <c r="CYL1" s="112"/>
      <c r="CYM1" s="112"/>
      <c r="CYN1" s="112"/>
      <c r="CYO1" s="112"/>
      <c r="CYP1" s="112"/>
      <c r="CYQ1" s="112"/>
      <c r="CYR1" s="112"/>
      <c r="CYS1" s="112"/>
      <c r="CYT1" s="112"/>
      <c r="CYU1" s="112"/>
      <c r="CYV1" s="112"/>
      <c r="CYW1" s="112"/>
      <c r="CYX1" s="112"/>
      <c r="CYY1" s="112"/>
      <c r="CYZ1" s="112"/>
      <c r="CZA1" s="112"/>
      <c r="CZB1" s="112"/>
      <c r="CZC1" s="112"/>
      <c r="CZD1" s="112"/>
      <c r="CZE1" s="112"/>
      <c r="CZF1" s="112"/>
      <c r="CZG1" s="112"/>
      <c r="CZH1" s="112"/>
      <c r="CZI1" s="112"/>
      <c r="CZJ1" s="112"/>
      <c r="CZK1" s="112"/>
      <c r="CZL1" s="112"/>
      <c r="CZM1" s="112"/>
      <c r="CZN1" s="112"/>
      <c r="CZO1" s="112"/>
      <c r="CZP1" s="112"/>
      <c r="CZQ1" s="112"/>
      <c r="CZR1" s="112"/>
      <c r="CZS1" s="112"/>
      <c r="CZT1" s="112"/>
      <c r="CZU1" s="112"/>
      <c r="CZV1" s="112"/>
      <c r="CZW1" s="112"/>
      <c r="CZX1" s="112"/>
      <c r="CZY1" s="112"/>
      <c r="CZZ1" s="112"/>
      <c r="DAA1" s="112"/>
      <c r="DAB1" s="112"/>
      <c r="DAC1" s="112"/>
      <c r="DAD1" s="112"/>
      <c r="DAE1" s="112"/>
      <c r="DAF1" s="112"/>
      <c r="DAG1" s="112"/>
      <c r="DAH1" s="112"/>
      <c r="DAI1" s="112"/>
      <c r="DAJ1" s="112"/>
      <c r="DAK1" s="112"/>
      <c r="DAL1" s="112"/>
      <c r="DAM1" s="112"/>
      <c r="DAN1" s="112"/>
      <c r="DAO1" s="112"/>
      <c r="DAP1" s="112"/>
      <c r="DAQ1" s="112"/>
      <c r="DAR1" s="112"/>
      <c r="DAS1" s="112"/>
      <c r="DAT1" s="112"/>
      <c r="DAU1" s="112"/>
      <c r="DAV1" s="112"/>
      <c r="DAW1" s="112"/>
      <c r="DAX1" s="112"/>
      <c r="DAY1" s="112"/>
      <c r="DAZ1" s="112"/>
      <c r="DBA1" s="112"/>
      <c r="DBB1" s="112"/>
      <c r="DBC1" s="112"/>
      <c r="DBD1" s="112"/>
      <c r="DBE1" s="112"/>
      <c r="DBF1" s="112"/>
      <c r="DBG1" s="112"/>
      <c r="DBH1" s="112"/>
      <c r="DBI1" s="112"/>
      <c r="DBJ1" s="112"/>
      <c r="DBK1" s="112"/>
      <c r="DBL1" s="112"/>
      <c r="DBM1" s="112"/>
      <c r="DBN1" s="112"/>
      <c r="DBO1" s="112"/>
      <c r="DBP1" s="112"/>
      <c r="DBQ1" s="112"/>
      <c r="DBR1" s="112"/>
      <c r="DBS1" s="112"/>
      <c r="DBT1" s="112"/>
      <c r="DBU1" s="112"/>
      <c r="DBV1" s="112"/>
      <c r="DBW1" s="112"/>
      <c r="DBX1" s="112"/>
      <c r="DBY1" s="112"/>
      <c r="DBZ1" s="112"/>
      <c r="DCA1" s="112"/>
      <c r="DCB1" s="112"/>
      <c r="DCC1" s="112"/>
      <c r="DCD1" s="112"/>
      <c r="DCE1" s="112"/>
      <c r="DCF1" s="112"/>
      <c r="DCG1" s="112"/>
      <c r="DCH1" s="112"/>
      <c r="DCI1" s="112"/>
      <c r="DCJ1" s="112"/>
      <c r="DCK1" s="112"/>
      <c r="DCL1" s="112"/>
      <c r="DCM1" s="112"/>
      <c r="DCN1" s="112"/>
      <c r="DCO1" s="112"/>
      <c r="DCP1" s="112"/>
      <c r="DCQ1" s="112"/>
      <c r="DCR1" s="112"/>
      <c r="DCS1" s="112"/>
      <c r="DCT1" s="112"/>
      <c r="DCU1" s="112"/>
      <c r="DCV1" s="112"/>
      <c r="DCW1" s="112"/>
      <c r="DCX1" s="112"/>
      <c r="DCY1" s="112"/>
      <c r="DCZ1" s="112"/>
      <c r="DDA1" s="112"/>
      <c r="DDB1" s="112"/>
      <c r="DDC1" s="112"/>
      <c r="DDD1" s="112"/>
      <c r="DDE1" s="112"/>
      <c r="DDF1" s="112"/>
      <c r="DDG1" s="112"/>
      <c r="DDH1" s="112"/>
      <c r="DDI1" s="112"/>
      <c r="DDJ1" s="112"/>
      <c r="DDK1" s="112"/>
      <c r="DDL1" s="112"/>
      <c r="DDM1" s="112"/>
      <c r="DDN1" s="112"/>
      <c r="DDO1" s="112"/>
      <c r="DDP1" s="112"/>
      <c r="DDQ1" s="112"/>
      <c r="DDR1" s="112"/>
      <c r="DDS1" s="112"/>
      <c r="DDT1" s="112"/>
      <c r="DDU1" s="112"/>
      <c r="DDV1" s="112"/>
      <c r="DDW1" s="112"/>
      <c r="DDX1" s="112"/>
      <c r="DDY1" s="112"/>
      <c r="DDZ1" s="112"/>
      <c r="DEA1" s="112"/>
      <c r="DEB1" s="112"/>
      <c r="DEC1" s="112"/>
      <c r="DED1" s="112"/>
      <c r="DEE1" s="112"/>
      <c r="DEF1" s="112"/>
      <c r="DEG1" s="112"/>
      <c r="DEH1" s="112"/>
      <c r="DEI1" s="112"/>
      <c r="DEJ1" s="112"/>
      <c r="DEK1" s="112"/>
      <c r="DEL1" s="112"/>
      <c r="DEM1" s="112"/>
      <c r="DEN1" s="112"/>
      <c r="DEO1" s="112"/>
      <c r="DEP1" s="112"/>
      <c r="DEQ1" s="112"/>
      <c r="DER1" s="112"/>
      <c r="DES1" s="112"/>
      <c r="DET1" s="112"/>
      <c r="DEU1" s="112"/>
      <c r="DEV1" s="112"/>
      <c r="DEW1" s="112"/>
      <c r="DEX1" s="112"/>
      <c r="DEY1" s="112"/>
      <c r="DEZ1" s="112"/>
      <c r="DFA1" s="112"/>
      <c r="DFB1" s="112"/>
      <c r="DFC1" s="112"/>
      <c r="DFD1" s="112"/>
      <c r="DFE1" s="112"/>
      <c r="DFF1" s="112"/>
      <c r="DFG1" s="112"/>
      <c r="DFH1" s="112"/>
      <c r="DFI1" s="112"/>
      <c r="DFJ1" s="112"/>
      <c r="DFK1" s="112"/>
      <c r="DFL1" s="112"/>
      <c r="DFM1" s="112"/>
      <c r="DFN1" s="112"/>
      <c r="DFO1" s="112"/>
      <c r="DFP1" s="112"/>
      <c r="DFQ1" s="112"/>
      <c r="DFR1" s="112"/>
      <c r="DFS1" s="112"/>
      <c r="DFT1" s="112"/>
      <c r="DFU1" s="112"/>
      <c r="DFV1" s="112"/>
      <c r="DFW1" s="112"/>
      <c r="DFX1" s="112"/>
      <c r="DFY1" s="112"/>
      <c r="DFZ1" s="112"/>
      <c r="DGA1" s="112"/>
      <c r="DGB1" s="112"/>
      <c r="DGC1" s="112"/>
      <c r="DGD1" s="112"/>
      <c r="DGE1" s="112"/>
      <c r="DGF1" s="112"/>
      <c r="DGG1" s="112"/>
      <c r="DGH1" s="112"/>
      <c r="DGI1" s="112"/>
      <c r="DGJ1" s="112"/>
      <c r="DGK1" s="112"/>
      <c r="DGL1" s="112"/>
      <c r="DGM1" s="112"/>
      <c r="DGN1" s="112"/>
      <c r="DGO1" s="112"/>
      <c r="DGP1" s="112"/>
      <c r="DGQ1" s="112"/>
      <c r="DGR1" s="112"/>
      <c r="DGS1" s="112"/>
      <c r="DGT1" s="112"/>
      <c r="DGU1" s="112"/>
      <c r="DGV1" s="112"/>
      <c r="DGW1" s="112"/>
      <c r="DGX1" s="112"/>
      <c r="DGY1" s="112"/>
      <c r="DGZ1" s="112"/>
      <c r="DHA1" s="112"/>
      <c r="DHB1" s="112"/>
      <c r="DHC1" s="112"/>
      <c r="DHD1" s="112"/>
      <c r="DHE1" s="112"/>
      <c r="DHF1" s="112"/>
      <c r="DHG1" s="112"/>
      <c r="DHH1" s="112"/>
      <c r="DHI1" s="112"/>
      <c r="DHJ1" s="112"/>
      <c r="DHK1" s="112"/>
      <c r="DHL1" s="112"/>
      <c r="DHM1" s="112"/>
      <c r="DHN1" s="112"/>
      <c r="DHO1" s="112"/>
      <c r="DHP1" s="112"/>
      <c r="DHQ1" s="112"/>
      <c r="DHR1" s="112"/>
      <c r="DHS1" s="112"/>
      <c r="DHT1" s="112"/>
      <c r="DHU1" s="112"/>
      <c r="DHV1" s="112"/>
      <c r="DHW1" s="112"/>
      <c r="DHX1" s="112"/>
      <c r="DHY1" s="112"/>
      <c r="DHZ1" s="112"/>
      <c r="DIA1" s="112"/>
      <c r="DIB1" s="112"/>
      <c r="DIC1" s="112"/>
      <c r="DID1" s="112"/>
      <c r="DIE1" s="112"/>
      <c r="DIF1" s="112"/>
      <c r="DIG1" s="112"/>
      <c r="DIH1" s="112"/>
      <c r="DII1" s="112"/>
      <c r="DIJ1" s="112"/>
      <c r="DIK1" s="112"/>
      <c r="DIL1" s="112"/>
      <c r="DIM1" s="112"/>
      <c r="DIN1" s="112"/>
      <c r="DIO1" s="112"/>
      <c r="DIP1" s="112"/>
      <c r="DIQ1" s="112"/>
      <c r="DIR1" s="112"/>
      <c r="DIS1" s="112"/>
      <c r="DIT1" s="112"/>
      <c r="DIU1" s="112"/>
      <c r="DIV1" s="112"/>
      <c r="DIW1" s="112"/>
      <c r="DIX1" s="112"/>
      <c r="DIY1" s="112"/>
      <c r="DIZ1" s="112"/>
      <c r="DJA1" s="112"/>
      <c r="DJB1" s="112"/>
      <c r="DJC1" s="112"/>
      <c r="DJD1" s="112"/>
      <c r="DJE1" s="112"/>
      <c r="DJF1" s="112"/>
      <c r="DJG1" s="112"/>
      <c r="DJH1" s="112"/>
      <c r="DJI1" s="112"/>
      <c r="DJJ1" s="112"/>
      <c r="DJK1" s="112"/>
      <c r="DJL1" s="112"/>
      <c r="DJM1" s="112"/>
      <c r="DJN1" s="112"/>
      <c r="DJO1" s="112"/>
      <c r="DJP1" s="112"/>
      <c r="DJQ1" s="112"/>
      <c r="DJR1" s="112"/>
      <c r="DJS1" s="112"/>
      <c r="DJT1" s="112"/>
      <c r="DJU1" s="112"/>
      <c r="DJV1" s="112"/>
      <c r="DJW1" s="112"/>
      <c r="DJX1" s="112"/>
      <c r="DJY1" s="112"/>
      <c r="DJZ1" s="112"/>
      <c r="DKA1" s="112"/>
      <c r="DKB1" s="112"/>
      <c r="DKC1" s="112"/>
      <c r="DKD1" s="112"/>
      <c r="DKE1" s="112"/>
      <c r="DKF1" s="112"/>
      <c r="DKG1" s="112"/>
      <c r="DKH1" s="112"/>
      <c r="DKI1" s="112"/>
      <c r="DKJ1" s="112"/>
      <c r="DKK1" s="112"/>
      <c r="DKL1" s="112"/>
      <c r="DKM1" s="112"/>
      <c r="DKN1" s="112"/>
      <c r="DKO1" s="112"/>
      <c r="DKP1" s="112"/>
      <c r="DKQ1" s="112"/>
      <c r="DKR1" s="112"/>
      <c r="DKS1" s="112"/>
      <c r="DKT1" s="112"/>
      <c r="DKU1" s="112"/>
      <c r="DKV1" s="112"/>
      <c r="DKW1" s="112"/>
      <c r="DKX1" s="112"/>
      <c r="DKY1" s="112"/>
      <c r="DKZ1" s="112"/>
      <c r="DLA1" s="112"/>
      <c r="DLB1" s="112"/>
      <c r="DLC1" s="112"/>
      <c r="DLD1" s="112"/>
      <c r="DLE1" s="112"/>
      <c r="DLF1" s="112"/>
      <c r="DLG1" s="112"/>
      <c r="DLH1" s="112"/>
      <c r="DLI1" s="112"/>
      <c r="DLJ1" s="112"/>
      <c r="DLK1" s="112"/>
      <c r="DLL1" s="112"/>
      <c r="DLM1" s="112"/>
      <c r="DLN1" s="112"/>
      <c r="DLO1" s="112"/>
      <c r="DLP1" s="112"/>
      <c r="DLQ1" s="112"/>
      <c r="DLR1" s="112"/>
      <c r="DLS1" s="112"/>
      <c r="DLT1" s="112"/>
      <c r="DLU1" s="112"/>
      <c r="DLV1" s="112"/>
      <c r="DLW1" s="112"/>
      <c r="DLX1" s="112"/>
      <c r="DLY1" s="112"/>
      <c r="DLZ1" s="112"/>
      <c r="DMA1" s="112"/>
      <c r="DMB1" s="112"/>
      <c r="DMC1" s="112"/>
      <c r="DMD1" s="112"/>
      <c r="DME1" s="112"/>
      <c r="DMF1" s="112"/>
      <c r="DMG1" s="112"/>
      <c r="DMH1" s="112"/>
      <c r="DMI1" s="112"/>
      <c r="DMJ1" s="112"/>
      <c r="DMK1" s="112"/>
      <c r="DML1" s="112"/>
      <c r="DMM1" s="112"/>
      <c r="DMN1" s="112"/>
      <c r="DMO1" s="112"/>
      <c r="DMP1" s="112"/>
      <c r="DMQ1" s="112"/>
      <c r="DMR1" s="112"/>
      <c r="DMS1" s="112"/>
      <c r="DMT1" s="112"/>
      <c r="DMU1" s="112"/>
      <c r="DMV1" s="112"/>
      <c r="DMW1" s="112"/>
      <c r="DMX1" s="112"/>
      <c r="DMY1" s="112"/>
      <c r="DMZ1" s="112"/>
      <c r="DNA1" s="112"/>
      <c r="DNB1" s="112"/>
      <c r="DNC1" s="112"/>
      <c r="DND1" s="112"/>
      <c r="DNE1" s="112"/>
      <c r="DNF1" s="112"/>
      <c r="DNG1" s="112"/>
      <c r="DNH1" s="112"/>
      <c r="DNI1" s="112"/>
      <c r="DNJ1" s="112"/>
      <c r="DNK1" s="112"/>
      <c r="DNL1" s="112"/>
      <c r="DNM1" s="112"/>
      <c r="DNN1" s="112"/>
      <c r="DNO1" s="112"/>
      <c r="DNP1" s="112"/>
      <c r="DNQ1" s="112"/>
      <c r="DNR1" s="112"/>
      <c r="DNS1" s="112"/>
      <c r="DNT1" s="112"/>
      <c r="DNU1" s="112"/>
      <c r="DNV1" s="112"/>
      <c r="DNW1" s="112"/>
      <c r="DNX1" s="112"/>
      <c r="DNY1" s="112"/>
      <c r="DNZ1" s="112"/>
      <c r="DOA1" s="112"/>
      <c r="DOB1" s="112"/>
      <c r="DOC1" s="112"/>
      <c r="DOD1" s="112"/>
      <c r="DOE1" s="112"/>
      <c r="DOF1" s="112"/>
      <c r="DOG1" s="112"/>
      <c r="DOH1" s="112"/>
      <c r="DOI1" s="112"/>
      <c r="DOJ1" s="112"/>
      <c r="DOK1" s="112"/>
      <c r="DOL1" s="112"/>
      <c r="DOM1" s="112"/>
      <c r="DON1" s="112"/>
      <c r="DOO1" s="112"/>
      <c r="DOP1" s="112"/>
      <c r="DOQ1" s="112"/>
      <c r="DOR1" s="112"/>
      <c r="DOS1" s="112"/>
      <c r="DOT1" s="112"/>
      <c r="DOU1" s="112"/>
      <c r="DOV1" s="112"/>
      <c r="DOW1" s="112"/>
      <c r="DOX1" s="112"/>
      <c r="DOY1" s="112"/>
      <c r="DOZ1" s="112"/>
      <c r="DPA1" s="112"/>
      <c r="DPB1" s="112"/>
      <c r="DPC1" s="112"/>
      <c r="DPD1" s="112"/>
      <c r="DPE1" s="112"/>
      <c r="DPF1" s="112"/>
      <c r="DPG1" s="112"/>
      <c r="DPH1" s="112"/>
      <c r="DPI1" s="112"/>
      <c r="DPJ1" s="112"/>
      <c r="DPK1" s="112"/>
      <c r="DPL1" s="112"/>
      <c r="DPM1" s="112"/>
      <c r="DPN1" s="112"/>
      <c r="DPO1" s="112"/>
      <c r="DPP1" s="112"/>
      <c r="DPQ1" s="112"/>
      <c r="DPR1" s="112"/>
      <c r="DPS1" s="112"/>
      <c r="DPT1" s="112"/>
      <c r="DPU1" s="112"/>
      <c r="DPV1" s="112"/>
      <c r="DPW1" s="112"/>
      <c r="DPX1" s="112"/>
      <c r="DPY1" s="112"/>
      <c r="DPZ1" s="112"/>
      <c r="DQA1" s="112"/>
      <c r="DQB1" s="112"/>
      <c r="DQC1" s="112"/>
      <c r="DQD1" s="112"/>
      <c r="DQE1" s="112"/>
      <c r="DQF1" s="112"/>
      <c r="DQG1" s="112"/>
      <c r="DQH1" s="112"/>
      <c r="DQI1" s="112"/>
      <c r="DQJ1" s="112"/>
      <c r="DQK1" s="112"/>
      <c r="DQL1" s="112"/>
      <c r="DQM1" s="112"/>
      <c r="DQN1" s="112"/>
      <c r="DQO1" s="112"/>
      <c r="DQP1" s="112"/>
      <c r="DQQ1" s="112"/>
      <c r="DQR1" s="112"/>
      <c r="DQS1" s="112"/>
      <c r="DQT1" s="112"/>
      <c r="DQU1" s="112"/>
      <c r="DQV1" s="112"/>
      <c r="DQW1" s="112"/>
      <c r="DQX1" s="112"/>
      <c r="DQY1" s="112"/>
      <c r="DQZ1" s="112"/>
      <c r="DRA1" s="112"/>
      <c r="DRB1" s="112"/>
      <c r="DRC1" s="112"/>
      <c r="DRD1" s="112"/>
      <c r="DRE1" s="112"/>
      <c r="DRF1" s="112"/>
      <c r="DRG1" s="112"/>
      <c r="DRH1" s="112"/>
      <c r="DRI1" s="112"/>
      <c r="DRJ1" s="112"/>
      <c r="DRK1" s="112"/>
      <c r="DRL1" s="112"/>
      <c r="DRM1" s="112"/>
      <c r="DRN1" s="112"/>
      <c r="DRO1" s="112"/>
      <c r="DRP1" s="112"/>
      <c r="DRQ1" s="112"/>
      <c r="DRR1" s="112"/>
      <c r="DRS1" s="112"/>
      <c r="DRT1" s="112"/>
      <c r="DRU1" s="112"/>
      <c r="DRV1" s="112"/>
      <c r="DRW1" s="112"/>
      <c r="DRX1" s="112"/>
      <c r="DRY1" s="112"/>
      <c r="DRZ1" s="112"/>
      <c r="DSA1" s="112"/>
      <c r="DSB1" s="112"/>
      <c r="DSC1" s="112"/>
      <c r="DSD1" s="112"/>
      <c r="DSE1" s="112"/>
      <c r="DSF1" s="112"/>
      <c r="DSG1" s="112"/>
      <c r="DSH1" s="112"/>
      <c r="DSI1" s="112"/>
      <c r="DSJ1" s="112"/>
      <c r="DSK1" s="112"/>
      <c r="DSL1" s="112"/>
      <c r="DSM1" s="112"/>
      <c r="DSN1" s="112"/>
      <c r="DSO1" s="112"/>
      <c r="DSP1" s="112"/>
      <c r="DSQ1" s="112"/>
      <c r="DSR1" s="112"/>
      <c r="DSS1" s="112"/>
      <c r="DST1" s="112"/>
      <c r="DSU1" s="112"/>
      <c r="DSV1" s="112"/>
      <c r="DSW1" s="112"/>
      <c r="DSX1" s="112"/>
      <c r="DSY1" s="112"/>
      <c r="DSZ1" s="112"/>
      <c r="DTA1" s="112"/>
      <c r="DTB1" s="112"/>
      <c r="DTC1" s="112"/>
      <c r="DTD1" s="112"/>
      <c r="DTE1" s="112"/>
      <c r="DTF1" s="112"/>
      <c r="DTG1" s="112"/>
      <c r="DTH1" s="112"/>
      <c r="DTI1" s="112"/>
      <c r="DTJ1" s="112"/>
      <c r="DTK1" s="112"/>
      <c r="DTL1" s="112"/>
      <c r="DTM1" s="112"/>
      <c r="DTN1" s="112"/>
      <c r="DTO1" s="112"/>
      <c r="DTP1" s="112"/>
      <c r="DTQ1" s="112"/>
      <c r="DTR1" s="112"/>
      <c r="DTS1" s="112"/>
      <c r="DTT1" s="112"/>
      <c r="DTU1" s="112"/>
      <c r="DTV1" s="112"/>
      <c r="DTW1" s="112"/>
      <c r="DTX1" s="112"/>
      <c r="DTY1" s="112"/>
      <c r="DTZ1" s="112"/>
      <c r="DUA1" s="112"/>
      <c r="DUB1" s="112"/>
      <c r="DUC1" s="112"/>
      <c r="DUD1" s="112"/>
      <c r="DUE1" s="112"/>
      <c r="DUF1" s="112"/>
      <c r="DUG1" s="112"/>
      <c r="DUH1" s="112"/>
      <c r="DUI1" s="112"/>
      <c r="DUJ1" s="112"/>
      <c r="DUK1" s="112"/>
      <c r="DUL1" s="112"/>
      <c r="DUM1" s="112"/>
      <c r="DUN1" s="112"/>
      <c r="DUO1" s="112"/>
      <c r="DUP1" s="112"/>
      <c r="DUQ1" s="112"/>
      <c r="DUR1" s="112"/>
      <c r="DUS1" s="112"/>
      <c r="DUT1" s="112"/>
      <c r="DUU1" s="112"/>
      <c r="DUV1" s="112"/>
      <c r="DUW1" s="112"/>
      <c r="DUX1" s="112"/>
      <c r="DUY1" s="112"/>
      <c r="DUZ1" s="112"/>
      <c r="DVA1" s="112"/>
      <c r="DVB1" s="112"/>
      <c r="DVC1" s="112"/>
      <c r="DVD1" s="112"/>
      <c r="DVE1" s="112"/>
      <c r="DVF1" s="112"/>
      <c r="DVG1" s="112"/>
      <c r="DVH1" s="112"/>
      <c r="DVI1" s="112"/>
      <c r="DVJ1" s="112"/>
      <c r="DVK1" s="112"/>
      <c r="DVL1" s="112"/>
      <c r="DVM1" s="112"/>
      <c r="DVN1" s="112"/>
      <c r="DVO1" s="112"/>
      <c r="DVP1" s="112"/>
      <c r="DVQ1" s="112"/>
      <c r="DVR1" s="112"/>
      <c r="DVS1" s="112"/>
      <c r="DVT1" s="112"/>
      <c r="DVU1" s="112"/>
      <c r="DVV1" s="112"/>
      <c r="DVW1" s="112"/>
      <c r="DVX1" s="112"/>
      <c r="DVY1" s="112"/>
      <c r="DVZ1" s="112"/>
      <c r="DWA1" s="112"/>
      <c r="DWB1" s="112"/>
      <c r="DWC1" s="112"/>
      <c r="DWD1" s="112"/>
      <c r="DWE1" s="112"/>
      <c r="DWF1" s="112"/>
      <c r="DWG1" s="112"/>
      <c r="DWH1" s="112"/>
      <c r="DWI1" s="112"/>
      <c r="DWJ1" s="112"/>
      <c r="DWK1" s="112"/>
      <c r="DWL1" s="112"/>
      <c r="DWM1" s="112"/>
      <c r="DWN1" s="112"/>
      <c r="DWO1" s="112"/>
      <c r="DWP1" s="112"/>
      <c r="DWQ1" s="112"/>
      <c r="DWR1" s="112"/>
      <c r="DWS1" s="112"/>
      <c r="DWT1" s="112"/>
      <c r="DWU1" s="112"/>
      <c r="DWV1" s="112"/>
      <c r="DWW1" s="112"/>
      <c r="DWX1" s="112"/>
      <c r="DWY1" s="112"/>
      <c r="DWZ1" s="112"/>
      <c r="DXA1" s="112"/>
      <c r="DXB1" s="112"/>
      <c r="DXC1" s="112"/>
      <c r="DXD1" s="112"/>
      <c r="DXE1" s="112"/>
      <c r="DXF1" s="112"/>
      <c r="DXG1" s="112"/>
      <c r="DXH1" s="112"/>
      <c r="DXI1" s="112"/>
      <c r="DXJ1" s="112"/>
      <c r="DXK1" s="112"/>
      <c r="DXL1" s="112"/>
      <c r="DXM1" s="112"/>
      <c r="DXN1" s="112"/>
      <c r="DXO1" s="112"/>
      <c r="DXP1" s="112"/>
      <c r="DXQ1" s="112"/>
      <c r="DXR1" s="112"/>
      <c r="DXS1" s="112"/>
      <c r="DXT1" s="112"/>
      <c r="DXU1" s="112"/>
      <c r="DXV1" s="112"/>
      <c r="DXW1" s="112"/>
      <c r="DXX1" s="112"/>
      <c r="DXY1" s="112"/>
      <c r="DXZ1" s="112"/>
      <c r="DYA1" s="112"/>
      <c r="DYB1" s="112"/>
      <c r="DYC1" s="112"/>
      <c r="DYD1" s="112"/>
      <c r="DYE1" s="112"/>
      <c r="DYF1" s="112"/>
      <c r="DYG1" s="112"/>
      <c r="DYH1" s="112"/>
      <c r="DYI1" s="112"/>
      <c r="DYJ1" s="112"/>
      <c r="DYK1" s="112"/>
      <c r="DYL1" s="112"/>
      <c r="DYM1" s="112"/>
      <c r="DYN1" s="112"/>
      <c r="DYO1" s="112"/>
      <c r="DYP1" s="112"/>
      <c r="DYQ1" s="112"/>
      <c r="DYR1" s="112"/>
      <c r="DYS1" s="112"/>
      <c r="DYT1" s="112"/>
      <c r="DYU1" s="112"/>
      <c r="DYV1" s="112"/>
      <c r="DYW1" s="112"/>
      <c r="DYX1" s="112"/>
      <c r="DYY1" s="112"/>
      <c r="DYZ1" s="112"/>
      <c r="DZA1" s="112"/>
      <c r="DZB1" s="112"/>
      <c r="DZC1" s="112"/>
      <c r="DZD1" s="112"/>
      <c r="DZE1" s="112"/>
      <c r="DZF1" s="112"/>
      <c r="DZG1" s="112"/>
      <c r="DZH1" s="112"/>
      <c r="DZI1" s="112"/>
      <c r="DZJ1" s="112"/>
      <c r="DZK1" s="112"/>
      <c r="DZL1" s="112"/>
      <c r="DZM1" s="112"/>
      <c r="DZN1" s="112"/>
      <c r="DZO1" s="112"/>
      <c r="DZP1" s="112"/>
      <c r="DZQ1" s="112"/>
      <c r="DZR1" s="112"/>
      <c r="DZS1" s="112"/>
      <c r="DZT1" s="112"/>
      <c r="DZU1" s="112"/>
      <c r="DZV1" s="112"/>
      <c r="DZW1" s="112"/>
      <c r="DZX1" s="112"/>
      <c r="DZY1" s="112"/>
      <c r="DZZ1" s="112"/>
      <c r="EAA1" s="112"/>
      <c r="EAB1" s="112"/>
      <c r="EAC1" s="112"/>
      <c r="EAD1" s="112"/>
      <c r="EAE1" s="112"/>
      <c r="EAF1" s="112"/>
      <c r="EAG1" s="112"/>
      <c r="EAH1" s="112"/>
      <c r="EAI1" s="112"/>
      <c r="EAJ1" s="112"/>
      <c r="EAK1" s="112"/>
      <c r="EAL1" s="112"/>
      <c r="EAM1" s="112"/>
      <c r="EAN1" s="112"/>
      <c r="EAO1" s="112"/>
      <c r="EAP1" s="112"/>
      <c r="EAQ1" s="112"/>
      <c r="EAR1" s="112"/>
      <c r="EAS1" s="112"/>
      <c r="EAT1" s="112"/>
      <c r="EAU1" s="112"/>
      <c r="EAV1" s="112"/>
      <c r="EAW1" s="112"/>
      <c r="EAX1" s="112"/>
      <c r="EAY1" s="112"/>
      <c r="EAZ1" s="112"/>
      <c r="EBA1" s="112"/>
      <c r="EBB1" s="112"/>
      <c r="EBC1" s="112"/>
      <c r="EBD1" s="112"/>
      <c r="EBE1" s="112"/>
      <c r="EBF1" s="112"/>
      <c r="EBG1" s="112"/>
      <c r="EBH1" s="112"/>
      <c r="EBI1" s="112"/>
      <c r="EBJ1" s="112"/>
      <c r="EBK1" s="112"/>
      <c r="EBL1" s="112"/>
      <c r="EBM1" s="112"/>
      <c r="EBN1" s="112"/>
      <c r="EBO1" s="112"/>
      <c r="EBP1" s="112"/>
      <c r="EBQ1" s="112"/>
      <c r="EBR1" s="112"/>
      <c r="EBS1" s="112"/>
      <c r="EBT1" s="112"/>
      <c r="EBU1" s="112"/>
      <c r="EBV1" s="112"/>
      <c r="EBW1" s="112"/>
      <c r="EBX1" s="112"/>
      <c r="EBY1" s="112"/>
      <c r="EBZ1" s="112"/>
      <c r="ECA1" s="112"/>
      <c r="ECB1" s="112"/>
      <c r="ECC1" s="112"/>
      <c r="ECD1" s="112"/>
      <c r="ECE1" s="112"/>
      <c r="ECF1" s="112"/>
      <c r="ECG1" s="112"/>
      <c r="ECH1" s="112"/>
      <c r="ECI1" s="112"/>
      <c r="ECJ1" s="112"/>
      <c r="ECK1" s="112"/>
      <c r="ECL1" s="112"/>
      <c r="ECM1" s="112"/>
      <c r="ECN1" s="112"/>
      <c r="ECO1" s="112"/>
      <c r="ECP1" s="112"/>
      <c r="ECQ1" s="112"/>
      <c r="ECR1" s="112"/>
      <c r="ECS1" s="112"/>
      <c r="ECT1" s="112"/>
      <c r="ECU1" s="112"/>
      <c r="ECV1" s="112"/>
      <c r="ECW1" s="112"/>
      <c r="ECX1" s="112"/>
      <c r="ECY1" s="112"/>
      <c r="ECZ1" s="112"/>
      <c r="EDA1" s="112"/>
      <c r="EDB1" s="112"/>
      <c r="EDC1" s="112"/>
      <c r="EDD1" s="112"/>
      <c r="EDE1" s="112"/>
      <c r="EDF1" s="112"/>
      <c r="EDG1" s="112"/>
      <c r="EDH1" s="112"/>
      <c r="EDI1" s="112"/>
      <c r="EDJ1" s="112"/>
      <c r="EDK1" s="112"/>
      <c r="EDL1" s="112"/>
      <c r="EDM1" s="112"/>
      <c r="EDN1" s="112"/>
      <c r="EDO1" s="112"/>
      <c r="EDP1" s="112"/>
      <c r="EDQ1" s="112"/>
      <c r="EDR1" s="112"/>
      <c r="EDS1" s="112"/>
      <c r="EDT1" s="112"/>
      <c r="EDU1" s="112"/>
      <c r="EDV1" s="112"/>
      <c r="EDW1" s="112"/>
      <c r="EDX1" s="112"/>
      <c r="EDY1" s="112"/>
      <c r="EDZ1" s="112"/>
      <c r="EEA1" s="112"/>
      <c r="EEB1" s="112"/>
      <c r="EEC1" s="112"/>
      <c r="EED1" s="112"/>
      <c r="EEE1" s="112"/>
      <c r="EEF1" s="112"/>
      <c r="EEG1" s="112"/>
      <c r="EEH1" s="112"/>
      <c r="EEI1" s="112"/>
      <c r="EEJ1" s="112"/>
      <c r="EEK1" s="112"/>
      <c r="EEL1" s="112"/>
      <c r="EEM1" s="112"/>
      <c r="EEN1" s="112"/>
      <c r="EEO1" s="112"/>
      <c r="EEP1" s="112"/>
      <c r="EEQ1" s="112"/>
      <c r="EER1" s="112"/>
      <c r="EES1" s="112"/>
      <c r="EET1" s="112"/>
      <c r="EEU1" s="112"/>
      <c r="EEV1" s="112"/>
      <c r="EEW1" s="112"/>
      <c r="EEX1" s="112"/>
      <c r="EEY1" s="112"/>
      <c r="EEZ1" s="112"/>
      <c r="EFA1" s="112"/>
      <c r="EFB1" s="112"/>
      <c r="EFC1" s="112"/>
      <c r="EFD1" s="112"/>
      <c r="EFE1" s="112"/>
      <c r="EFF1" s="112"/>
      <c r="EFG1" s="112"/>
      <c r="EFH1" s="112"/>
      <c r="EFI1" s="112"/>
      <c r="EFJ1" s="112"/>
      <c r="EFK1" s="112"/>
      <c r="EFL1" s="112"/>
      <c r="EFM1" s="112"/>
      <c r="EFN1" s="112"/>
      <c r="EFO1" s="112"/>
      <c r="EFP1" s="112"/>
      <c r="EFQ1" s="112"/>
      <c r="EFR1" s="112"/>
      <c r="EFS1" s="112"/>
      <c r="EFT1" s="112"/>
      <c r="EFU1" s="112"/>
      <c r="EFV1" s="112"/>
      <c r="EFW1" s="112"/>
      <c r="EFX1" s="112"/>
      <c r="EFY1" s="112"/>
      <c r="EFZ1" s="112"/>
      <c r="EGA1" s="112"/>
      <c r="EGB1" s="112"/>
      <c r="EGC1" s="112"/>
      <c r="EGD1" s="112"/>
      <c r="EGE1" s="112"/>
      <c r="EGF1" s="112"/>
      <c r="EGG1" s="112"/>
      <c r="EGH1" s="112"/>
      <c r="EGI1" s="112"/>
      <c r="EGJ1" s="112"/>
      <c r="EGK1" s="112"/>
      <c r="EGL1" s="112"/>
      <c r="EGM1" s="112"/>
      <c r="EGN1" s="112"/>
      <c r="EGO1" s="112"/>
      <c r="EGP1" s="112"/>
      <c r="EGQ1" s="112"/>
      <c r="EGR1" s="112"/>
      <c r="EGS1" s="112"/>
      <c r="EGT1" s="112"/>
      <c r="EGU1" s="112"/>
      <c r="EGV1" s="112"/>
      <c r="EGW1" s="112"/>
      <c r="EGX1" s="112"/>
      <c r="EGY1" s="112"/>
      <c r="EGZ1" s="112"/>
      <c r="EHA1" s="112"/>
      <c r="EHB1" s="112"/>
      <c r="EHC1" s="112"/>
      <c r="EHD1" s="112"/>
      <c r="EHE1" s="112"/>
      <c r="EHF1" s="112"/>
      <c r="EHG1" s="112"/>
      <c r="EHH1" s="112"/>
      <c r="EHI1" s="112"/>
      <c r="EHJ1" s="112"/>
      <c r="EHK1" s="112"/>
      <c r="EHL1" s="112"/>
      <c r="EHM1" s="112"/>
      <c r="EHN1" s="112"/>
      <c r="EHO1" s="112"/>
      <c r="EHP1" s="112"/>
      <c r="EHQ1" s="112"/>
      <c r="EHR1" s="112"/>
      <c r="EHS1" s="112"/>
      <c r="EHT1" s="112"/>
      <c r="EHU1" s="112"/>
      <c r="EHV1" s="112"/>
      <c r="EHW1" s="112"/>
      <c r="EHX1" s="112"/>
      <c r="EHY1" s="112"/>
      <c r="EHZ1" s="112"/>
      <c r="EIA1" s="112"/>
      <c r="EIB1" s="112"/>
      <c r="EIC1" s="112"/>
      <c r="EID1" s="112"/>
      <c r="EIE1" s="112"/>
      <c r="EIF1" s="112"/>
      <c r="EIG1" s="112"/>
      <c r="EIH1" s="112"/>
      <c r="EII1" s="112"/>
      <c r="EIJ1" s="112"/>
      <c r="EIK1" s="112"/>
      <c r="EIL1" s="112"/>
      <c r="EIM1" s="112"/>
      <c r="EIN1" s="112"/>
      <c r="EIO1" s="112"/>
      <c r="EIP1" s="112"/>
      <c r="EIQ1" s="112"/>
      <c r="EIR1" s="112"/>
      <c r="EIS1" s="112"/>
      <c r="EIT1" s="112"/>
      <c r="EIU1" s="112"/>
      <c r="EIV1" s="112"/>
      <c r="EIW1" s="112"/>
      <c r="EIX1" s="112"/>
      <c r="EIY1" s="112"/>
      <c r="EIZ1" s="112"/>
      <c r="EJA1" s="112"/>
      <c r="EJB1" s="112"/>
      <c r="EJC1" s="112"/>
      <c r="EJD1" s="112"/>
      <c r="EJE1" s="112"/>
      <c r="EJF1" s="112"/>
      <c r="EJG1" s="112"/>
      <c r="EJH1" s="112"/>
      <c r="EJI1" s="112"/>
      <c r="EJJ1" s="112"/>
      <c r="EJK1" s="112"/>
      <c r="EJL1" s="112"/>
      <c r="EJM1" s="112"/>
      <c r="EJN1" s="112"/>
      <c r="EJO1" s="112"/>
      <c r="EJP1" s="112"/>
      <c r="EJQ1" s="112"/>
      <c r="EJR1" s="112"/>
      <c r="EJS1" s="112"/>
      <c r="EJT1" s="112"/>
      <c r="EJU1" s="112"/>
      <c r="EJV1" s="112"/>
      <c r="EJW1" s="112"/>
      <c r="EJX1" s="112"/>
      <c r="EJY1" s="112"/>
      <c r="EJZ1" s="112"/>
      <c r="EKA1" s="112"/>
      <c r="EKB1" s="112"/>
      <c r="EKC1" s="112"/>
      <c r="EKD1" s="112"/>
      <c r="EKE1" s="112"/>
      <c r="EKF1" s="112"/>
      <c r="EKG1" s="112"/>
      <c r="EKH1" s="112"/>
      <c r="EKI1" s="112"/>
      <c r="EKJ1" s="112"/>
      <c r="EKK1" s="112"/>
      <c r="EKL1" s="112"/>
      <c r="EKM1" s="112"/>
      <c r="EKN1" s="112"/>
      <c r="EKO1" s="112"/>
      <c r="EKP1" s="112"/>
      <c r="EKQ1" s="112"/>
      <c r="EKR1" s="112"/>
      <c r="EKS1" s="112"/>
      <c r="EKT1" s="112"/>
      <c r="EKU1" s="112"/>
      <c r="EKV1" s="112"/>
      <c r="EKW1" s="112"/>
      <c r="EKX1" s="112"/>
      <c r="EKY1" s="112"/>
      <c r="EKZ1" s="112"/>
      <c r="ELA1" s="112"/>
      <c r="ELB1" s="112"/>
      <c r="ELC1" s="112"/>
      <c r="ELD1" s="112"/>
      <c r="ELE1" s="112"/>
      <c r="ELF1" s="112"/>
      <c r="ELG1" s="112"/>
      <c r="ELH1" s="112"/>
      <c r="ELI1" s="112"/>
      <c r="ELJ1" s="112"/>
      <c r="ELK1" s="112"/>
      <c r="ELL1" s="112"/>
      <c r="ELM1" s="112"/>
      <c r="ELN1" s="112"/>
      <c r="ELO1" s="112"/>
      <c r="ELP1" s="112"/>
      <c r="ELQ1" s="112"/>
      <c r="ELR1" s="112"/>
      <c r="ELS1" s="112"/>
      <c r="ELT1" s="112"/>
      <c r="ELU1" s="112"/>
      <c r="ELV1" s="112"/>
      <c r="ELW1" s="112"/>
      <c r="ELX1" s="112"/>
      <c r="ELY1" s="112"/>
      <c r="ELZ1" s="112"/>
      <c r="EMA1" s="112"/>
      <c r="EMB1" s="112"/>
      <c r="EMC1" s="112"/>
      <c r="EMD1" s="112"/>
      <c r="EME1" s="112"/>
      <c r="EMF1" s="112"/>
      <c r="EMG1" s="112"/>
      <c r="EMH1" s="112"/>
      <c r="EMI1" s="112"/>
      <c r="EMJ1" s="112"/>
      <c r="EMK1" s="112"/>
      <c r="EML1" s="112"/>
      <c r="EMM1" s="112"/>
      <c r="EMN1" s="112"/>
      <c r="EMO1" s="112"/>
      <c r="EMP1" s="112"/>
      <c r="EMQ1" s="112"/>
      <c r="EMR1" s="112"/>
      <c r="EMS1" s="112"/>
      <c r="EMT1" s="112"/>
      <c r="EMU1" s="112"/>
      <c r="EMV1" s="112"/>
      <c r="EMW1" s="112"/>
      <c r="EMX1" s="112"/>
      <c r="EMY1" s="112"/>
      <c r="EMZ1" s="112"/>
      <c r="ENA1" s="112"/>
      <c r="ENB1" s="112"/>
      <c r="ENC1" s="112"/>
      <c r="END1" s="112"/>
      <c r="ENE1" s="112"/>
      <c r="ENF1" s="112"/>
      <c r="ENG1" s="112"/>
      <c r="ENH1" s="112"/>
      <c r="ENI1" s="112"/>
      <c r="ENJ1" s="112"/>
      <c r="ENK1" s="112"/>
      <c r="ENL1" s="112"/>
      <c r="ENM1" s="112"/>
      <c r="ENN1" s="112"/>
      <c r="ENO1" s="112"/>
      <c r="ENP1" s="112"/>
      <c r="ENQ1" s="112"/>
      <c r="ENR1" s="112"/>
      <c r="ENS1" s="112"/>
      <c r="ENT1" s="112"/>
      <c r="ENU1" s="112"/>
      <c r="ENV1" s="112"/>
      <c r="ENW1" s="112"/>
      <c r="ENX1" s="112"/>
      <c r="ENY1" s="112"/>
      <c r="ENZ1" s="112"/>
      <c r="EOA1" s="112"/>
      <c r="EOB1" s="112"/>
      <c r="EOC1" s="112"/>
      <c r="EOD1" s="112"/>
      <c r="EOE1" s="112"/>
      <c r="EOF1" s="112"/>
      <c r="EOG1" s="112"/>
      <c r="EOH1" s="112"/>
      <c r="EOI1" s="112"/>
      <c r="EOJ1" s="112"/>
      <c r="EOK1" s="112"/>
      <c r="EOL1" s="112"/>
      <c r="EOM1" s="112"/>
      <c r="EON1" s="112"/>
      <c r="EOO1" s="112"/>
      <c r="EOP1" s="112"/>
      <c r="EOQ1" s="112"/>
      <c r="EOR1" s="112"/>
      <c r="EOS1" s="112"/>
      <c r="EOT1" s="112"/>
      <c r="EOU1" s="112"/>
      <c r="EOV1" s="112"/>
      <c r="EOW1" s="112"/>
      <c r="EOX1" s="112"/>
      <c r="EOY1" s="112"/>
      <c r="EOZ1" s="112"/>
      <c r="EPA1" s="112"/>
      <c r="EPB1" s="112"/>
      <c r="EPC1" s="112"/>
      <c r="EPD1" s="112"/>
      <c r="EPE1" s="112"/>
      <c r="EPF1" s="112"/>
      <c r="EPG1" s="112"/>
      <c r="EPH1" s="112"/>
      <c r="EPI1" s="112"/>
      <c r="EPJ1" s="112"/>
      <c r="EPK1" s="112"/>
      <c r="EPL1" s="112"/>
      <c r="EPM1" s="112"/>
      <c r="EPN1" s="112"/>
      <c r="EPO1" s="112"/>
      <c r="EPP1" s="112"/>
      <c r="EPQ1" s="112"/>
      <c r="EPR1" s="112"/>
      <c r="EPS1" s="112"/>
      <c r="EPT1" s="112"/>
      <c r="EPU1" s="112"/>
      <c r="EPV1" s="112"/>
      <c r="EPW1" s="112"/>
      <c r="EPX1" s="112"/>
      <c r="EPY1" s="112"/>
      <c r="EPZ1" s="112"/>
      <c r="EQA1" s="112"/>
      <c r="EQB1" s="112"/>
      <c r="EQC1" s="112"/>
      <c r="EQD1" s="112"/>
      <c r="EQE1" s="112"/>
      <c r="EQF1" s="112"/>
      <c r="EQG1" s="112"/>
      <c r="EQH1" s="112"/>
      <c r="EQI1" s="112"/>
      <c r="EQJ1" s="112"/>
      <c r="EQK1" s="112"/>
      <c r="EQL1" s="112"/>
      <c r="EQM1" s="112"/>
      <c r="EQN1" s="112"/>
      <c r="EQO1" s="112"/>
      <c r="EQP1" s="112"/>
      <c r="EQQ1" s="112"/>
      <c r="EQR1" s="112"/>
      <c r="EQS1" s="112"/>
      <c r="EQT1" s="112"/>
      <c r="EQU1" s="112"/>
      <c r="EQV1" s="112"/>
      <c r="EQW1" s="112"/>
      <c r="EQX1" s="112"/>
      <c r="EQY1" s="112"/>
      <c r="EQZ1" s="112"/>
      <c r="ERA1" s="112"/>
      <c r="ERB1" s="112"/>
      <c r="ERC1" s="112"/>
      <c r="ERD1" s="112"/>
      <c r="ERE1" s="112"/>
      <c r="ERF1" s="112"/>
      <c r="ERG1" s="112"/>
      <c r="ERH1" s="112"/>
      <c r="ERI1" s="112"/>
      <c r="ERJ1" s="112"/>
      <c r="ERK1" s="112"/>
      <c r="ERL1" s="112"/>
      <c r="ERM1" s="112"/>
      <c r="ERN1" s="112"/>
      <c r="ERO1" s="112"/>
      <c r="ERP1" s="112"/>
      <c r="ERQ1" s="112"/>
      <c r="ERR1" s="112"/>
      <c r="ERS1" s="112"/>
      <c r="ERT1" s="112"/>
      <c r="ERU1" s="112"/>
      <c r="ERV1" s="112"/>
      <c r="ERW1" s="112"/>
      <c r="ERX1" s="112"/>
      <c r="ERY1" s="112"/>
      <c r="ERZ1" s="112"/>
      <c r="ESA1" s="112"/>
      <c r="ESB1" s="112"/>
      <c r="ESC1" s="112"/>
      <c r="ESD1" s="112"/>
      <c r="ESE1" s="112"/>
      <c r="ESF1" s="112"/>
      <c r="ESG1" s="112"/>
      <c r="ESH1" s="112"/>
      <c r="ESI1" s="112"/>
      <c r="ESJ1" s="112"/>
      <c r="ESK1" s="112"/>
      <c r="ESL1" s="112"/>
      <c r="ESM1" s="112"/>
      <c r="ESN1" s="112"/>
      <c r="ESO1" s="112"/>
      <c r="ESP1" s="112"/>
      <c r="ESQ1" s="112"/>
      <c r="ESR1" s="112"/>
      <c r="ESS1" s="112"/>
      <c r="EST1" s="112"/>
      <c r="ESU1" s="112"/>
      <c r="ESV1" s="112"/>
      <c r="ESW1" s="112"/>
      <c r="ESX1" s="112"/>
      <c r="ESY1" s="112"/>
      <c r="ESZ1" s="112"/>
      <c r="ETA1" s="112"/>
      <c r="ETB1" s="112"/>
      <c r="ETC1" s="112"/>
      <c r="ETD1" s="112"/>
      <c r="ETE1" s="112"/>
      <c r="ETF1" s="112"/>
      <c r="ETG1" s="112"/>
      <c r="ETH1" s="112"/>
      <c r="ETI1" s="112"/>
      <c r="ETJ1" s="112"/>
      <c r="ETK1" s="112"/>
      <c r="ETL1" s="112"/>
      <c r="ETM1" s="112"/>
      <c r="ETN1" s="112"/>
      <c r="ETO1" s="112"/>
      <c r="ETP1" s="112"/>
      <c r="ETQ1" s="112"/>
      <c r="ETR1" s="112"/>
      <c r="ETS1" s="112"/>
      <c r="ETT1" s="112"/>
      <c r="ETU1" s="112"/>
      <c r="ETV1" s="112"/>
      <c r="ETW1" s="112"/>
      <c r="ETX1" s="112"/>
      <c r="ETY1" s="112"/>
      <c r="ETZ1" s="112"/>
      <c r="EUA1" s="112"/>
      <c r="EUB1" s="112"/>
      <c r="EUC1" s="112"/>
      <c r="EUD1" s="112"/>
      <c r="EUE1" s="112"/>
      <c r="EUF1" s="112"/>
      <c r="EUG1" s="112"/>
      <c r="EUH1" s="112"/>
      <c r="EUI1" s="112"/>
      <c r="EUJ1" s="112"/>
      <c r="EUK1" s="112"/>
      <c r="EUL1" s="112"/>
      <c r="EUM1" s="112"/>
      <c r="EUN1" s="112"/>
      <c r="EUO1" s="112"/>
      <c r="EUP1" s="112"/>
      <c r="EUQ1" s="112"/>
      <c r="EUR1" s="112"/>
      <c r="EUS1" s="112"/>
      <c r="EUT1" s="112"/>
      <c r="EUU1" s="112"/>
      <c r="EUV1" s="112"/>
      <c r="EUW1" s="112"/>
      <c r="EUX1" s="112"/>
      <c r="EUY1" s="112"/>
      <c r="EUZ1" s="112"/>
      <c r="EVA1" s="112"/>
      <c r="EVB1" s="112"/>
      <c r="EVC1" s="112"/>
      <c r="EVD1" s="112"/>
      <c r="EVE1" s="112"/>
      <c r="EVF1" s="112"/>
      <c r="EVG1" s="112"/>
      <c r="EVH1" s="112"/>
      <c r="EVI1" s="112"/>
      <c r="EVJ1" s="112"/>
      <c r="EVK1" s="112"/>
      <c r="EVL1" s="112"/>
      <c r="EVM1" s="112"/>
      <c r="EVN1" s="112"/>
      <c r="EVO1" s="112"/>
      <c r="EVP1" s="112"/>
      <c r="EVQ1" s="112"/>
      <c r="EVR1" s="112"/>
      <c r="EVS1" s="112"/>
      <c r="EVT1" s="112"/>
      <c r="EVU1" s="112"/>
      <c r="EVV1" s="112"/>
      <c r="EVW1" s="112"/>
      <c r="EVX1" s="112"/>
      <c r="EVY1" s="112"/>
      <c r="EVZ1" s="112"/>
      <c r="EWA1" s="112"/>
      <c r="EWB1" s="112"/>
      <c r="EWC1" s="112"/>
      <c r="EWD1" s="112"/>
      <c r="EWE1" s="112"/>
      <c r="EWF1" s="112"/>
      <c r="EWG1" s="112"/>
      <c r="EWH1" s="112"/>
      <c r="EWI1" s="112"/>
      <c r="EWJ1" s="112"/>
      <c r="EWK1" s="112"/>
      <c r="EWL1" s="112"/>
      <c r="EWM1" s="112"/>
      <c r="EWN1" s="112"/>
      <c r="EWO1" s="112"/>
      <c r="EWP1" s="112"/>
      <c r="EWQ1" s="112"/>
      <c r="EWR1" s="112"/>
      <c r="EWS1" s="112"/>
      <c r="EWT1" s="112"/>
      <c r="EWU1" s="112"/>
      <c r="EWV1" s="112"/>
      <c r="EWW1" s="112"/>
      <c r="EWX1" s="112"/>
      <c r="EWY1" s="112"/>
      <c r="EWZ1" s="112"/>
      <c r="EXA1" s="112"/>
      <c r="EXB1" s="112"/>
      <c r="EXC1" s="112"/>
      <c r="EXD1" s="112"/>
      <c r="EXE1" s="112"/>
      <c r="EXF1" s="112"/>
      <c r="EXG1" s="112"/>
      <c r="EXH1" s="112"/>
      <c r="EXI1" s="112"/>
      <c r="EXJ1" s="112"/>
      <c r="EXK1" s="112"/>
      <c r="EXL1" s="112"/>
      <c r="EXM1" s="112"/>
      <c r="EXN1" s="112"/>
      <c r="EXO1" s="112"/>
      <c r="EXP1" s="112"/>
      <c r="EXQ1" s="112"/>
      <c r="EXR1" s="112"/>
      <c r="EXS1" s="112"/>
      <c r="EXT1" s="112"/>
      <c r="EXU1" s="112"/>
      <c r="EXV1" s="112"/>
      <c r="EXW1" s="112"/>
      <c r="EXX1" s="112"/>
      <c r="EXY1" s="112"/>
      <c r="EXZ1" s="112"/>
      <c r="EYA1" s="112"/>
      <c r="EYB1" s="112"/>
      <c r="EYC1" s="112"/>
      <c r="EYD1" s="112"/>
      <c r="EYE1" s="112"/>
      <c r="EYF1" s="112"/>
      <c r="EYG1" s="112"/>
      <c r="EYH1" s="112"/>
      <c r="EYI1" s="112"/>
      <c r="EYJ1" s="112"/>
      <c r="EYK1" s="112"/>
      <c r="EYL1" s="112"/>
      <c r="EYM1" s="112"/>
      <c r="EYN1" s="112"/>
      <c r="EYO1" s="112"/>
      <c r="EYP1" s="112"/>
      <c r="EYQ1" s="112"/>
      <c r="EYR1" s="112"/>
      <c r="EYS1" s="112"/>
      <c r="EYT1" s="112"/>
      <c r="EYU1" s="112"/>
      <c r="EYV1" s="112"/>
      <c r="EYW1" s="112"/>
      <c r="EYX1" s="112"/>
      <c r="EYY1" s="112"/>
      <c r="EYZ1" s="112"/>
      <c r="EZA1" s="112"/>
      <c r="EZB1" s="112"/>
      <c r="EZC1" s="112"/>
      <c r="EZD1" s="112"/>
      <c r="EZE1" s="112"/>
      <c r="EZF1" s="112"/>
      <c r="EZG1" s="112"/>
      <c r="EZH1" s="112"/>
      <c r="EZI1" s="112"/>
      <c r="EZJ1" s="112"/>
      <c r="EZK1" s="112"/>
      <c r="EZL1" s="112"/>
      <c r="EZM1" s="112"/>
      <c r="EZN1" s="112"/>
      <c r="EZO1" s="112"/>
      <c r="EZP1" s="112"/>
      <c r="EZQ1" s="112"/>
      <c r="EZR1" s="112"/>
      <c r="EZS1" s="112"/>
      <c r="EZT1" s="112"/>
      <c r="EZU1" s="112"/>
      <c r="EZV1" s="112"/>
      <c r="EZW1" s="112"/>
      <c r="EZX1" s="112"/>
      <c r="EZY1" s="112"/>
      <c r="EZZ1" s="112"/>
      <c r="FAA1" s="112"/>
      <c r="FAB1" s="112"/>
      <c r="FAC1" s="112"/>
      <c r="FAD1" s="112"/>
      <c r="FAE1" s="112"/>
      <c r="FAF1" s="112"/>
      <c r="FAG1" s="112"/>
      <c r="FAH1" s="112"/>
      <c r="FAI1" s="112"/>
      <c r="FAJ1" s="112"/>
      <c r="FAK1" s="112"/>
      <c r="FAL1" s="112"/>
      <c r="FAM1" s="112"/>
      <c r="FAN1" s="112"/>
      <c r="FAO1" s="112"/>
      <c r="FAP1" s="112"/>
      <c r="FAQ1" s="112"/>
      <c r="FAR1" s="112"/>
      <c r="FAS1" s="112"/>
      <c r="FAT1" s="112"/>
      <c r="FAU1" s="112"/>
      <c r="FAV1" s="112"/>
      <c r="FAW1" s="112"/>
      <c r="FAX1" s="112"/>
      <c r="FAY1" s="112"/>
      <c r="FAZ1" s="112"/>
      <c r="FBA1" s="112"/>
      <c r="FBB1" s="112"/>
      <c r="FBC1" s="112"/>
      <c r="FBD1" s="112"/>
      <c r="FBE1" s="112"/>
      <c r="FBF1" s="112"/>
      <c r="FBG1" s="112"/>
      <c r="FBH1" s="112"/>
      <c r="FBI1" s="112"/>
      <c r="FBJ1" s="112"/>
      <c r="FBK1" s="112"/>
      <c r="FBL1" s="112"/>
      <c r="FBM1" s="112"/>
      <c r="FBN1" s="112"/>
      <c r="FBO1" s="112"/>
      <c r="FBP1" s="112"/>
      <c r="FBQ1" s="112"/>
      <c r="FBR1" s="112"/>
      <c r="FBS1" s="112"/>
      <c r="FBT1" s="112"/>
      <c r="FBU1" s="112"/>
      <c r="FBV1" s="112"/>
      <c r="FBW1" s="112"/>
      <c r="FBX1" s="112"/>
      <c r="FBY1" s="112"/>
      <c r="FBZ1" s="112"/>
      <c r="FCA1" s="112"/>
      <c r="FCB1" s="112"/>
      <c r="FCC1" s="112"/>
      <c r="FCD1" s="112"/>
      <c r="FCE1" s="112"/>
      <c r="FCF1" s="112"/>
      <c r="FCG1" s="112"/>
      <c r="FCH1" s="112"/>
      <c r="FCI1" s="112"/>
      <c r="FCJ1" s="112"/>
      <c r="FCK1" s="112"/>
      <c r="FCL1" s="112"/>
      <c r="FCM1" s="112"/>
      <c r="FCN1" s="112"/>
      <c r="FCO1" s="112"/>
      <c r="FCP1" s="112"/>
      <c r="FCQ1" s="112"/>
      <c r="FCR1" s="112"/>
      <c r="FCS1" s="112"/>
      <c r="FCT1" s="112"/>
      <c r="FCU1" s="112"/>
      <c r="FCV1" s="112"/>
      <c r="FCW1" s="112"/>
      <c r="FCX1" s="112"/>
      <c r="FCY1" s="112"/>
      <c r="FCZ1" s="112"/>
      <c r="FDA1" s="112"/>
      <c r="FDB1" s="112"/>
      <c r="FDC1" s="112"/>
      <c r="FDD1" s="112"/>
      <c r="FDE1" s="112"/>
      <c r="FDF1" s="112"/>
      <c r="FDG1" s="112"/>
      <c r="FDH1" s="112"/>
      <c r="FDI1" s="112"/>
      <c r="FDJ1" s="112"/>
      <c r="FDK1" s="112"/>
      <c r="FDL1" s="112"/>
      <c r="FDM1" s="112"/>
      <c r="FDN1" s="112"/>
      <c r="FDO1" s="112"/>
      <c r="FDP1" s="112"/>
      <c r="FDQ1" s="112"/>
      <c r="FDR1" s="112"/>
      <c r="FDS1" s="112"/>
      <c r="FDT1" s="112"/>
      <c r="FDU1" s="112"/>
      <c r="FDV1" s="112"/>
      <c r="FDW1" s="112"/>
      <c r="FDX1" s="112"/>
      <c r="FDY1" s="112"/>
      <c r="FDZ1" s="112"/>
      <c r="FEA1" s="112"/>
      <c r="FEB1" s="112"/>
      <c r="FEC1" s="112"/>
      <c r="FED1" s="112"/>
      <c r="FEE1" s="112"/>
      <c r="FEF1" s="112"/>
      <c r="FEG1" s="112"/>
      <c r="FEH1" s="112"/>
      <c r="FEI1" s="112"/>
      <c r="FEJ1" s="112"/>
      <c r="FEK1" s="112"/>
      <c r="FEL1" s="112"/>
      <c r="FEM1" s="112"/>
      <c r="FEN1" s="112"/>
      <c r="FEO1" s="112"/>
      <c r="FEP1" s="112"/>
      <c r="FEQ1" s="112"/>
      <c r="FER1" s="112"/>
      <c r="FES1" s="112"/>
      <c r="FET1" s="112"/>
      <c r="FEU1" s="112"/>
      <c r="FEV1" s="112"/>
      <c r="FEW1" s="112"/>
      <c r="FEX1" s="112"/>
      <c r="FEY1" s="112"/>
      <c r="FEZ1" s="112"/>
      <c r="FFA1" s="112"/>
      <c r="FFB1" s="112"/>
      <c r="FFC1" s="112"/>
      <c r="FFD1" s="112"/>
      <c r="FFE1" s="112"/>
      <c r="FFF1" s="112"/>
      <c r="FFG1" s="112"/>
      <c r="FFH1" s="112"/>
      <c r="FFI1" s="112"/>
      <c r="FFJ1" s="112"/>
      <c r="FFK1" s="112"/>
      <c r="FFL1" s="112"/>
      <c r="FFM1" s="112"/>
      <c r="FFN1" s="112"/>
      <c r="FFO1" s="112"/>
      <c r="FFP1" s="112"/>
      <c r="FFQ1" s="112"/>
      <c r="FFR1" s="112"/>
      <c r="FFS1" s="112"/>
      <c r="FFT1" s="112"/>
      <c r="FFU1" s="112"/>
      <c r="FFV1" s="112"/>
      <c r="FFW1" s="112"/>
      <c r="FFX1" s="112"/>
      <c r="FFY1" s="112"/>
      <c r="FFZ1" s="112"/>
      <c r="FGA1" s="112"/>
      <c r="FGB1" s="112"/>
      <c r="FGC1" s="112"/>
      <c r="FGD1" s="112"/>
      <c r="FGE1" s="112"/>
      <c r="FGF1" s="112"/>
      <c r="FGG1" s="112"/>
      <c r="FGH1" s="112"/>
      <c r="FGI1" s="112"/>
      <c r="FGJ1" s="112"/>
      <c r="FGK1" s="112"/>
      <c r="FGL1" s="112"/>
      <c r="FGM1" s="112"/>
      <c r="FGN1" s="112"/>
      <c r="FGO1" s="112"/>
      <c r="FGP1" s="112"/>
      <c r="FGQ1" s="112"/>
      <c r="FGR1" s="112"/>
      <c r="FGS1" s="112"/>
      <c r="FGT1" s="112"/>
      <c r="FGU1" s="112"/>
      <c r="FGV1" s="112"/>
      <c r="FGW1" s="112"/>
      <c r="FGX1" s="112"/>
      <c r="FGY1" s="112"/>
      <c r="FGZ1" s="112"/>
      <c r="FHA1" s="112"/>
      <c r="FHB1" s="112"/>
      <c r="FHC1" s="112"/>
      <c r="FHD1" s="112"/>
      <c r="FHE1" s="112"/>
      <c r="FHF1" s="112"/>
      <c r="FHG1" s="112"/>
      <c r="FHH1" s="112"/>
      <c r="FHI1" s="112"/>
      <c r="FHJ1" s="112"/>
      <c r="FHK1" s="112"/>
      <c r="FHL1" s="112"/>
      <c r="FHM1" s="112"/>
      <c r="FHN1" s="112"/>
      <c r="FHO1" s="112"/>
      <c r="FHP1" s="112"/>
      <c r="FHQ1" s="112"/>
      <c r="FHR1" s="112"/>
      <c r="FHS1" s="112"/>
      <c r="FHT1" s="112"/>
      <c r="FHU1" s="112"/>
      <c r="FHV1" s="112"/>
      <c r="FHW1" s="112"/>
      <c r="FHX1" s="112"/>
      <c r="FHY1" s="112"/>
      <c r="FHZ1" s="112"/>
      <c r="FIA1" s="112"/>
      <c r="FIB1" s="112"/>
      <c r="FIC1" s="112"/>
      <c r="FID1" s="112"/>
      <c r="FIE1" s="112"/>
      <c r="FIF1" s="112"/>
      <c r="FIG1" s="112"/>
      <c r="FIH1" s="112"/>
      <c r="FII1" s="112"/>
      <c r="FIJ1" s="112"/>
      <c r="FIK1" s="112"/>
      <c r="FIL1" s="112"/>
      <c r="FIM1" s="112"/>
      <c r="FIN1" s="112"/>
      <c r="FIO1" s="112"/>
      <c r="FIP1" s="112"/>
      <c r="FIQ1" s="112"/>
      <c r="FIR1" s="112"/>
      <c r="FIS1" s="112"/>
      <c r="FIT1" s="112"/>
      <c r="FIU1" s="112"/>
      <c r="FIV1" s="112"/>
      <c r="FIW1" s="112"/>
      <c r="FIX1" s="112"/>
      <c r="FIY1" s="112"/>
      <c r="FIZ1" s="112"/>
      <c r="FJA1" s="112"/>
      <c r="FJB1" s="112"/>
      <c r="FJC1" s="112"/>
      <c r="FJD1" s="112"/>
      <c r="FJE1" s="112"/>
      <c r="FJF1" s="112"/>
      <c r="FJG1" s="112"/>
      <c r="FJH1" s="112"/>
      <c r="FJI1" s="112"/>
      <c r="FJJ1" s="112"/>
      <c r="FJK1" s="112"/>
      <c r="FJL1" s="112"/>
      <c r="FJM1" s="112"/>
      <c r="FJN1" s="112"/>
      <c r="FJO1" s="112"/>
      <c r="FJP1" s="112"/>
      <c r="FJQ1" s="112"/>
      <c r="FJR1" s="112"/>
      <c r="FJS1" s="112"/>
      <c r="FJT1" s="112"/>
      <c r="FJU1" s="112"/>
      <c r="FJV1" s="112"/>
      <c r="FJW1" s="112"/>
      <c r="FJX1" s="112"/>
      <c r="FJY1" s="112"/>
      <c r="FJZ1" s="112"/>
      <c r="FKA1" s="112"/>
      <c r="FKB1" s="112"/>
      <c r="FKC1" s="112"/>
      <c r="FKD1" s="112"/>
      <c r="FKE1" s="112"/>
      <c r="FKF1" s="112"/>
      <c r="FKG1" s="112"/>
      <c r="FKH1" s="112"/>
      <c r="FKI1" s="112"/>
      <c r="FKJ1" s="112"/>
      <c r="FKK1" s="112"/>
      <c r="FKL1" s="112"/>
      <c r="FKM1" s="112"/>
      <c r="FKN1" s="112"/>
      <c r="FKO1" s="112"/>
      <c r="FKP1" s="112"/>
      <c r="FKQ1" s="112"/>
      <c r="FKR1" s="112"/>
      <c r="FKS1" s="112"/>
      <c r="FKT1" s="112"/>
      <c r="FKU1" s="112"/>
      <c r="FKV1" s="112"/>
      <c r="FKW1" s="112"/>
      <c r="FKX1" s="112"/>
      <c r="FKY1" s="112"/>
      <c r="FKZ1" s="112"/>
      <c r="FLA1" s="112"/>
      <c r="FLB1" s="112"/>
      <c r="FLC1" s="112"/>
      <c r="FLD1" s="112"/>
      <c r="FLE1" s="112"/>
      <c r="FLF1" s="112"/>
      <c r="FLG1" s="112"/>
      <c r="FLH1" s="112"/>
      <c r="FLI1" s="112"/>
      <c r="FLJ1" s="112"/>
      <c r="FLK1" s="112"/>
      <c r="FLL1" s="112"/>
      <c r="FLM1" s="112"/>
      <c r="FLN1" s="112"/>
      <c r="FLO1" s="112"/>
      <c r="FLP1" s="112"/>
      <c r="FLQ1" s="112"/>
      <c r="FLR1" s="112"/>
      <c r="FLS1" s="112"/>
      <c r="FLT1" s="112"/>
      <c r="FLU1" s="112"/>
      <c r="FLV1" s="112"/>
      <c r="FLW1" s="112"/>
      <c r="FLX1" s="112"/>
      <c r="FLY1" s="112"/>
      <c r="FLZ1" s="112"/>
      <c r="FMA1" s="112"/>
      <c r="FMB1" s="112"/>
      <c r="FMC1" s="112"/>
      <c r="FMD1" s="112"/>
      <c r="FME1" s="112"/>
      <c r="FMF1" s="112"/>
      <c r="FMG1" s="112"/>
      <c r="FMH1" s="112"/>
      <c r="FMI1" s="112"/>
      <c r="FMJ1" s="112"/>
      <c r="FMK1" s="112"/>
      <c r="FML1" s="112"/>
      <c r="FMM1" s="112"/>
      <c r="FMN1" s="112"/>
      <c r="FMO1" s="112"/>
      <c r="FMP1" s="112"/>
      <c r="FMQ1" s="112"/>
      <c r="FMR1" s="112"/>
      <c r="FMS1" s="112"/>
      <c r="FMT1" s="112"/>
      <c r="FMU1" s="112"/>
      <c r="FMV1" s="112"/>
      <c r="FMW1" s="112"/>
      <c r="FMX1" s="112"/>
      <c r="FMY1" s="112"/>
      <c r="FMZ1" s="112"/>
      <c r="FNA1" s="112"/>
      <c r="FNB1" s="112"/>
      <c r="FNC1" s="112"/>
      <c r="FND1" s="112"/>
      <c r="FNE1" s="112"/>
      <c r="FNF1" s="112"/>
      <c r="FNG1" s="112"/>
      <c r="FNH1" s="112"/>
      <c r="FNI1" s="112"/>
      <c r="FNJ1" s="112"/>
      <c r="FNK1" s="112"/>
      <c r="FNL1" s="112"/>
      <c r="FNM1" s="112"/>
      <c r="FNN1" s="112"/>
      <c r="FNO1" s="112"/>
      <c r="FNP1" s="112"/>
      <c r="FNQ1" s="112"/>
      <c r="FNR1" s="112"/>
      <c r="FNS1" s="112"/>
      <c r="FNT1" s="112"/>
      <c r="FNU1" s="112"/>
      <c r="FNV1" s="112"/>
      <c r="FNW1" s="112"/>
      <c r="FNX1" s="112"/>
      <c r="FNY1" s="112"/>
      <c r="FNZ1" s="112"/>
      <c r="FOA1" s="112"/>
      <c r="FOB1" s="112"/>
      <c r="FOC1" s="112"/>
      <c r="FOD1" s="112"/>
      <c r="FOE1" s="112"/>
      <c r="FOF1" s="112"/>
      <c r="FOG1" s="112"/>
      <c r="FOH1" s="112"/>
      <c r="FOI1" s="112"/>
      <c r="FOJ1" s="112"/>
      <c r="FOK1" s="112"/>
      <c r="FOL1" s="112"/>
      <c r="FOM1" s="112"/>
      <c r="FON1" s="112"/>
      <c r="FOO1" s="112"/>
      <c r="FOP1" s="112"/>
      <c r="FOQ1" s="112"/>
      <c r="FOR1" s="112"/>
      <c r="FOS1" s="112"/>
      <c r="FOT1" s="112"/>
      <c r="FOU1" s="112"/>
      <c r="FOV1" s="112"/>
      <c r="FOW1" s="112"/>
      <c r="FOX1" s="112"/>
      <c r="FOY1" s="112"/>
      <c r="FOZ1" s="112"/>
      <c r="FPA1" s="112"/>
      <c r="FPB1" s="112"/>
      <c r="FPC1" s="112"/>
      <c r="FPD1" s="112"/>
      <c r="FPE1" s="112"/>
      <c r="FPF1" s="112"/>
      <c r="FPG1" s="112"/>
      <c r="FPH1" s="112"/>
      <c r="FPI1" s="112"/>
      <c r="FPJ1" s="112"/>
      <c r="FPK1" s="112"/>
      <c r="FPL1" s="112"/>
      <c r="FPM1" s="112"/>
      <c r="FPN1" s="112"/>
      <c r="FPO1" s="112"/>
      <c r="FPP1" s="112"/>
      <c r="FPQ1" s="112"/>
      <c r="FPR1" s="112"/>
      <c r="FPS1" s="112"/>
      <c r="FPT1" s="112"/>
      <c r="FPU1" s="112"/>
      <c r="FPV1" s="112"/>
      <c r="FPW1" s="112"/>
      <c r="FPX1" s="112"/>
      <c r="FPY1" s="112"/>
      <c r="FPZ1" s="112"/>
      <c r="FQA1" s="112"/>
      <c r="FQB1" s="112"/>
      <c r="FQC1" s="112"/>
      <c r="FQD1" s="112"/>
      <c r="FQE1" s="112"/>
      <c r="FQF1" s="112"/>
      <c r="FQG1" s="112"/>
      <c r="FQH1" s="112"/>
      <c r="FQI1" s="112"/>
      <c r="FQJ1" s="112"/>
      <c r="FQK1" s="112"/>
      <c r="FQL1" s="112"/>
      <c r="FQM1" s="112"/>
      <c r="FQN1" s="112"/>
      <c r="FQO1" s="112"/>
      <c r="FQP1" s="112"/>
      <c r="FQQ1" s="112"/>
      <c r="FQR1" s="112"/>
      <c r="FQS1" s="112"/>
      <c r="FQT1" s="112"/>
      <c r="FQU1" s="112"/>
      <c r="FQV1" s="112"/>
      <c r="FQW1" s="112"/>
      <c r="FQX1" s="112"/>
      <c r="FQY1" s="112"/>
      <c r="FQZ1" s="112"/>
      <c r="FRA1" s="112"/>
      <c r="FRB1" s="112"/>
      <c r="FRC1" s="112"/>
      <c r="FRD1" s="112"/>
      <c r="FRE1" s="112"/>
      <c r="FRF1" s="112"/>
      <c r="FRG1" s="112"/>
      <c r="FRH1" s="112"/>
      <c r="FRI1" s="112"/>
      <c r="FRJ1" s="112"/>
      <c r="FRK1" s="112"/>
      <c r="FRL1" s="112"/>
      <c r="FRM1" s="112"/>
      <c r="FRN1" s="112"/>
      <c r="FRO1" s="112"/>
      <c r="FRP1" s="112"/>
      <c r="FRQ1" s="112"/>
      <c r="FRR1" s="112"/>
      <c r="FRS1" s="112"/>
      <c r="FRT1" s="112"/>
      <c r="FRU1" s="112"/>
      <c r="FRV1" s="112"/>
      <c r="FRW1" s="112"/>
      <c r="FRX1" s="112"/>
      <c r="FRY1" s="112"/>
      <c r="FRZ1" s="112"/>
      <c r="FSA1" s="112"/>
      <c r="FSB1" s="112"/>
      <c r="FSC1" s="112"/>
      <c r="FSD1" s="112"/>
      <c r="FSE1" s="112"/>
      <c r="FSF1" s="112"/>
      <c r="FSG1" s="112"/>
      <c r="FSH1" s="112"/>
      <c r="FSI1" s="112"/>
      <c r="FSJ1" s="112"/>
      <c r="FSK1" s="112"/>
      <c r="FSL1" s="112"/>
      <c r="FSM1" s="112"/>
      <c r="FSN1" s="112"/>
      <c r="FSO1" s="112"/>
      <c r="FSP1" s="112"/>
      <c r="FSQ1" s="112"/>
      <c r="FSR1" s="112"/>
      <c r="FSS1" s="112"/>
      <c r="FST1" s="112"/>
      <c r="FSU1" s="112"/>
      <c r="FSV1" s="112"/>
      <c r="FSW1" s="112"/>
      <c r="FSX1" s="112"/>
      <c r="FSY1" s="112"/>
      <c r="FSZ1" s="112"/>
      <c r="FTA1" s="112"/>
      <c r="FTB1" s="112"/>
      <c r="FTC1" s="112"/>
      <c r="FTD1" s="112"/>
      <c r="FTE1" s="112"/>
      <c r="FTF1" s="112"/>
      <c r="FTG1" s="112"/>
      <c r="FTH1" s="112"/>
      <c r="FTI1" s="112"/>
      <c r="FTJ1" s="112"/>
      <c r="FTK1" s="112"/>
      <c r="FTL1" s="112"/>
      <c r="FTM1" s="112"/>
      <c r="FTN1" s="112"/>
      <c r="FTO1" s="112"/>
      <c r="FTP1" s="112"/>
      <c r="FTQ1" s="112"/>
      <c r="FTR1" s="112"/>
      <c r="FTS1" s="112"/>
      <c r="FTT1" s="112"/>
      <c r="FTU1" s="112"/>
      <c r="FTV1" s="112"/>
      <c r="FTW1" s="112"/>
      <c r="FTX1" s="112"/>
      <c r="FTY1" s="112"/>
      <c r="FTZ1" s="112"/>
      <c r="FUA1" s="112"/>
      <c r="FUB1" s="112"/>
      <c r="FUC1" s="112"/>
      <c r="FUD1" s="112"/>
      <c r="FUE1" s="112"/>
      <c r="FUF1" s="112"/>
      <c r="FUG1" s="112"/>
      <c r="FUH1" s="112"/>
      <c r="FUI1" s="112"/>
      <c r="FUJ1" s="112"/>
      <c r="FUK1" s="112"/>
      <c r="FUL1" s="112"/>
      <c r="FUM1" s="112"/>
      <c r="FUN1" s="112"/>
      <c r="FUO1" s="112"/>
      <c r="FUP1" s="112"/>
      <c r="FUQ1" s="112"/>
      <c r="FUR1" s="112"/>
      <c r="FUS1" s="112"/>
      <c r="FUT1" s="112"/>
      <c r="FUU1" s="112"/>
      <c r="FUV1" s="112"/>
      <c r="FUW1" s="112"/>
      <c r="FUX1" s="112"/>
      <c r="FUY1" s="112"/>
      <c r="FUZ1" s="112"/>
      <c r="FVA1" s="112"/>
      <c r="FVB1" s="112"/>
      <c r="FVC1" s="112"/>
      <c r="FVD1" s="112"/>
      <c r="FVE1" s="112"/>
      <c r="FVF1" s="112"/>
      <c r="FVG1" s="112"/>
      <c r="FVH1" s="112"/>
      <c r="FVI1" s="112"/>
      <c r="FVJ1" s="112"/>
      <c r="FVK1" s="112"/>
      <c r="FVL1" s="112"/>
      <c r="FVM1" s="112"/>
      <c r="FVN1" s="112"/>
      <c r="FVO1" s="112"/>
      <c r="FVP1" s="112"/>
      <c r="FVQ1" s="112"/>
      <c r="FVR1" s="112"/>
      <c r="FVS1" s="112"/>
      <c r="FVT1" s="112"/>
      <c r="FVU1" s="112"/>
      <c r="FVV1" s="112"/>
      <c r="FVW1" s="112"/>
      <c r="FVX1" s="112"/>
      <c r="FVY1" s="112"/>
      <c r="FVZ1" s="112"/>
      <c r="FWA1" s="112"/>
      <c r="FWB1" s="112"/>
      <c r="FWC1" s="112"/>
      <c r="FWD1" s="112"/>
      <c r="FWE1" s="112"/>
      <c r="FWF1" s="112"/>
      <c r="FWG1" s="112"/>
      <c r="FWH1" s="112"/>
      <c r="FWI1" s="112"/>
      <c r="FWJ1" s="112"/>
      <c r="FWK1" s="112"/>
      <c r="FWL1" s="112"/>
      <c r="FWM1" s="112"/>
      <c r="FWN1" s="112"/>
      <c r="FWO1" s="112"/>
      <c r="FWP1" s="112"/>
      <c r="FWQ1" s="112"/>
      <c r="FWR1" s="112"/>
      <c r="FWS1" s="112"/>
      <c r="FWT1" s="112"/>
      <c r="FWU1" s="112"/>
      <c r="FWV1" s="112"/>
      <c r="FWW1" s="112"/>
      <c r="FWX1" s="112"/>
      <c r="FWY1" s="112"/>
      <c r="FWZ1" s="112"/>
      <c r="FXA1" s="112"/>
      <c r="FXB1" s="112"/>
      <c r="FXC1" s="112"/>
      <c r="FXD1" s="112"/>
      <c r="FXE1" s="112"/>
      <c r="FXF1" s="112"/>
      <c r="FXG1" s="112"/>
      <c r="FXH1" s="112"/>
      <c r="FXI1" s="112"/>
      <c r="FXJ1" s="112"/>
      <c r="FXK1" s="112"/>
      <c r="FXL1" s="112"/>
      <c r="FXM1" s="112"/>
      <c r="FXN1" s="112"/>
      <c r="FXO1" s="112"/>
      <c r="FXP1" s="112"/>
      <c r="FXQ1" s="112"/>
      <c r="FXR1" s="112"/>
      <c r="FXS1" s="112"/>
      <c r="FXT1" s="112"/>
      <c r="FXU1" s="112"/>
      <c r="FXV1" s="112"/>
      <c r="FXW1" s="112"/>
      <c r="FXX1" s="112"/>
      <c r="FXY1" s="112"/>
      <c r="FXZ1" s="112"/>
      <c r="FYA1" s="112"/>
      <c r="FYB1" s="112"/>
      <c r="FYC1" s="112"/>
      <c r="FYD1" s="112"/>
      <c r="FYE1" s="112"/>
      <c r="FYF1" s="112"/>
      <c r="FYG1" s="112"/>
      <c r="FYH1" s="112"/>
      <c r="FYI1" s="112"/>
      <c r="FYJ1" s="112"/>
      <c r="FYK1" s="112"/>
      <c r="FYL1" s="112"/>
      <c r="FYM1" s="112"/>
      <c r="FYN1" s="112"/>
      <c r="FYO1" s="112"/>
      <c r="FYP1" s="112"/>
      <c r="FYQ1" s="112"/>
      <c r="FYR1" s="112"/>
      <c r="FYS1" s="112"/>
      <c r="FYT1" s="112"/>
      <c r="FYU1" s="112"/>
      <c r="FYV1" s="112"/>
      <c r="FYW1" s="112"/>
      <c r="FYX1" s="112"/>
      <c r="FYY1" s="112"/>
      <c r="FYZ1" s="112"/>
      <c r="FZA1" s="112"/>
      <c r="FZB1" s="112"/>
      <c r="FZC1" s="112"/>
      <c r="FZD1" s="112"/>
      <c r="FZE1" s="112"/>
      <c r="FZF1" s="112"/>
      <c r="FZG1" s="112"/>
      <c r="FZH1" s="112"/>
      <c r="FZI1" s="112"/>
      <c r="FZJ1" s="112"/>
      <c r="FZK1" s="112"/>
      <c r="FZL1" s="112"/>
      <c r="FZM1" s="112"/>
      <c r="FZN1" s="112"/>
      <c r="FZO1" s="112"/>
      <c r="FZP1" s="112"/>
      <c r="FZQ1" s="112"/>
      <c r="FZR1" s="112"/>
      <c r="FZS1" s="112"/>
      <c r="FZT1" s="112"/>
      <c r="FZU1" s="112"/>
      <c r="FZV1" s="112"/>
      <c r="FZW1" s="112"/>
      <c r="FZX1" s="112"/>
      <c r="FZY1" s="112"/>
      <c r="FZZ1" s="112"/>
      <c r="GAA1" s="112"/>
      <c r="GAB1" s="112"/>
      <c r="GAC1" s="112"/>
      <c r="GAD1" s="112"/>
      <c r="GAE1" s="112"/>
      <c r="GAF1" s="112"/>
      <c r="GAG1" s="112"/>
      <c r="GAH1" s="112"/>
      <c r="GAI1" s="112"/>
      <c r="GAJ1" s="112"/>
      <c r="GAK1" s="112"/>
      <c r="GAL1" s="112"/>
      <c r="GAM1" s="112"/>
      <c r="GAN1" s="112"/>
      <c r="GAO1" s="112"/>
      <c r="GAP1" s="112"/>
      <c r="GAQ1" s="112"/>
      <c r="GAR1" s="112"/>
      <c r="GAS1" s="112"/>
      <c r="GAT1" s="112"/>
      <c r="GAU1" s="112"/>
      <c r="GAV1" s="112"/>
      <c r="GAW1" s="112"/>
      <c r="GAX1" s="112"/>
      <c r="GAY1" s="112"/>
      <c r="GAZ1" s="112"/>
      <c r="GBA1" s="112"/>
      <c r="GBB1" s="112"/>
      <c r="GBC1" s="112"/>
      <c r="GBD1" s="112"/>
      <c r="GBE1" s="112"/>
      <c r="GBF1" s="112"/>
      <c r="GBG1" s="112"/>
      <c r="GBH1" s="112"/>
      <c r="GBI1" s="112"/>
      <c r="GBJ1" s="112"/>
      <c r="GBK1" s="112"/>
      <c r="GBL1" s="112"/>
      <c r="GBM1" s="112"/>
      <c r="GBN1" s="112"/>
      <c r="GBO1" s="112"/>
      <c r="GBP1" s="112"/>
      <c r="GBQ1" s="112"/>
      <c r="GBR1" s="112"/>
      <c r="GBS1" s="112"/>
      <c r="GBT1" s="112"/>
      <c r="GBU1" s="112"/>
      <c r="GBV1" s="112"/>
      <c r="GBW1" s="112"/>
      <c r="GBX1" s="112"/>
      <c r="GBY1" s="112"/>
      <c r="GBZ1" s="112"/>
      <c r="GCA1" s="112"/>
      <c r="GCB1" s="112"/>
      <c r="GCC1" s="112"/>
      <c r="GCD1" s="112"/>
      <c r="GCE1" s="112"/>
      <c r="GCF1" s="112"/>
      <c r="GCG1" s="112"/>
      <c r="GCH1" s="112"/>
      <c r="GCI1" s="112"/>
      <c r="GCJ1" s="112"/>
      <c r="GCK1" s="112"/>
      <c r="GCL1" s="112"/>
      <c r="GCM1" s="112"/>
      <c r="GCN1" s="112"/>
      <c r="GCO1" s="112"/>
      <c r="GCP1" s="112"/>
      <c r="GCQ1" s="112"/>
      <c r="GCR1" s="112"/>
      <c r="GCS1" s="112"/>
      <c r="GCT1" s="112"/>
      <c r="GCU1" s="112"/>
      <c r="GCV1" s="112"/>
      <c r="GCW1" s="112"/>
      <c r="GCX1" s="112"/>
      <c r="GCY1" s="112"/>
      <c r="GCZ1" s="112"/>
      <c r="GDA1" s="112"/>
      <c r="GDB1" s="112"/>
      <c r="GDC1" s="112"/>
      <c r="GDD1" s="112"/>
      <c r="GDE1" s="112"/>
      <c r="GDF1" s="112"/>
      <c r="GDG1" s="112"/>
      <c r="GDH1" s="112"/>
      <c r="GDI1" s="112"/>
      <c r="GDJ1" s="112"/>
      <c r="GDK1" s="112"/>
      <c r="GDL1" s="112"/>
      <c r="GDM1" s="112"/>
      <c r="GDN1" s="112"/>
      <c r="GDO1" s="112"/>
      <c r="GDP1" s="112"/>
      <c r="GDQ1" s="112"/>
      <c r="GDR1" s="112"/>
      <c r="GDS1" s="112"/>
      <c r="GDT1" s="112"/>
      <c r="GDU1" s="112"/>
      <c r="GDV1" s="112"/>
      <c r="GDW1" s="112"/>
      <c r="GDX1" s="112"/>
      <c r="GDY1" s="112"/>
      <c r="GDZ1" s="112"/>
      <c r="GEA1" s="112"/>
      <c r="GEB1" s="112"/>
      <c r="GEC1" s="112"/>
      <c r="GED1" s="112"/>
      <c r="GEE1" s="112"/>
      <c r="GEF1" s="112"/>
      <c r="GEG1" s="112"/>
      <c r="GEH1" s="112"/>
      <c r="GEI1" s="112"/>
      <c r="GEJ1" s="112"/>
      <c r="GEK1" s="112"/>
      <c r="GEL1" s="112"/>
      <c r="GEM1" s="112"/>
      <c r="GEN1" s="112"/>
      <c r="GEO1" s="112"/>
      <c r="GEP1" s="112"/>
      <c r="GEQ1" s="112"/>
      <c r="GER1" s="112"/>
      <c r="GES1" s="112"/>
      <c r="GET1" s="112"/>
      <c r="GEU1" s="112"/>
      <c r="GEV1" s="112"/>
      <c r="GEW1" s="112"/>
      <c r="GEX1" s="112"/>
      <c r="GEY1" s="112"/>
      <c r="GEZ1" s="112"/>
      <c r="GFA1" s="112"/>
      <c r="GFB1" s="112"/>
      <c r="GFC1" s="112"/>
      <c r="GFD1" s="112"/>
      <c r="GFE1" s="112"/>
      <c r="GFF1" s="112"/>
      <c r="GFG1" s="112"/>
      <c r="GFH1" s="112"/>
      <c r="GFI1" s="112"/>
      <c r="GFJ1" s="112"/>
      <c r="GFK1" s="112"/>
      <c r="GFL1" s="112"/>
      <c r="GFM1" s="112"/>
      <c r="GFN1" s="112"/>
      <c r="GFO1" s="112"/>
      <c r="GFP1" s="112"/>
      <c r="GFQ1" s="112"/>
      <c r="GFR1" s="112"/>
      <c r="GFS1" s="112"/>
      <c r="GFT1" s="112"/>
      <c r="GFU1" s="112"/>
      <c r="GFV1" s="112"/>
      <c r="GFW1" s="112"/>
      <c r="GFX1" s="112"/>
      <c r="GFY1" s="112"/>
      <c r="GFZ1" s="112"/>
      <c r="GGA1" s="112"/>
      <c r="GGB1" s="112"/>
      <c r="GGC1" s="112"/>
      <c r="GGD1" s="112"/>
      <c r="GGE1" s="112"/>
      <c r="GGF1" s="112"/>
      <c r="GGG1" s="112"/>
      <c r="GGH1" s="112"/>
      <c r="GGI1" s="112"/>
      <c r="GGJ1" s="112"/>
      <c r="GGK1" s="112"/>
      <c r="GGL1" s="112"/>
      <c r="GGM1" s="112"/>
      <c r="GGN1" s="112"/>
      <c r="GGO1" s="112"/>
      <c r="GGP1" s="112"/>
      <c r="GGQ1" s="112"/>
      <c r="GGR1" s="112"/>
      <c r="GGS1" s="112"/>
      <c r="GGT1" s="112"/>
      <c r="GGU1" s="112"/>
      <c r="GGV1" s="112"/>
      <c r="GGW1" s="112"/>
      <c r="GGX1" s="112"/>
      <c r="GGY1" s="112"/>
      <c r="GGZ1" s="112"/>
      <c r="GHA1" s="112"/>
      <c r="GHB1" s="112"/>
      <c r="GHC1" s="112"/>
      <c r="GHD1" s="112"/>
      <c r="GHE1" s="112"/>
      <c r="GHF1" s="112"/>
      <c r="GHG1" s="112"/>
      <c r="GHH1" s="112"/>
      <c r="GHI1" s="112"/>
      <c r="GHJ1" s="112"/>
      <c r="GHK1" s="112"/>
      <c r="GHL1" s="112"/>
      <c r="GHM1" s="112"/>
      <c r="GHN1" s="112"/>
      <c r="GHO1" s="112"/>
      <c r="GHP1" s="112"/>
      <c r="GHQ1" s="112"/>
      <c r="GHR1" s="112"/>
      <c r="GHS1" s="112"/>
      <c r="GHT1" s="112"/>
      <c r="GHU1" s="112"/>
      <c r="GHV1" s="112"/>
      <c r="GHW1" s="112"/>
      <c r="GHX1" s="112"/>
      <c r="GHY1" s="112"/>
      <c r="GHZ1" s="112"/>
      <c r="GIA1" s="112"/>
      <c r="GIB1" s="112"/>
      <c r="GIC1" s="112"/>
      <c r="GID1" s="112"/>
      <c r="GIE1" s="112"/>
      <c r="GIF1" s="112"/>
      <c r="GIG1" s="112"/>
      <c r="GIH1" s="112"/>
      <c r="GII1" s="112"/>
      <c r="GIJ1" s="112"/>
      <c r="GIK1" s="112"/>
      <c r="GIL1" s="112"/>
      <c r="GIM1" s="112"/>
      <c r="GIN1" s="112"/>
      <c r="GIO1" s="112"/>
      <c r="GIP1" s="112"/>
      <c r="GIQ1" s="112"/>
      <c r="GIR1" s="112"/>
      <c r="GIS1" s="112"/>
      <c r="GIT1" s="112"/>
      <c r="GIU1" s="112"/>
      <c r="GIV1" s="112"/>
      <c r="GIW1" s="112"/>
      <c r="GIX1" s="112"/>
      <c r="GIY1" s="112"/>
      <c r="GIZ1" s="112"/>
      <c r="GJA1" s="112"/>
      <c r="GJB1" s="112"/>
      <c r="GJC1" s="112"/>
      <c r="GJD1" s="112"/>
      <c r="GJE1" s="112"/>
      <c r="GJF1" s="112"/>
      <c r="GJG1" s="112"/>
      <c r="GJH1" s="112"/>
      <c r="GJI1" s="112"/>
      <c r="GJJ1" s="112"/>
      <c r="GJK1" s="112"/>
      <c r="GJL1" s="112"/>
      <c r="GJM1" s="112"/>
      <c r="GJN1" s="112"/>
      <c r="GJO1" s="112"/>
      <c r="GJP1" s="112"/>
      <c r="GJQ1" s="112"/>
      <c r="GJR1" s="112"/>
      <c r="GJS1" s="112"/>
      <c r="GJT1" s="112"/>
      <c r="GJU1" s="112"/>
      <c r="GJV1" s="112"/>
      <c r="GJW1" s="112"/>
      <c r="GJX1" s="112"/>
      <c r="GJY1" s="112"/>
      <c r="GJZ1" s="112"/>
      <c r="GKA1" s="112"/>
      <c r="GKB1" s="112"/>
      <c r="GKC1" s="112"/>
      <c r="GKD1" s="112"/>
      <c r="GKE1" s="112"/>
      <c r="GKF1" s="112"/>
      <c r="GKG1" s="112"/>
      <c r="GKH1" s="112"/>
      <c r="GKI1" s="112"/>
      <c r="GKJ1" s="112"/>
      <c r="GKK1" s="112"/>
      <c r="GKL1" s="112"/>
      <c r="GKM1" s="112"/>
      <c r="GKN1" s="112"/>
      <c r="GKO1" s="112"/>
      <c r="GKP1" s="112"/>
      <c r="GKQ1" s="112"/>
      <c r="GKR1" s="112"/>
      <c r="GKS1" s="112"/>
      <c r="GKT1" s="112"/>
      <c r="GKU1" s="112"/>
      <c r="GKV1" s="112"/>
      <c r="GKW1" s="112"/>
      <c r="GKX1" s="112"/>
      <c r="GKY1" s="112"/>
      <c r="GKZ1" s="112"/>
      <c r="GLA1" s="112"/>
      <c r="GLB1" s="112"/>
      <c r="GLC1" s="112"/>
      <c r="GLD1" s="112"/>
      <c r="GLE1" s="112"/>
      <c r="GLF1" s="112"/>
      <c r="GLG1" s="112"/>
      <c r="GLH1" s="112"/>
      <c r="GLI1" s="112"/>
      <c r="GLJ1" s="112"/>
      <c r="GLK1" s="112"/>
      <c r="GLL1" s="112"/>
      <c r="GLM1" s="112"/>
      <c r="GLN1" s="112"/>
      <c r="GLO1" s="112"/>
      <c r="GLP1" s="112"/>
      <c r="GLQ1" s="112"/>
      <c r="GLR1" s="112"/>
      <c r="GLS1" s="112"/>
      <c r="GLT1" s="112"/>
      <c r="GLU1" s="112"/>
      <c r="GLV1" s="112"/>
      <c r="GLW1" s="112"/>
      <c r="GLX1" s="112"/>
      <c r="GLY1" s="112"/>
      <c r="GLZ1" s="112"/>
      <c r="GMA1" s="112"/>
      <c r="GMB1" s="112"/>
      <c r="GMC1" s="112"/>
      <c r="GMD1" s="112"/>
      <c r="GME1" s="112"/>
      <c r="GMF1" s="112"/>
      <c r="GMG1" s="112"/>
      <c r="GMH1" s="112"/>
      <c r="GMI1" s="112"/>
      <c r="GMJ1" s="112"/>
      <c r="GMK1" s="112"/>
      <c r="GML1" s="112"/>
      <c r="GMM1" s="112"/>
      <c r="GMN1" s="112"/>
      <c r="GMO1" s="112"/>
      <c r="GMP1" s="112"/>
      <c r="GMQ1" s="112"/>
      <c r="GMR1" s="112"/>
      <c r="GMS1" s="112"/>
      <c r="GMT1" s="112"/>
      <c r="GMU1" s="112"/>
      <c r="GMV1" s="112"/>
      <c r="GMW1" s="112"/>
      <c r="GMX1" s="112"/>
      <c r="GMY1" s="112"/>
      <c r="GMZ1" s="112"/>
      <c r="GNA1" s="112"/>
      <c r="GNB1" s="112"/>
      <c r="GNC1" s="112"/>
      <c r="GND1" s="112"/>
      <c r="GNE1" s="112"/>
      <c r="GNF1" s="112"/>
      <c r="GNG1" s="112"/>
      <c r="GNH1" s="112"/>
      <c r="GNI1" s="112"/>
      <c r="GNJ1" s="112"/>
      <c r="GNK1" s="112"/>
      <c r="GNL1" s="112"/>
      <c r="GNM1" s="112"/>
      <c r="GNN1" s="112"/>
      <c r="GNO1" s="112"/>
      <c r="GNP1" s="112"/>
      <c r="GNQ1" s="112"/>
      <c r="GNR1" s="112"/>
      <c r="GNS1" s="112"/>
      <c r="GNT1" s="112"/>
      <c r="GNU1" s="112"/>
      <c r="GNV1" s="112"/>
      <c r="GNW1" s="112"/>
      <c r="GNX1" s="112"/>
      <c r="GNY1" s="112"/>
      <c r="GNZ1" s="112"/>
      <c r="GOA1" s="112"/>
      <c r="GOB1" s="112"/>
      <c r="GOC1" s="112"/>
      <c r="GOD1" s="112"/>
      <c r="GOE1" s="112"/>
      <c r="GOF1" s="112"/>
      <c r="GOG1" s="112"/>
      <c r="GOH1" s="112"/>
      <c r="GOI1" s="112"/>
      <c r="GOJ1" s="112"/>
      <c r="GOK1" s="112"/>
      <c r="GOL1" s="112"/>
      <c r="GOM1" s="112"/>
      <c r="GON1" s="112"/>
      <c r="GOO1" s="112"/>
      <c r="GOP1" s="112"/>
      <c r="GOQ1" s="112"/>
      <c r="GOR1" s="112"/>
      <c r="GOS1" s="112"/>
      <c r="GOT1" s="112"/>
      <c r="GOU1" s="112"/>
      <c r="GOV1" s="112"/>
      <c r="GOW1" s="112"/>
      <c r="GOX1" s="112"/>
      <c r="GOY1" s="112"/>
      <c r="GOZ1" s="112"/>
      <c r="GPA1" s="112"/>
      <c r="GPB1" s="112"/>
      <c r="GPC1" s="112"/>
      <c r="GPD1" s="112"/>
      <c r="GPE1" s="112"/>
      <c r="GPF1" s="112"/>
      <c r="GPG1" s="112"/>
      <c r="GPH1" s="112"/>
      <c r="GPI1" s="112"/>
      <c r="GPJ1" s="112"/>
      <c r="GPK1" s="112"/>
      <c r="GPL1" s="112"/>
      <c r="GPM1" s="112"/>
      <c r="GPN1" s="112"/>
      <c r="GPO1" s="112"/>
      <c r="GPP1" s="112"/>
      <c r="GPQ1" s="112"/>
      <c r="GPR1" s="112"/>
      <c r="GPS1" s="112"/>
      <c r="GPT1" s="112"/>
      <c r="GPU1" s="112"/>
      <c r="GPV1" s="112"/>
      <c r="GPW1" s="112"/>
      <c r="GPX1" s="112"/>
      <c r="GPY1" s="112"/>
      <c r="GPZ1" s="112"/>
      <c r="GQA1" s="112"/>
      <c r="GQB1" s="112"/>
      <c r="GQC1" s="112"/>
      <c r="GQD1" s="112"/>
      <c r="GQE1" s="112"/>
      <c r="GQF1" s="112"/>
      <c r="GQG1" s="112"/>
      <c r="GQH1" s="112"/>
      <c r="GQI1" s="112"/>
      <c r="GQJ1" s="112"/>
      <c r="GQK1" s="112"/>
      <c r="GQL1" s="112"/>
      <c r="GQM1" s="112"/>
      <c r="GQN1" s="112"/>
      <c r="GQO1" s="112"/>
      <c r="GQP1" s="112"/>
      <c r="GQQ1" s="112"/>
      <c r="GQR1" s="112"/>
      <c r="GQS1" s="112"/>
      <c r="GQT1" s="112"/>
      <c r="GQU1" s="112"/>
      <c r="GQV1" s="112"/>
      <c r="GQW1" s="112"/>
      <c r="GQX1" s="112"/>
      <c r="GQY1" s="112"/>
      <c r="GQZ1" s="112"/>
      <c r="GRA1" s="112"/>
      <c r="GRB1" s="112"/>
      <c r="GRC1" s="112"/>
      <c r="GRD1" s="112"/>
      <c r="GRE1" s="112"/>
      <c r="GRF1" s="112"/>
      <c r="GRG1" s="112"/>
      <c r="GRH1" s="112"/>
      <c r="GRI1" s="112"/>
      <c r="GRJ1" s="112"/>
      <c r="GRK1" s="112"/>
      <c r="GRL1" s="112"/>
      <c r="GRM1" s="112"/>
      <c r="GRN1" s="112"/>
      <c r="GRO1" s="112"/>
      <c r="GRP1" s="112"/>
      <c r="GRQ1" s="112"/>
      <c r="GRR1" s="112"/>
      <c r="GRS1" s="112"/>
      <c r="GRT1" s="112"/>
      <c r="GRU1" s="112"/>
      <c r="GRV1" s="112"/>
      <c r="GRW1" s="112"/>
      <c r="GRX1" s="112"/>
      <c r="GRY1" s="112"/>
      <c r="GRZ1" s="112"/>
      <c r="GSA1" s="112"/>
      <c r="GSB1" s="112"/>
      <c r="GSC1" s="112"/>
      <c r="GSD1" s="112"/>
      <c r="GSE1" s="112"/>
      <c r="GSF1" s="112"/>
      <c r="GSG1" s="112"/>
      <c r="GSH1" s="112"/>
      <c r="GSI1" s="112"/>
      <c r="GSJ1" s="112"/>
      <c r="GSK1" s="112"/>
      <c r="GSL1" s="112"/>
      <c r="GSM1" s="112"/>
      <c r="GSN1" s="112"/>
      <c r="GSO1" s="112"/>
      <c r="GSP1" s="112"/>
      <c r="GSQ1" s="112"/>
      <c r="GSR1" s="112"/>
      <c r="GSS1" s="112"/>
      <c r="GST1" s="112"/>
      <c r="GSU1" s="112"/>
      <c r="GSV1" s="112"/>
      <c r="GSW1" s="112"/>
      <c r="GSX1" s="112"/>
      <c r="GSY1" s="112"/>
      <c r="GSZ1" s="112"/>
      <c r="GTA1" s="112"/>
      <c r="GTB1" s="112"/>
      <c r="GTC1" s="112"/>
      <c r="GTD1" s="112"/>
      <c r="GTE1" s="112"/>
      <c r="GTF1" s="112"/>
      <c r="GTG1" s="112"/>
      <c r="GTH1" s="112"/>
      <c r="GTI1" s="112"/>
      <c r="GTJ1" s="112"/>
      <c r="GTK1" s="112"/>
      <c r="GTL1" s="112"/>
      <c r="GTM1" s="112"/>
      <c r="GTN1" s="112"/>
      <c r="GTO1" s="112"/>
      <c r="GTP1" s="112"/>
      <c r="GTQ1" s="112"/>
      <c r="GTR1" s="112"/>
      <c r="GTS1" s="112"/>
      <c r="GTT1" s="112"/>
      <c r="GTU1" s="112"/>
      <c r="GTV1" s="112"/>
      <c r="GTW1" s="112"/>
      <c r="GTX1" s="112"/>
      <c r="GTY1" s="112"/>
      <c r="GTZ1" s="112"/>
      <c r="GUA1" s="112"/>
      <c r="GUB1" s="112"/>
      <c r="GUC1" s="112"/>
      <c r="GUD1" s="112"/>
      <c r="GUE1" s="112"/>
      <c r="GUF1" s="112"/>
      <c r="GUG1" s="112"/>
      <c r="GUH1" s="112"/>
      <c r="GUI1" s="112"/>
      <c r="GUJ1" s="112"/>
      <c r="GUK1" s="112"/>
      <c r="GUL1" s="112"/>
      <c r="GUM1" s="112"/>
      <c r="GUN1" s="112"/>
      <c r="GUO1" s="112"/>
      <c r="GUP1" s="112"/>
      <c r="GUQ1" s="112"/>
      <c r="GUR1" s="112"/>
      <c r="GUS1" s="112"/>
      <c r="GUT1" s="112"/>
      <c r="GUU1" s="112"/>
      <c r="GUV1" s="112"/>
      <c r="GUW1" s="112"/>
      <c r="GUX1" s="112"/>
      <c r="GUY1" s="112"/>
      <c r="GUZ1" s="112"/>
      <c r="GVA1" s="112"/>
      <c r="GVB1" s="112"/>
      <c r="GVC1" s="112"/>
      <c r="GVD1" s="112"/>
      <c r="GVE1" s="112"/>
      <c r="GVF1" s="112"/>
      <c r="GVG1" s="112"/>
      <c r="GVH1" s="112"/>
      <c r="GVI1" s="112"/>
      <c r="GVJ1" s="112"/>
      <c r="GVK1" s="112"/>
      <c r="GVL1" s="112"/>
      <c r="GVM1" s="112"/>
      <c r="GVN1" s="112"/>
      <c r="GVO1" s="112"/>
      <c r="GVP1" s="112"/>
      <c r="GVQ1" s="112"/>
      <c r="GVR1" s="112"/>
      <c r="GVS1" s="112"/>
      <c r="GVT1" s="112"/>
      <c r="GVU1" s="112"/>
      <c r="GVV1" s="112"/>
      <c r="GVW1" s="112"/>
      <c r="GVX1" s="112"/>
      <c r="GVY1" s="112"/>
      <c r="GVZ1" s="112"/>
      <c r="GWA1" s="112"/>
      <c r="GWB1" s="112"/>
      <c r="GWC1" s="112"/>
      <c r="GWD1" s="112"/>
      <c r="GWE1" s="112"/>
      <c r="GWF1" s="112"/>
      <c r="GWG1" s="112"/>
      <c r="GWH1" s="112"/>
      <c r="GWI1" s="112"/>
      <c r="GWJ1" s="112"/>
      <c r="GWK1" s="112"/>
      <c r="GWL1" s="112"/>
      <c r="GWM1" s="112"/>
      <c r="GWN1" s="112"/>
      <c r="GWO1" s="112"/>
      <c r="GWP1" s="112"/>
      <c r="GWQ1" s="112"/>
      <c r="GWR1" s="112"/>
      <c r="GWS1" s="112"/>
      <c r="GWT1" s="112"/>
      <c r="GWU1" s="112"/>
      <c r="GWV1" s="112"/>
      <c r="GWW1" s="112"/>
      <c r="GWX1" s="112"/>
      <c r="GWY1" s="112"/>
      <c r="GWZ1" s="112"/>
      <c r="GXA1" s="112"/>
      <c r="GXB1" s="112"/>
      <c r="GXC1" s="112"/>
      <c r="GXD1" s="112"/>
      <c r="GXE1" s="112"/>
      <c r="GXF1" s="112"/>
      <c r="GXG1" s="112"/>
      <c r="GXH1" s="112"/>
      <c r="GXI1" s="112"/>
      <c r="GXJ1" s="112"/>
      <c r="GXK1" s="112"/>
      <c r="GXL1" s="112"/>
      <c r="GXM1" s="112"/>
      <c r="GXN1" s="112"/>
      <c r="GXO1" s="112"/>
      <c r="GXP1" s="112"/>
      <c r="GXQ1" s="112"/>
      <c r="GXR1" s="112"/>
      <c r="GXS1" s="112"/>
      <c r="GXT1" s="112"/>
      <c r="GXU1" s="112"/>
      <c r="GXV1" s="112"/>
      <c r="GXW1" s="112"/>
      <c r="GXX1" s="112"/>
      <c r="GXY1" s="112"/>
      <c r="GXZ1" s="112"/>
      <c r="GYA1" s="112"/>
      <c r="GYB1" s="112"/>
      <c r="GYC1" s="112"/>
      <c r="GYD1" s="112"/>
      <c r="GYE1" s="112"/>
      <c r="GYF1" s="112"/>
      <c r="GYG1" s="112"/>
      <c r="GYH1" s="112"/>
      <c r="GYI1" s="112"/>
      <c r="GYJ1" s="112"/>
      <c r="GYK1" s="112"/>
      <c r="GYL1" s="112"/>
      <c r="GYM1" s="112"/>
      <c r="GYN1" s="112"/>
      <c r="GYO1" s="112"/>
      <c r="GYP1" s="112"/>
      <c r="GYQ1" s="112"/>
      <c r="GYR1" s="112"/>
      <c r="GYS1" s="112"/>
      <c r="GYT1" s="112"/>
      <c r="GYU1" s="112"/>
      <c r="GYV1" s="112"/>
      <c r="GYW1" s="112"/>
      <c r="GYX1" s="112"/>
      <c r="GYY1" s="112"/>
      <c r="GYZ1" s="112"/>
      <c r="GZA1" s="112"/>
      <c r="GZB1" s="112"/>
      <c r="GZC1" s="112"/>
      <c r="GZD1" s="112"/>
      <c r="GZE1" s="112"/>
      <c r="GZF1" s="112"/>
      <c r="GZG1" s="112"/>
      <c r="GZH1" s="112"/>
      <c r="GZI1" s="112"/>
      <c r="GZJ1" s="112"/>
      <c r="GZK1" s="112"/>
      <c r="GZL1" s="112"/>
      <c r="GZM1" s="112"/>
      <c r="GZN1" s="112"/>
      <c r="GZO1" s="112"/>
      <c r="GZP1" s="112"/>
      <c r="GZQ1" s="112"/>
      <c r="GZR1" s="112"/>
      <c r="GZS1" s="112"/>
      <c r="GZT1" s="112"/>
      <c r="GZU1" s="112"/>
      <c r="GZV1" s="112"/>
      <c r="GZW1" s="112"/>
      <c r="GZX1" s="112"/>
      <c r="GZY1" s="112"/>
      <c r="GZZ1" s="112"/>
      <c r="HAA1" s="112"/>
      <c r="HAB1" s="112"/>
      <c r="HAC1" s="112"/>
      <c r="HAD1" s="112"/>
      <c r="HAE1" s="112"/>
      <c r="HAF1" s="112"/>
      <c r="HAG1" s="112"/>
      <c r="HAH1" s="112"/>
      <c r="HAI1" s="112"/>
      <c r="HAJ1" s="112"/>
      <c r="HAK1" s="112"/>
      <c r="HAL1" s="112"/>
      <c r="HAM1" s="112"/>
      <c r="HAN1" s="112"/>
      <c r="HAO1" s="112"/>
      <c r="HAP1" s="112"/>
      <c r="HAQ1" s="112"/>
      <c r="HAR1" s="112"/>
      <c r="HAS1" s="112"/>
      <c r="HAT1" s="112"/>
      <c r="HAU1" s="112"/>
      <c r="HAV1" s="112"/>
      <c r="HAW1" s="112"/>
      <c r="HAX1" s="112"/>
      <c r="HAY1" s="112"/>
      <c r="HAZ1" s="112"/>
      <c r="HBA1" s="112"/>
      <c r="HBB1" s="112"/>
      <c r="HBC1" s="112"/>
      <c r="HBD1" s="112"/>
      <c r="HBE1" s="112"/>
      <c r="HBF1" s="112"/>
      <c r="HBG1" s="112"/>
      <c r="HBH1" s="112"/>
      <c r="HBI1" s="112"/>
      <c r="HBJ1" s="112"/>
      <c r="HBK1" s="112"/>
      <c r="HBL1" s="112"/>
      <c r="HBM1" s="112"/>
      <c r="HBN1" s="112"/>
      <c r="HBO1" s="112"/>
      <c r="HBP1" s="112"/>
      <c r="HBQ1" s="112"/>
      <c r="HBR1" s="112"/>
      <c r="HBS1" s="112"/>
      <c r="HBT1" s="112"/>
      <c r="HBU1" s="112"/>
      <c r="HBV1" s="112"/>
      <c r="HBW1" s="112"/>
      <c r="HBX1" s="112"/>
      <c r="HBY1" s="112"/>
      <c r="HBZ1" s="112"/>
      <c r="HCA1" s="112"/>
      <c r="HCB1" s="112"/>
      <c r="HCC1" s="112"/>
      <c r="HCD1" s="112"/>
      <c r="HCE1" s="112"/>
      <c r="HCF1" s="112"/>
      <c r="HCG1" s="112"/>
      <c r="HCH1" s="112"/>
      <c r="HCI1" s="112"/>
      <c r="HCJ1" s="112"/>
      <c r="HCK1" s="112"/>
      <c r="HCL1" s="112"/>
      <c r="HCM1" s="112"/>
      <c r="HCN1" s="112"/>
      <c r="HCO1" s="112"/>
      <c r="HCP1" s="112"/>
      <c r="HCQ1" s="112"/>
      <c r="HCR1" s="112"/>
      <c r="HCS1" s="112"/>
      <c r="HCT1" s="112"/>
      <c r="HCU1" s="112"/>
      <c r="HCV1" s="112"/>
      <c r="HCW1" s="112"/>
      <c r="HCX1" s="112"/>
      <c r="HCY1" s="112"/>
      <c r="HCZ1" s="112"/>
      <c r="HDA1" s="112"/>
      <c r="HDB1" s="112"/>
      <c r="HDC1" s="112"/>
      <c r="HDD1" s="112"/>
      <c r="HDE1" s="112"/>
      <c r="HDF1" s="112"/>
      <c r="HDG1" s="112"/>
      <c r="HDH1" s="112"/>
      <c r="HDI1" s="112"/>
      <c r="HDJ1" s="112"/>
      <c r="HDK1" s="112"/>
      <c r="HDL1" s="112"/>
      <c r="HDM1" s="112"/>
      <c r="HDN1" s="112"/>
      <c r="HDO1" s="112"/>
      <c r="HDP1" s="112"/>
      <c r="HDQ1" s="112"/>
      <c r="HDR1" s="112"/>
      <c r="HDS1" s="112"/>
      <c r="HDT1" s="112"/>
      <c r="HDU1" s="112"/>
      <c r="HDV1" s="112"/>
      <c r="HDW1" s="112"/>
      <c r="HDX1" s="112"/>
      <c r="HDY1" s="112"/>
      <c r="HDZ1" s="112"/>
      <c r="HEA1" s="112"/>
      <c r="HEB1" s="112"/>
      <c r="HEC1" s="112"/>
      <c r="HED1" s="112"/>
      <c r="HEE1" s="112"/>
      <c r="HEF1" s="112"/>
      <c r="HEG1" s="112"/>
      <c r="HEH1" s="112"/>
      <c r="HEI1" s="112"/>
      <c r="HEJ1" s="112"/>
      <c r="HEK1" s="112"/>
      <c r="HEL1" s="112"/>
      <c r="HEM1" s="112"/>
      <c r="HEN1" s="112"/>
      <c r="HEO1" s="112"/>
      <c r="HEP1" s="112"/>
      <c r="HEQ1" s="112"/>
      <c r="HER1" s="112"/>
      <c r="HES1" s="112"/>
      <c r="HET1" s="112"/>
      <c r="HEU1" s="112"/>
      <c r="HEV1" s="112"/>
      <c r="HEW1" s="112"/>
      <c r="HEX1" s="112"/>
      <c r="HEY1" s="112"/>
      <c r="HEZ1" s="112"/>
      <c r="HFA1" s="112"/>
      <c r="HFB1" s="112"/>
      <c r="HFC1" s="112"/>
      <c r="HFD1" s="112"/>
      <c r="HFE1" s="112"/>
      <c r="HFF1" s="112"/>
      <c r="HFG1" s="112"/>
      <c r="HFH1" s="112"/>
      <c r="HFI1" s="112"/>
      <c r="HFJ1" s="112"/>
      <c r="HFK1" s="112"/>
      <c r="HFL1" s="112"/>
      <c r="HFM1" s="112"/>
      <c r="HFN1" s="112"/>
      <c r="HFO1" s="112"/>
      <c r="HFP1" s="112"/>
      <c r="HFQ1" s="112"/>
      <c r="HFR1" s="112"/>
      <c r="HFS1" s="112"/>
      <c r="HFT1" s="112"/>
      <c r="HFU1" s="112"/>
      <c r="HFV1" s="112"/>
      <c r="HFW1" s="112"/>
      <c r="HFX1" s="112"/>
      <c r="HFY1" s="112"/>
      <c r="HFZ1" s="112"/>
      <c r="HGA1" s="112"/>
      <c r="HGB1" s="112"/>
      <c r="HGC1" s="112"/>
      <c r="HGD1" s="112"/>
      <c r="HGE1" s="112"/>
      <c r="HGF1" s="112"/>
      <c r="HGG1" s="112"/>
      <c r="HGH1" s="112"/>
      <c r="HGI1" s="112"/>
      <c r="HGJ1" s="112"/>
      <c r="HGK1" s="112"/>
      <c r="HGL1" s="112"/>
      <c r="HGM1" s="112"/>
      <c r="HGN1" s="112"/>
      <c r="HGO1" s="112"/>
      <c r="HGP1" s="112"/>
      <c r="HGQ1" s="112"/>
      <c r="HGR1" s="112"/>
      <c r="HGS1" s="112"/>
      <c r="HGT1" s="112"/>
      <c r="HGU1" s="112"/>
      <c r="HGV1" s="112"/>
      <c r="HGW1" s="112"/>
      <c r="HGX1" s="112"/>
      <c r="HGY1" s="112"/>
      <c r="HGZ1" s="112"/>
      <c r="HHA1" s="112"/>
      <c r="HHB1" s="112"/>
      <c r="HHC1" s="112"/>
      <c r="HHD1" s="112"/>
      <c r="HHE1" s="112"/>
      <c r="HHF1" s="112"/>
      <c r="HHG1" s="112"/>
      <c r="HHH1" s="112"/>
      <c r="HHI1" s="112"/>
      <c r="HHJ1" s="112"/>
      <c r="HHK1" s="112"/>
      <c r="HHL1" s="112"/>
      <c r="HHM1" s="112"/>
      <c r="HHN1" s="112"/>
      <c r="HHO1" s="112"/>
      <c r="HHP1" s="112"/>
      <c r="HHQ1" s="112"/>
      <c r="HHR1" s="112"/>
      <c r="HHS1" s="112"/>
      <c r="HHT1" s="112"/>
      <c r="HHU1" s="112"/>
      <c r="HHV1" s="112"/>
      <c r="HHW1" s="112"/>
      <c r="HHX1" s="112"/>
      <c r="HHY1" s="112"/>
      <c r="HHZ1" s="112"/>
      <c r="HIA1" s="112"/>
      <c r="HIB1" s="112"/>
      <c r="HIC1" s="112"/>
      <c r="HID1" s="112"/>
      <c r="HIE1" s="112"/>
      <c r="HIF1" s="112"/>
      <c r="HIG1" s="112"/>
      <c r="HIH1" s="112"/>
      <c r="HII1" s="112"/>
      <c r="HIJ1" s="112"/>
      <c r="HIK1" s="112"/>
      <c r="HIL1" s="112"/>
      <c r="HIM1" s="112"/>
      <c r="HIN1" s="112"/>
      <c r="HIO1" s="112"/>
      <c r="HIP1" s="112"/>
      <c r="HIQ1" s="112"/>
      <c r="HIR1" s="112"/>
      <c r="HIS1" s="112"/>
      <c r="HIT1" s="112"/>
      <c r="HIU1" s="112"/>
      <c r="HIV1" s="112"/>
      <c r="HIW1" s="112"/>
      <c r="HIX1" s="112"/>
      <c r="HIY1" s="112"/>
      <c r="HIZ1" s="112"/>
      <c r="HJA1" s="112"/>
      <c r="HJB1" s="112"/>
      <c r="HJC1" s="112"/>
      <c r="HJD1" s="112"/>
      <c r="HJE1" s="112"/>
      <c r="HJF1" s="112"/>
      <c r="HJG1" s="112"/>
      <c r="HJH1" s="112"/>
      <c r="HJI1" s="112"/>
      <c r="HJJ1" s="112"/>
      <c r="HJK1" s="112"/>
      <c r="HJL1" s="112"/>
      <c r="HJM1" s="112"/>
      <c r="HJN1" s="112"/>
      <c r="HJO1" s="112"/>
      <c r="HJP1" s="112"/>
      <c r="HJQ1" s="112"/>
      <c r="HJR1" s="112"/>
      <c r="HJS1" s="112"/>
      <c r="HJT1" s="112"/>
      <c r="HJU1" s="112"/>
      <c r="HJV1" s="112"/>
      <c r="HJW1" s="112"/>
      <c r="HJX1" s="112"/>
      <c r="HJY1" s="112"/>
      <c r="HJZ1" s="112"/>
      <c r="HKA1" s="112"/>
      <c r="HKB1" s="112"/>
      <c r="HKC1" s="112"/>
      <c r="HKD1" s="112"/>
      <c r="HKE1" s="112"/>
      <c r="HKF1" s="112"/>
      <c r="HKG1" s="112"/>
      <c r="HKH1" s="112"/>
      <c r="HKI1" s="112"/>
      <c r="HKJ1" s="112"/>
      <c r="HKK1" s="112"/>
      <c r="HKL1" s="112"/>
      <c r="HKM1" s="112"/>
      <c r="HKN1" s="112"/>
      <c r="HKO1" s="112"/>
      <c r="HKP1" s="112"/>
      <c r="HKQ1" s="112"/>
      <c r="HKR1" s="112"/>
      <c r="HKS1" s="112"/>
      <c r="HKT1" s="112"/>
      <c r="HKU1" s="112"/>
      <c r="HKV1" s="112"/>
      <c r="HKW1" s="112"/>
      <c r="HKX1" s="112"/>
      <c r="HKY1" s="112"/>
      <c r="HKZ1" s="112"/>
      <c r="HLA1" s="112"/>
      <c r="HLB1" s="112"/>
      <c r="HLC1" s="112"/>
      <c r="HLD1" s="112"/>
      <c r="HLE1" s="112"/>
      <c r="HLF1" s="112"/>
      <c r="HLG1" s="112"/>
      <c r="HLH1" s="112"/>
      <c r="HLI1" s="112"/>
      <c r="HLJ1" s="112"/>
      <c r="HLK1" s="112"/>
      <c r="HLL1" s="112"/>
      <c r="HLM1" s="112"/>
      <c r="HLN1" s="112"/>
      <c r="HLO1" s="112"/>
      <c r="HLP1" s="112"/>
      <c r="HLQ1" s="112"/>
      <c r="HLR1" s="112"/>
      <c r="HLS1" s="112"/>
      <c r="HLT1" s="112"/>
      <c r="HLU1" s="112"/>
      <c r="HLV1" s="112"/>
      <c r="HLW1" s="112"/>
      <c r="HLX1" s="112"/>
      <c r="HLY1" s="112"/>
      <c r="HLZ1" s="112"/>
      <c r="HMA1" s="112"/>
      <c r="HMB1" s="112"/>
      <c r="HMC1" s="112"/>
      <c r="HMD1" s="112"/>
      <c r="HME1" s="112"/>
      <c r="HMF1" s="112"/>
      <c r="HMG1" s="112"/>
      <c r="HMH1" s="112"/>
      <c r="HMI1" s="112"/>
      <c r="HMJ1" s="112"/>
      <c r="HMK1" s="112"/>
      <c r="HML1" s="112"/>
      <c r="HMM1" s="112"/>
      <c r="HMN1" s="112"/>
      <c r="HMO1" s="112"/>
      <c r="HMP1" s="112"/>
      <c r="HMQ1" s="112"/>
      <c r="HMR1" s="112"/>
      <c r="HMS1" s="112"/>
      <c r="HMT1" s="112"/>
      <c r="HMU1" s="112"/>
      <c r="HMV1" s="112"/>
      <c r="HMW1" s="112"/>
      <c r="HMX1" s="112"/>
      <c r="HMY1" s="112"/>
      <c r="HMZ1" s="112"/>
      <c r="HNA1" s="112"/>
      <c r="HNB1" s="112"/>
      <c r="HNC1" s="112"/>
      <c r="HND1" s="112"/>
      <c r="HNE1" s="112"/>
      <c r="HNF1" s="112"/>
      <c r="HNG1" s="112"/>
      <c r="HNH1" s="112"/>
      <c r="HNI1" s="112"/>
      <c r="HNJ1" s="112"/>
      <c r="HNK1" s="112"/>
      <c r="HNL1" s="112"/>
      <c r="HNM1" s="112"/>
      <c r="HNN1" s="112"/>
      <c r="HNO1" s="112"/>
      <c r="HNP1" s="112"/>
      <c r="HNQ1" s="112"/>
      <c r="HNR1" s="112"/>
      <c r="HNS1" s="112"/>
      <c r="HNT1" s="112"/>
      <c r="HNU1" s="112"/>
      <c r="HNV1" s="112"/>
      <c r="HNW1" s="112"/>
      <c r="HNX1" s="112"/>
      <c r="HNY1" s="112"/>
      <c r="HNZ1" s="112"/>
      <c r="HOA1" s="112"/>
      <c r="HOB1" s="112"/>
      <c r="HOC1" s="112"/>
      <c r="HOD1" s="112"/>
      <c r="HOE1" s="112"/>
      <c r="HOF1" s="112"/>
      <c r="HOG1" s="112"/>
      <c r="HOH1" s="112"/>
      <c r="HOI1" s="112"/>
      <c r="HOJ1" s="112"/>
      <c r="HOK1" s="112"/>
      <c r="HOL1" s="112"/>
      <c r="HOM1" s="112"/>
      <c r="HON1" s="112"/>
      <c r="HOO1" s="112"/>
      <c r="HOP1" s="112"/>
      <c r="HOQ1" s="112"/>
      <c r="HOR1" s="112"/>
      <c r="HOS1" s="112"/>
      <c r="HOT1" s="112"/>
      <c r="HOU1" s="112"/>
      <c r="HOV1" s="112"/>
      <c r="HOW1" s="112"/>
      <c r="HOX1" s="112"/>
      <c r="HOY1" s="112"/>
      <c r="HOZ1" s="112"/>
      <c r="HPA1" s="112"/>
      <c r="HPB1" s="112"/>
      <c r="HPC1" s="112"/>
      <c r="HPD1" s="112"/>
      <c r="HPE1" s="112"/>
      <c r="HPF1" s="112"/>
      <c r="HPG1" s="112"/>
      <c r="HPH1" s="112"/>
      <c r="HPI1" s="112"/>
      <c r="HPJ1" s="112"/>
      <c r="HPK1" s="112"/>
      <c r="HPL1" s="112"/>
      <c r="HPM1" s="112"/>
      <c r="HPN1" s="112"/>
      <c r="HPO1" s="112"/>
      <c r="HPP1" s="112"/>
      <c r="HPQ1" s="112"/>
      <c r="HPR1" s="112"/>
      <c r="HPS1" s="112"/>
      <c r="HPT1" s="112"/>
      <c r="HPU1" s="112"/>
      <c r="HPV1" s="112"/>
      <c r="HPW1" s="112"/>
      <c r="HPX1" s="112"/>
      <c r="HPY1" s="112"/>
      <c r="HPZ1" s="112"/>
      <c r="HQA1" s="112"/>
      <c r="HQB1" s="112"/>
      <c r="HQC1" s="112"/>
      <c r="HQD1" s="112"/>
      <c r="HQE1" s="112"/>
      <c r="HQF1" s="112"/>
      <c r="HQG1" s="112"/>
      <c r="HQH1" s="112"/>
      <c r="HQI1" s="112"/>
      <c r="HQJ1" s="112"/>
      <c r="HQK1" s="112"/>
      <c r="HQL1" s="112"/>
      <c r="HQM1" s="112"/>
      <c r="HQN1" s="112"/>
      <c r="HQO1" s="112"/>
      <c r="HQP1" s="112"/>
      <c r="HQQ1" s="112"/>
      <c r="HQR1" s="112"/>
      <c r="HQS1" s="112"/>
      <c r="HQT1" s="112"/>
      <c r="HQU1" s="112"/>
      <c r="HQV1" s="112"/>
      <c r="HQW1" s="112"/>
      <c r="HQX1" s="112"/>
      <c r="HQY1" s="112"/>
      <c r="HQZ1" s="112"/>
      <c r="HRA1" s="112"/>
      <c r="HRB1" s="112"/>
      <c r="HRC1" s="112"/>
      <c r="HRD1" s="112"/>
      <c r="HRE1" s="112"/>
      <c r="HRF1" s="112"/>
      <c r="HRG1" s="112"/>
      <c r="HRH1" s="112"/>
      <c r="HRI1" s="112"/>
      <c r="HRJ1" s="112"/>
      <c r="HRK1" s="112"/>
      <c r="HRL1" s="112"/>
      <c r="HRM1" s="112"/>
      <c r="HRN1" s="112"/>
      <c r="HRO1" s="112"/>
      <c r="HRP1" s="112"/>
      <c r="HRQ1" s="112"/>
      <c r="HRR1" s="112"/>
      <c r="HRS1" s="112"/>
      <c r="HRT1" s="112"/>
      <c r="HRU1" s="112"/>
      <c r="HRV1" s="112"/>
      <c r="HRW1" s="112"/>
      <c r="HRX1" s="112"/>
      <c r="HRY1" s="112"/>
      <c r="HRZ1" s="112"/>
      <c r="HSA1" s="112"/>
      <c r="HSB1" s="112"/>
      <c r="HSC1" s="112"/>
      <c r="HSD1" s="112"/>
      <c r="HSE1" s="112"/>
      <c r="HSF1" s="112"/>
      <c r="HSG1" s="112"/>
      <c r="HSH1" s="112"/>
      <c r="HSI1" s="112"/>
      <c r="HSJ1" s="112"/>
      <c r="HSK1" s="112"/>
      <c r="HSL1" s="112"/>
      <c r="HSM1" s="112"/>
      <c r="HSN1" s="112"/>
      <c r="HSO1" s="112"/>
      <c r="HSP1" s="112"/>
      <c r="HSQ1" s="112"/>
      <c r="HSR1" s="112"/>
      <c r="HSS1" s="112"/>
      <c r="HST1" s="112"/>
      <c r="HSU1" s="112"/>
      <c r="HSV1" s="112"/>
      <c r="HSW1" s="112"/>
      <c r="HSX1" s="112"/>
      <c r="HSY1" s="112"/>
      <c r="HSZ1" s="112"/>
      <c r="HTA1" s="112"/>
      <c r="HTB1" s="112"/>
      <c r="HTC1" s="112"/>
      <c r="HTD1" s="112"/>
      <c r="HTE1" s="112"/>
      <c r="HTF1" s="112"/>
      <c r="HTG1" s="112"/>
      <c r="HTH1" s="112"/>
      <c r="HTI1" s="112"/>
      <c r="HTJ1" s="112"/>
      <c r="HTK1" s="112"/>
      <c r="HTL1" s="112"/>
      <c r="HTM1" s="112"/>
      <c r="HTN1" s="112"/>
      <c r="HTO1" s="112"/>
      <c r="HTP1" s="112"/>
      <c r="HTQ1" s="112"/>
      <c r="HTR1" s="112"/>
      <c r="HTS1" s="112"/>
      <c r="HTT1" s="112"/>
      <c r="HTU1" s="112"/>
      <c r="HTV1" s="112"/>
      <c r="HTW1" s="112"/>
      <c r="HTX1" s="112"/>
      <c r="HTY1" s="112"/>
      <c r="HTZ1" s="112"/>
      <c r="HUA1" s="112"/>
      <c r="HUB1" s="112"/>
      <c r="HUC1" s="112"/>
      <c r="HUD1" s="112"/>
      <c r="HUE1" s="112"/>
      <c r="HUF1" s="112"/>
      <c r="HUG1" s="112"/>
      <c r="HUH1" s="112"/>
      <c r="HUI1" s="112"/>
      <c r="HUJ1" s="112"/>
      <c r="HUK1" s="112"/>
      <c r="HUL1" s="112"/>
      <c r="HUM1" s="112"/>
      <c r="HUN1" s="112"/>
      <c r="HUO1" s="112"/>
      <c r="HUP1" s="112"/>
      <c r="HUQ1" s="112"/>
      <c r="HUR1" s="112"/>
      <c r="HUS1" s="112"/>
      <c r="HUT1" s="112"/>
      <c r="HUU1" s="112"/>
      <c r="HUV1" s="112"/>
      <c r="HUW1" s="112"/>
      <c r="HUX1" s="112"/>
      <c r="HUY1" s="112"/>
      <c r="HUZ1" s="112"/>
      <c r="HVA1" s="112"/>
      <c r="HVB1" s="112"/>
      <c r="HVC1" s="112"/>
      <c r="HVD1" s="112"/>
      <c r="HVE1" s="112"/>
      <c r="HVF1" s="112"/>
      <c r="HVG1" s="112"/>
      <c r="HVH1" s="112"/>
      <c r="HVI1" s="112"/>
      <c r="HVJ1" s="112"/>
      <c r="HVK1" s="112"/>
      <c r="HVL1" s="112"/>
      <c r="HVM1" s="112"/>
      <c r="HVN1" s="112"/>
      <c r="HVO1" s="112"/>
      <c r="HVP1" s="112"/>
      <c r="HVQ1" s="112"/>
      <c r="HVR1" s="112"/>
      <c r="HVS1" s="112"/>
      <c r="HVT1" s="112"/>
      <c r="HVU1" s="112"/>
      <c r="HVV1" s="112"/>
      <c r="HVW1" s="112"/>
      <c r="HVX1" s="112"/>
      <c r="HVY1" s="112"/>
      <c r="HVZ1" s="112"/>
      <c r="HWA1" s="112"/>
      <c r="HWB1" s="112"/>
      <c r="HWC1" s="112"/>
      <c r="HWD1" s="112"/>
      <c r="HWE1" s="112"/>
      <c r="HWF1" s="112"/>
      <c r="HWG1" s="112"/>
      <c r="HWH1" s="112"/>
      <c r="HWI1" s="112"/>
      <c r="HWJ1" s="112"/>
      <c r="HWK1" s="112"/>
      <c r="HWL1" s="112"/>
      <c r="HWM1" s="112"/>
      <c r="HWN1" s="112"/>
      <c r="HWO1" s="112"/>
      <c r="HWP1" s="112"/>
      <c r="HWQ1" s="112"/>
      <c r="HWR1" s="112"/>
      <c r="HWS1" s="112"/>
      <c r="HWT1" s="112"/>
      <c r="HWU1" s="112"/>
      <c r="HWV1" s="112"/>
      <c r="HWW1" s="112"/>
      <c r="HWX1" s="112"/>
      <c r="HWY1" s="112"/>
      <c r="HWZ1" s="112"/>
      <c r="HXA1" s="112"/>
      <c r="HXB1" s="112"/>
      <c r="HXC1" s="112"/>
      <c r="HXD1" s="112"/>
      <c r="HXE1" s="112"/>
      <c r="HXF1" s="112"/>
      <c r="HXG1" s="112"/>
      <c r="HXH1" s="112"/>
      <c r="HXI1" s="112"/>
      <c r="HXJ1" s="112"/>
      <c r="HXK1" s="112"/>
      <c r="HXL1" s="112"/>
      <c r="HXM1" s="112"/>
      <c r="HXN1" s="112"/>
      <c r="HXO1" s="112"/>
      <c r="HXP1" s="112"/>
      <c r="HXQ1" s="112"/>
      <c r="HXR1" s="112"/>
      <c r="HXS1" s="112"/>
      <c r="HXT1" s="112"/>
      <c r="HXU1" s="112"/>
      <c r="HXV1" s="112"/>
      <c r="HXW1" s="112"/>
      <c r="HXX1" s="112"/>
      <c r="HXY1" s="112"/>
      <c r="HXZ1" s="112"/>
      <c r="HYA1" s="112"/>
      <c r="HYB1" s="112"/>
      <c r="HYC1" s="112"/>
      <c r="HYD1" s="112"/>
      <c r="HYE1" s="112"/>
      <c r="HYF1" s="112"/>
      <c r="HYG1" s="112"/>
      <c r="HYH1" s="112"/>
      <c r="HYI1" s="112"/>
      <c r="HYJ1" s="112"/>
      <c r="HYK1" s="112"/>
      <c r="HYL1" s="112"/>
      <c r="HYM1" s="112"/>
      <c r="HYN1" s="112"/>
      <c r="HYO1" s="112"/>
      <c r="HYP1" s="112"/>
      <c r="HYQ1" s="112"/>
      <c r="HYR1" s="112"/>
      <c r="HYS1" s="112"/>
      <c r="HYT1" s="112"/>
      <c r="HYU1" s="112"/>
      <c r="HYV1" s="112"/>
      <c r="HYW1" s="112"/>
      <c r="HYX1" s="112"/>
      <c r="HYY1" s="112"/>
      <c r="HYZ1" s="112"/>
      <c r="HZA1" s="112"/>
      <c r="HZB1" s="112"/>
      <c r="HZC1" s="112"/>
      <c r="HZD1" s="112"/>
      <c r="HZE1" s="112"/>
      <c r="HZF1" s="112"/>
      <c r="HZG1" s="112"/>
      <c r="HZH1" s="112"/>
      <c r="HZI1" s="112"/>
      <c r="HZJ1" s="112"/>
      <c r="HZK1" s="112"/>
      <c r="HZL1" s="112"/>
      <c r="HZM1" s="112"/>
      <c r="HZN1" s="112"/>
      <c r="HZO1" s="112"/>
      <c r="HZP1" s="112"/>
      <c r="HZQ1" s="112"/>
      <c r="HZR1" s="112"/>
      <c r="HZS1" s="112"/>
      <c r="HZT1" s="112"/>
      <c r="HZU1" s="112"/>
      <c r="HZV1" s="112"/>
      <c r="HZW1" s="112"/>
      <c r="HZX1" s="112"/>
      <c r="HZY1" s="112"/>
      <c r="HZZ1" s="112"/>
      <c r="IAA1" s="112"/>
      <c r="IAB1" s="112"/>
      <c r="IAC1" s="112"/>
      <c r="IAD1" s="112"/>
      <c r="IAE1" s="112"/>
      <c r="IAF1" s="112"/>
      <c r="IAG1" s="112"/>
      <c r="IAH1" s="112"/>
      <c r="IAI1" s="112"/>
      <c r="IAJ1" s="112"/>
      <c r="IAK1" s="112"/>
      <c r="IAL1" s="112"/>
      <c r="IAM1" s="112"/>
      <c r="IAN1" s="112"/>
      <c r="IAO1" s="112"/>
      <c r="IAP1" s="112"/>
      <c r="IAQ1" s="112"/>
      <c r="IAR1" s="112"/>
      <c r="IAS1" s="112"/>
      <c r="IAT1" s="112"/>
      <c r="IAU1" s="112"/>
      <c r="IAV1" s="112"/>
      <c r="IAW1" s="112"/>
      <c r="IAX1" s="112"/>
      <c r="IAY1" s="112"/>
      <c r="IAZ1" s="112"/>
      <c r="IBA1" s="112"/>
      <c r="IBB1" s="112"/>
      <c r="IBC1" s="112"/>
      <c r="IBD1" s="112"/>
      <c r="IBE1" s="112"/>
      <c r="IBF1" s="112"/>
      <c r="IBG1" s="112"/>
      <c r="IBH1" s="112"/>
      <c r="IBI1" s="112"/>
      <c r="IBJ1" s="112"/>
      <c r="IBK1" s="112"/>
      <c r="IBL1" s="112"/>
      <c r="IBM1" s="112"/>
      <c r="IBN1" s="112"/>
      <c r="IBO1" s="112"/>
      <c r="IBP1" s="112"/>
      <c r="IBQ1" s="112"/>
      <c r="IBR1" s="112"/>
      <c r="IBS1" s="112"/>
      <c r="IBT1" s="112"/>
      <c r="IBU1" s="112"/>
      <c r="IBV1" s="112"/>
      <c r="IBW1" s="112"/>
      <c r="IBX1" s="112"/>
      <c r="IBY1" s="112"/>
      <c r="IBZ1" s="112"/>
      <c r="ICA1" s="112"/>
      <c r="ICB1" s="112"/>
      <c r="ICC1" s="112"/>
      <c r="ICD1" s="112"/>
      <c r="ICE1" s="112"/>
      <c r="ICF1" s="112"/>
      <c r="ICG1" s="112"/>
      <c r="ICH1" s="112"/>
      <c r="ICI1" s="112"/>
      <c r="ICJ1" s="112"/>
      <c r="ICK1" s="112"/>
      <c r="ICL1" s="112"/>
      <c r="ICM1" s="112"/>
      <c r="ICN1" s="112"/>
      <c r="ICO1" s="112"/>
      <c r="ICP1" s="112"/>
      <c r="ICQ1" s="112"/>
      <c r="ICR1" s="112"/>
      <c r="ICS1" s="112"/>
      <c r="ICT1" s="112"/>
      <c r="ICU1" s="112"/>
      <c r="ICV1" s="112"/>
      <c r="ICW1" s="112"/>
      <c r="ICX1" s="112"/>
      <c r="ICY1" s="112"/>
      <c r="ICZ1" s="112"/>
      <c r="IDA1" s="112"/>
      <c r="IDB1" s="112"/>
      <c r="IDC1" s="112"/>
      <c r="IDD1" s="112"/>
      <c r="IDE1" s="112"/>
      <c r="IDF1" s="112"/>
      <c r="IDG1" s="112"/>
      <c r="IDH1" s="112"/>
      <c r="IDI1" s="112"/>
      <c r="IDJ1" s="112"/>
      <c r="IDK1" s="112"/>
      <c r="IDL1" s="112"/>
      <c r="IDM1" s="112"/>
      <c r="IDN1" s="112"/>
      <c r="IDO1" s="112"/>
      <c r="IDP1" s="112"/>
      <c r="IDQ1" s="112"/>
      <c r="IDR1" s="112"/>
      <c r="IDS1" s="112"/>
      <c r="IDT1" s="112"/>
      <c r="IDU1" s="112"/>
      <c r="IDV1" s="112"/>
      <c r="IDW1" s="112"/>
      <c r="IDX1" s="112"/>
      <c r="IDY1" s="112"/>
      <c r="IDZ1" s="112"/>
      <c r="IEA1" s="112"/>
      <c r="IEB1" s="112"/>
      <c r="IEC1" s="112"/>
      <c r="IED1" s="112"/>
      <c r="IEE1" s="112"/>
      <c r="IEF1" s="112"/>
      <c r="IEG1" s="112"/>
      <c r="IEH1" s="112"/>
      <c r="IEI1" s="112"/>
      <c r="IEJ1" s="112"/>
      <c r="IEK1" s="112"/>
      <c r="IEL1" s="112"/>
      <c r="IEM1" s="112"/>
      <c r="IEN1" s="112"/>
      <c r="IEO1" s="112"/>
      <c r="IEP1" s="112"/>
      <c r="IEQ1" s="112"/>
      <c r="IER1" s="112"/>
      <c r="IES1" s="112"/>
      <c r="IET1" s="112"/>
      <c r="IEU1" s="112"/>
      <c r="IEV1" s="112"/>
      <c r="IEW1" s="112"/>
      <c r="IEX1" s="112"/>
      <c r="IEY1" s="112"/>
      <c r="IEZ1" s="112"/>
      <c r="IFA1" s="112"/>
      <c r="IFB1" s="112"/>
      <c r="IFC1" s="112"/>
      <c r="IFD1" s="112"/>
      <c r="IFE1" s="112"/>
      <c r="IFF1" s="112"/>
      <c r="IFG1" s="112"/>
      <c r="IFH1" s="112"/>
      <c r="IFI1" s="112"/>
      <c r="IFJ1" s="112"/>
      <c r="IFK1" s="112"/>
      <c r="IFL1" s="112"/>
      <c r="IFM1" s="112"/>
      <c r="IFN1" s="112"/>
      <c r="IFO1" s="112"/>
      <c r="IFP1" s="112"/>
      <c r="IFQ1" s="112"/>
      <c r="IFR1" s="112"/>
      <c r="IFS1" s="112"/>
      <c r="IFT1" s="112"/>
      <c r="IFU1" s="112"/>
      <c r="IFV1" s="112"/>
      <c r="IFW1" s="112"/>
      <c r="IFX1" s="112"/>
      <c r="IFY1" s="112"/>
      <c r="IFZ1" s="112"/>
      <c r="IGA1" s="112"/>
      <c r="IGB1" s="112"/>
      <c r="IGC1" s="112"/>
      <c r="IGD1" s="112"/>
      <c r="IGE1" s="112"/>
      <c r="IGF1" s="112"/>
      <c r="IGG1" s="112"/>
      <c r="IGH1" s="112"/>
      <c r="IGI1" s="112"/>
      <c r="IGJ1" s="112"/>
      <c r="IGK1" s="112"/>
      <c r="IGL1" s="112"/>
      <c r="IGM1" s="112"/>
      <c r="IGN1" s="112"/>
      <c r="IGO1" s="112"/>
      <c r="IGP1" s="112"/>
      <c r="IGQ1" s="112"/>
      <c r="IGR1" s="112"/>
      <c r="IGS1" s="112"/>
      <c r="IGT1" s="112"/>
      <c r="IGU1" s="112"/>
      <c r="IGV1" s="112"/>
      <c r="IGW1" s="112"/>
      <c r="IGX1" s="112"/>
      <c r="IGY1" s="112"/>
      <c r="IGZ1" s="112"/>
      <c r="IHA1" s="112"/>
      <c r="IHB1" s="112"/>
      <c r="IHC1" s="112"/>
      <c r="IHD1" s="112"/>
      <c r="IHE1" s="112"/>
      <c r="IHF1" s="112"/>
      <c r="IHG1" s="112"/>
      <c r="IHH1" s="112"/>
      <c r="IHI1" s="112"/>
      <c r="IHJ1" s="112"/>
      <c r="IHK1" s="112"/>
      <c r="IHL1" s="112"/>
      <c r="IHM1" s="112"/>
      <c r="IHN1" s="112"/>
      <c r="IHO1" s="112"/>
      <c r="IHP1" s="112"/>
      <c r="IHQ1" s="112"/>
      <c r="IHR1" s="112"/>
      <c r="IHS1" s="112"/>
      <c r="IHT1" s="112"/>
      <c r="IHU1" s="112"/>
      <c r="IHV1" s="112"/>
      <c r="IHW1" s="112"/>
      <c r="IHX1" s="112"/>
      <c r="IHY1" s="112"/>
      <c r="IHZ1" s="112"/>
      <c r="IIA1" s="112"/>
      <c r="IIB1" s="112"/>
      <c r="IIC1" s="112"/>
      <c r="IID1" s="112"/>
      <c r="IIE1" s="112"/>
      <c r="IIF1" s="112"/>
      <c r="IIG1" s="112"/>
      <c r="IIH1" s="112"/>
      <c r="III1" s="112"/>
      <c r="IIJ1" s="112"/>
      <c r="IIK1" s="112"/>
      <c r="IIL1" s="112"/>
      <c r="IIM1" s="112"/>
      <c r="IIN1" s="112"/>
      <c r="IIO1" s="112"/>
      <c r="IIP1" s="112"/>
      <c r="IIQ1" s="112"/>
      <c r="IIR1" s="112"/>
      <c r="IIS1" s="112"/>
      <c r="IIT1" s="112"/>
      <c r="IIU1" s="112"/>
      <c r="IIV1" s="112"/>
      <c r="IIW1" s="112"/>
      <c r="IIX1" s="112"/>
      <c r="IIY1" s="112"/>
      <c r="IIZ1" s="112"/>
      <c r="IJA1" s="112"/>
      <c r="IJB1" s="112"/>
      <c r="IJC1" s="112"/>
      <c r="IJD1" s="112"/>
      <c r="IJE1" s="112"/>
      <c r="IJF1" s="112"/>
      <c r="IJG1" s="112"/>
      <c r="IJH1" s="112"/>
      <c r="IJI1" s="112"/>
      <c r="IJJ1" s="112"/>
      <c r="IJK1" s="112"/>
      <c r="IJL1" s="112"/>
      <c r="IJM1" s="112"/>
      <c r="IJN1" s="112"/>
      <c r="IJO1" s="112"/>
      <c r="IJP1" s="112"/>
      <c r="IJQ1" s="112"/>
      <c r="IJR1" s="112"/>
      <c r="IJS1" s="112"/>
      <c r="IJT1" s="112"/>
      <c r="IJU1" s="112"/>
      <c r="IJV1" s="112"/>
      <c r="IJW1" s="112"/>
      <c r="IJX1" s="112"/>
      <c r="IJY1" s="112"/>
      <c r="IJZ1" s="112"/>
      <c r="IKA1" s="112"/>
      <c r="IKB1" s="112"/>
      <c r="IKC1" s="112"/>
      <c r="IKD1" s="112"/>
      <c r="IKE1" s="112"/>
      <c r="IKF1" s="112"/>
      <c r="IKG1" s="112"/>
      <c r="IKH1" s="112"/>
      <c r="IKI1" s="112"/>
      <c r="IKJ1" s="112"/>
      <c r="IKK1" s="112"/>
      <c r="IKL1" s="112"/>
      <c r="IKM1" s="112"/>
      <c r="IKN1" s="112"/>
      <c r="IKO1" s="112"/>
      <c r="IKP1" s="112"/>
      <c r="IKQ1" s="112"/>
      <c r="IKR1" s="112"/>
      <c r="IKS1" s="112"/>
      <c r="IKT1" s="112"/>
      <c r="IKU1" s="112"/>
      <c r="IKV1" s="112"/>
      <c r="IKW1" s="112"/>
      <c r="IKX1" s="112"/>
      <c r="IKY1" s="112"/>
      <c r="IKZ1" s="112"/>
      <c r="ILA1" s="112"/>
      <c r="ILB1" s="112"/>
      <c r="ILC1" s="112"/>
      <c r="ILD1" s="112"/>
      <c r="ILE1" s="112"/>
      <c r="ILF1" s="112"/>
      <c r="ILG1" s="112"/>
      <c r="ILH1" s="112"/>
      <c r="ILI1" s="112"/>
      <c r="ILJ1" s="112"/>
      <c r="ILK1" s="112"/>
      <c r="ILL1" s="112"/>
      <c r="ILM1" s="112"/>
      <c r="ILN1" s="112"/>
      <c r="ILO1" s="112"/>
      <c r="ILP1" s="112"/>
      <c r="ILQ1" s="112"/>
      <c r="ILR1" s="112"/>
      <c r="ILS1" s="112"/>
      <c r="ILT1" s="112"/>
      <c r="ILU1" s="112"/>
      <c r="ILV1" s="112"/>
      <c r="ILW1" s="112"/>
      <c r="ILX1" s="112"/>
      <c r="ILY1" s="112"/>
      <c r="ILZ1" s="112"/>
      <c r="IMA1" s="112"/>
      <c r="IMB1" s="112"/>
      <c r="IMC1" s="112"/>
      <c r="IMD1" s="112"/>
      <c r="IME1" s="112"/>
      <c r="IMF1" s="112"/>
      <c r="IMG1" s="112"/>
      <c r="IMH1" s="112"/>
      <c r="IMI1" s="112"/>
      <c r="IMJ1" s="112"/>
      <c r="IMK1" s="112"/>
      <c r="IML1" s="112"/>
      <c r="IMM1" s="112"/>
      <c r="IMN1" s="112"/>
      <c r="IMO1" s="112"/>
      <c r="IMP1" s="112"/>
      <c r="IMQ1" s="112"/>
      <c r="IMR1" s="112"/>
      <c r="IMS1" s="112"/>
      <c r="IMT1" s="112"/>
      <c r="IMU1" s="112"/>
      <c r="IMV1" s="112"/>
      <c r="IMW1" s="112"/>
      <c r="IMX1" s="112"/>
      <c r="IMY1" s="112"/>
      <c r="IMZ1" s="112"/>
      <c r="INA1" s="112"/>
      <c r="INB1" s="112"/>
      <c r="INC1" s="112"/>
      <c r="IND1" s="112"/>
      <c r="INE1" s="112"/>
      <c r="INF1" s="112"/>
      <c r="ING1" s="112"/>
      <c r="INH1" s="112"/>
      <c r="INI1" s="112"/>
      <c r="INJ1" s="112"/>
      <c r="INK1" s="112"/>
      <c r="INL1" s="112"/>
      <c r="INM1" s="112"/>
      <c r="INN1" s="112"/>
      <c r="INO1" s="112"/>
      <c r="INP1" s="112"/>
      <c r="INQ1" s="112"/>
      <c r="INR1" s="112"/>
      <c r="INS1" s="112"/>
      <c r="INT1" s="112"/>
      <c r="INU1" s="112"/>
      <c r="INV1" s="112"/>
      <c r="INW1" s="112"/>
      <c r="INX1" s="112"/>
      <c r="INY1" s="112"/>
      <c r="INZ1" s="112"/>
      <c r="IOA1" s="112"/>
      <c r="IOB1" s="112"/>
      <c r="IOC1" s="112"/>
      <c r="IOD1" s="112"/>
      <c r="IOE1" s="112"/>
      <c r="IOF1" s="112"/>
      <c r="IOG1" s="112"/>
      <c r="IOH1" s="112"/>
      <c r="IOI1" s="112"/>
      <c r="IOJ1" s="112"/>
      <c r="IOK1" s="112"/>
      <c r="IOL1" s="112"/>
      <c r="IOM1" s="112"/>
      <c r="ION1" s="112"/>
      <c r="IOO1" s="112"/>
      <c r="IOP1" s="112"/>
      <c r="IOQ1" s="112"/>
      <c r="IOR1" s="112"/>
      <c r="IOS1" s="112"/>
      <c r="IOT1" s="112"/>
      <c r="IOU1" s="112"/>
      <c r="IOV1" s="112"/>
      <c r="IOW1" s="112"/>
      <c r="IOX1" s="112"/>
      <c r="IOY1" s="112"/>
      <c r="IOZ1" s="112"/>
      <c r="IPA1" s="112"/>
      <c r="IPB1" s="112"/>
      <c r="IPC1" s="112"/>
      <c r="IPD1" s="112"/>
      <c r="IPE1" s="112"/>
      <c r="IPF1" s="112"/>
      <c r="IPG1" s="112"/>
      <c r="IPH1" s="112"/>
      <c r="IPI1" s="112"/>
      <c r="IPJ1" s="112"/>
      <c r="IPK1" s="112"/>
      <c r="IPL1" s="112"/>
      <c r="IPM1" s="112"/>
      <c r="IPN1" s="112"/>
      <c r="IPO1" s="112"/>
      <c r="IPP1" s="112"/>
      <c r="IPQ1" s="112"/>
      <c r="IPR1" s="112"/>
      <c r="IPS1" s="112"/>
      <c r="IPT1" s="112"/>
      <c r="IPU1" s="112"/>
      <c r="IPV1" s="112"/>
      <c r="IPW1" s="112"/>
      <c r="IPX1" s="112"/>
      <c r="IPY1" s="112"/>
      <c r="IPZ1" s="112"/>
      <c r="IQA1" s="112"/>
      <c r="IQB1" s="112"/>
      <c r="IQC1" s="112"/>
      <c r="IQD1" s="112"/>
      <c r="IQE1" s="112"/>
      <c r="IQF1" s="112"/>
      <c r="IQG1" s="112"/>
      <c r="IQH1" s="112"/>
      <c r="IQI1" s="112"/>
      <c r="IQJ1" s="112"/>
      <c r="IQK1" s="112"/>
      <c r="IQL1" s="112"/>
      <c r="IQM1" s="112"/>
      <c r="IQN1" s="112"/>
      <c r="IQO1" s="112"/>
      <c r="IQP1" s="112"/>
      <c r="IQQ1" s="112"/>
      <c r="IQR1" s="112"/>
      <c r="IQS1" s="112"/>
      <c r="IQT1" s="112"/>
      <c r="IQU1" s="112"/>
      <c r="IQV1" s="112"/>
      <c r="IQW1" s="112"/>
      <c r="IQX1" s="112"/>
      <c r="IQY1" s="112"/>
      <c r="IQZ1" s="112"/>
      <c r="IRA1" s="112"/>
      <c r="IRB1" s="112"/>
      <c r="IRC1" s="112"/>
      <c r="IRD1" s="112"/>
      <c r="IRE1" s="112"/>
      <c r="IRF1" s="112"/>
      <c r="IRG1" s="112"/>
      <c r="IRH1" s="112"/>
      <c r="IRI1" s="112"/>
      <c r="IRJ1" s="112"/>
      <c r="IRK1" s="112"/>
      <c r="IRL1" s="112"/>
      <c r="IRM1" s="112"/>
      <c r="IRN1" s="112"/>
      <c r="IRO1" s="112"/>
      <c r="IRP1" s="112"/>
      <c r="IRQ1" s="112"/>
      <c r="IRR1" s="112"/>
      <c r="IRS1" s="112"/>
      <c r="IRT1" s="112"/>
      <c r="IRU1" s="112"/>
      <c r="IRV1" s="112"/>
      <c r="IRW1" s="112"/>
      <c r="IRX1" s="112"/>
      <c r="IRY1" s="112"/>
      <c r="IRZ1" s="112"/>
      <c r="ISA1" s="112"/>
      <c r="ISB1" s="112"/>
      <c r="ISC1" s="112"/>
      <c r="ISD1" s="112"/>
      <c r="ISE1" s="112"/>
      <c r="ISF1" s="112"/>
      <c r="ISG1" s="112"/>
      <c r="ISH1" s="112"/>
      <c r="ISI1" s="112"/>
      <c r="ISJ1" s="112"/>
      <c r="ISK1" s="112"/>
      <c r="ISL1" s="112"/>
      <c r="ISM1" s="112"/>
      <c r="ISN1" s="112"/>
      <c r="ISO1" s="112"/>
      <c r="ISP1" s="112"/>
      <c r="ISQ1" s="112"/>
      <c r="ISR1" s="112"/>
      <c r="ISS1" s="112"/>
      <c r="IST1" s="112"/>
      <c r="ISU1" s="112"/>
      <c r="ISV1" s="112"/>
      <c r="ISW1" s="112"/>
      <c r="ISX1" s="112"/>
      <c r="ISY1" s="112"/>
      <c r="ISZ1" s="112"/>
      <c r="ITA1" s="112"/>
      <c r="ITB1" s="112"/>
      <c r="ITC1" s="112"/>
      <c r="ITD1" s="112"/>
      <c r="ITE1" s="112"/>
      <c r="ITF1" s="112"/>
      <c r="ITG1" s="112"/>
      <c r="ITH1" s="112"/>
      <c r="ITI1" s="112"/>
      <c r="ITJ1" s="112"/>
      <c r="ITK1" s="112"/>
      <c r="ITL1" s="112"/>
      <c r="ITM1" s="112"/>
      <c r="ITN1" s="112"/>
      <c r="ITO1" s="112"/>
      <c r="ITP1" s="112"/>
      <c r="ITQ1" s="112"/>
      <c r="ITR1" s="112"/>
      <c r="ITS1" s="112"/>
      <c r="ITT1" s="112"/>
      <c r="ITU1" s="112"/>
      <c r="ITV1" s="112"/>
      <c r="ITW1" s="112"/>
      <c r="ITX1" s="112"/>
      <c r="ITY1" s="112"/>
      <c r="ITZ1" s="112"/>
      <c r="IUA1" s="112"/>
      <c r="IUB1" s="112"/>
      <c r="IUC1" s="112"/>
      <c r="IUD1" s="112"/>
      <c r="IUE1" s="112"/>
      <c r="IUF1" s="112"/>
      <c r="IUG1" s="112"/>
      <c r="IUH1" s="112"/>
      <c r="IUI1" s="112"/>
      <c r="IUJ1" s="112"/>
      <c r="IUK1" s="112"/>
      <c r="IUL1" s="112"/>
      <c r="IUM1" s="112"/>
      <c r="IUN1" s="112"/>
      <c r="IUO1" s="112"/>
      <c r="IUP1" s="112"/>
      <c r="IUQ1" s="112"/>
      <c r="IUR1" s="112"/>
      <c r="IUS1" s="112"/>
      <c r="IUT1" s="112"/>
      <c r="IUU1" s="112"/>
      <c r="IUV1" s="112"/>
      <c r="IUW1" s="112"/>
      <c r="IUX1" s="112"/>
      <c r="IUY1" s="112"/>
      <c r="IUZ1" s="112"/>
      <c r="IVA1" s="112"/>
      <c r="IVB1" s="112"/>
      <c r="IVC1" s="112"/>
      <c r="IVD1" s="112"/>
      <c r="IVE1" s="112"/>
      <c r="IVF1" s="112"/>
      <c r="IVG1" s="112"/>
      <c r="IVH1" s="112"/>
      <c r="IVI1" s="112"/>
      <c r="IVJ1" s="112"/>
      <c r="IVK1" s="112"/>
      <c r="IVL1" s="112"/>
      <c r="IVM1" s="112"/>
      <c r="IVN1" s="112"/>
      <c r="IVO1" s="112"/>
      <c r="IVP1" s="112"/>
      <c r="IVQ1" s="112"/>
      <c r="IVR1" s="112"/>
      <c r="IVS1" s="112"/>
      <c r="IVT1" s="112"/>
      <c r="IVU1" s="112"/>
      <c r="IVV1" s="112"/>
      <c r="IVW1" s="112"/>
      <c r="IVX1" s="112"/>
      <c r="IVY1" s="112"/>
      <c r="IVZ1" s="112"/>
      <c r="IWA1" s="112"/>
      <c r="IWB1" s="112"/>
      <c r="IWC1" s="112"/>
      <c r="IWD1" s="112"/>
      <c r="IWE1" s="112"/>
      <c r="IWF1" s="112"/>
      <c r="IWG1" s="112"/>
      <c r="IWH1" s="112"/>
      <c r="IWI1" s="112"/>
      <c r="IWJ1" s="112"/>
      <c r="IWK1" s="112"/>
      <c r="IWL1" s="112"/>
      <c r="IWM1" s="112"/>
      <c r="IWN1" s="112"/>
      <c r="IWO1" s="112"/>
      <c r="IWP1" s="112"/>
      <c r="IWQ1" s="112"/>
      <c r="IWR1" s="112"/>
      <c r="IWS1" s="112"/>
      <c r="IWT1" s="112"/>
      <c r="IWU1" s="112"/>
      <c r="IWV1" s="112"/>
      <c r="IWW1" s="112"/>
      <c r="IWX1" s="112"/>
      <c r="IWY1" s="112"/>
      <c r="IWZ1" s="112"/>
      <c r="IXA1" s="112"/>
      <c r="IXB1" s="112"/>
      <c r="IXC1" s="112"/>
      <c r="IXD1" s="112"/>
      <c r="IXE1" s="112"/>
      <c r="IXF1" s="112"/>
      <c r="IXG1" s="112"/>
      <c r="IXH1" s="112"/>
      <c r="IXI1" s="112"/>
      <c r="IXJ1" s="112"/>
      <c r="IXK1" s="112"/>
      <c r="IXL1" s="112"/>
      <c r="IXM1" s="112"/>
      <c r="IXN1" s="112"/>
      <c r="IXO1" s="112"/>
      <c r="IXP1" s="112"/>
      <c r="IXQ1" s="112"/>
      <c r="IXR1" s="112"/>
      <c r="IXS1" s="112"/>
      <c r="IXT1" s="112"/>
      <c r="IXU1" s="112"/>
      <c r="IXV1" s="112"/>
      <c r="IXW1" s="112"/>
      <c r="IXX1" s="112"/>
      <c r="IXY1" s="112"/>
      <c r="IXZ1" s="112"/>
      <c r="IYA1" s="112"/>
      <c r="IYB1" s="112"/>
      <c r="IYC1" s="112"/>
      <c r="IYD1" s="112"/>
      <c r="IYE1" s="112"/>
      <c r="IYF1" s="112"/>
      <c r="IYG1" s="112"/>
      <c r="IYH1" s="112"/>
      <c r="IYI1" s="112"/>
      <c r="IYJ1" s="112"/>
      <c r="IYK1" s="112"/>
      <c r="IYL1" s="112"/>
      <c r="IYM1" s="112"/>
      <c r="IYN1" s="112"/>
      <c r="IYO1" s="112"/>
      <c r="IYP1" s="112"/>
      <c r="IYQ1" s="112"/>
      <c r="IYR1" s="112"/>
      <c r="IYS1" s="112"/>
      <c r="IYT1" s="112"/>
      <c r="IYU1" s="112"/>
      <c r="IYV1" s="112"/>
      <c r="IYW1" s="112"/>
      <c r="IYX1" s="112"/>
      <c r="IYY1" s="112"/>
      <c r="IYZ1" s="112"/>
      <c r="IZA1" s="112"/>
      <c r="IZB1" s="112"/>
      <c r="IZC1" s="112"/>
      <c r="IZD1" s="112"/>
      <c r="IZE1" s="112"/>
      <c r="IZF1" s="112"/>
      <c r="IZG1" s="112"/>
      <c r="IZH1" s="112"/>
      <c r="IZI1" s="112"/>
      <c r="IZJ1" s="112"/>
      <c r="IZK1" s="112"/>
      <c r="IZL1" s="112"/>
      <c r="IZM1" s="112"/>
      <c r="IZN1" s="112"/>
      <c r="IZO1" s="112"/>
      <c r="IZP1" s="112"/>
      <c r="IZQ1" s="112"/>
      <c r="IZR1" s="112"/>
      <c r="IZS1" s="112"/>
      <c r="IZT1" s="112"/>
      <c r="IZU1" s="112"/>
      <c r="IZV1" s="112"/>
      <c r="IZW1" s="112"/>
      <c r="IZX1" s="112"/>
      <c r="IZY1" s="112"/>
      <c r="IZZ1" s="112"/>
      <c r="JAA1" s="112"/>
      <c r="JAB1" s="112"/>
      <c r="JAC1" s="112"/>
      <c r="JAD1" s="112"/>
      <c r="JAE1" s="112"/>
      <c r="JAF1" s="112"/>
      <c r="JAG1" s="112"/>
      <c r="JAH1" s="112"/>
      <c r="JAI1" s="112"/>
      <c r="JAJ1" s="112"/>
      <c r="JAK1" s="112"/>
      <c r="JAL1" s="112"/>
      <c r="JAM1" s="112"/>
      <c r="JAN1" s="112"/>
      <c r="JAO1" s="112"/>
      <c r="JAP1" s="112"/>
      <c r="JAQ1" s="112"/>
      <c r="JAR1" s="112"/>
      <c r="JAS1" s="112"/>
      <c r="JAT1" s="112"/>
      <c r="JAU1" s="112"/>
      <c r="JAV1" s="112"/>
      <c r="JAW1" s="112"/>
      <c r="JAX1" s="112"/>
      <c r="JAY1" s="112"/>
      <c r="JAZ1" s="112"/>
      <c r="JBA1" s="112"/>
      <c r="JBB1" s="112"/>
      <c r="JBC1" s="112"/>
      <c r="JBD1" s="112"/>
      <c r="JBE1" s="112"/>
      <c r="JBF1" s="112"/>
      <c r="JBG1" s="112"/>
      <c r="JBH1" s="112"/>
      <c r="JBI1" s="112"/>
      <c r="JBJ1" s="112"/>
      <c r="JBK1" s="112"/>
      <c r="JBL1" s="112"/>
      <c r="JBM1" s="112"/>
      <c r="JBN1" s="112"/>
      <c r="JBO1" s="112"/>
      <c r="JBP1" s="112"/>
      <c r="JBQ1" s="112"/>
      <c r="JBR1" s="112"/>
      <c r="JBS1" s="112"/>
      <c r="JBT1" s="112"/>
      <c r="JBU1" s="112"/>
      <c r="JBV1" s="112"/>
      <c r="JBW1" s="112"/>
      <c r="JBX1" s="112"/>
      <c r="JBY1" s="112"/>
      <c r="JBZ1" s="112"/>
      <c r="JCA1" s="112"/>
      <c r="JCB1" s="112"/>
      <c r="JCC1" s="112"/>
      <c r="JCD1" s="112"/>
      <c r="JCE1" s="112"/>
      <c r="JCF1" s="112"/>
      <c r="JCG1" s="112"/>
      <c r="JCH1" s="112"/>
      <c r="JCI1" s="112"/>
      <c r="JCJ1" s="112"/>
      <c r="JCK1" s="112"/>
      <c r="JCL1" s="112"/>
      <c r="JCM1" s="112"/>
      <c r="JCN1" s="112"/>
      <c r="JCO1" s="112"/>
      <c r="JCP1" s="112"/>
      <c r="JCQ1" s="112"/>
      <c r="JCR1" s="112"/>
      <c r="JCS1" s="112"/>
      <c r="JCT1" s="112"/>
      <c r="JCU1" s="112"/>
      <c r="JCV1" s="112"/>
      <c r="JCW1" s="112"/>
      <c r="JCX1" s="112"/>
      <c r="JCY1" s="112"/>
      <c r="JCZ1" s="112"/>
      <c r="JDA1" s="112"/>
      <c r="JDB1" s="112"/>
      <c r="JDC1" s="112"/>
      <c r="JDD1" s="112"/>
      <c r="JDE1" s="112"/>
      <c r="JDF1" s="112"/>
      <c r="JDG1" s="112"/>
      <c r="JDH1" s="112"/>
      <c r="JDI1" s="112"/>
      <c r="JDJ1" s="112"/>
      <c r="JDK1" s="112"/>
      <c r="JDL1" s="112"/>
      <c r="JDM1" s="112"/>
      <c r="JDN1" s="112"/>
      <c r="JDO1" s="112"/>
      <c r="JDP1" s="112"/>
      <c r="JDQ1" s="112"/>
      <c r="JDR1" s="112"/>
      <c r="JDS1" s="112"/>
      <c r="JDT1" s="112"/>
      <c r="JDU1" s="112"/>
      <c r="JDV1" s="112"/>
      <c r="JDW1" s="112"/>
      <c r="JDX1" s="112"/>
      <c r="JDY1" s="112"/>
      <c r="JDZ1" s="112"/>
      <c r="JEA1" s="112"/>
      <c r="JEB1" s="112"/>
      <c r="JEC1" s="112"/>
      <c r="JED1" s="112"/>
      <c r="JEE1" s="112"/>
      <c r="JEF1" s="112"/>
      <c r="JEG1" s="112"/>
      <c r="JEH1" s="112"/>
      <c r="JEI1" s="112"/>
      <c r="JEJ1" s="112"/>
      <c r="JEK1" s="112"/>
      <c r="JEL1" s="112"/>
      <c r="JEM1" s="112"/>
      <c r="JEN1" s="112"/>
      <c r="JEO1" s="112"/>
      <c r="JEP1" s="112"/>
      <c r="JEQ1" s="112"/>
      <c r="JER1" s="112"/>
      <c r="JES1" s="112"/>
      <c r="JET1" s="112"/>
      <c r="JEU1" s="112"/>
      <c r="JEV1" s="112"/>
      <c r="JEW1" s="112"/>
      <c r="JEX1" s="112"/>
      <c r="JEY1" s="112"/>
      <c r="JEZ1" s="112"/>
      <c r="JFA1" s="112"/>
      <c r="JFB1" s="112"/>
      <c r="JFC1" s="112"/>
      <c r="JFD1" s="112"/>
      <c r="JFE1" s="112"/>
      <c r="JFF1" s="112"/>
      <c r="JFG1" s="112"/>
      <c r="JFH1" s="112"/>
      <c r="JFI1" s="112"/>
      <c r="JFJ1" s="112"/>
      <c r="JFK1" s="112"/>
      <c r="JFL1" s="112"/>
      <c r="JFM1" s="112"/>
      <c r="JFN1" s="112"/>
      <c r="JFO1" s="112"/>
      <c r="JFP1" s="112"/>
      <c r="JFQ1" s="112"/>
      <c r="JFR1" s="112"/>
      <c r="JFS1" s="112"/>
      <c r="JFT1" s="112"/>
      <c r="JFU1" s="112"/>
      <c r="JFV1" s="112"/>
      <c r="JFW1" s="112"/>
      <c r="JFX1" s="112"/>
      <c r="JFY1" s="112"/>
      <c r="JFZ1" s="112"/>
      <c r="JGA1" s="112"/>
      <c r="JGB1" s="112"/>
      <c r="JGC1" s="112"/>
      <c r="JGD1" s="112"/>
      <c r="JGE1" s="112"/>
      <c r="JGF1" s="112"/>
      <c r="JGG1" s="112"/>
      <c r="JGH1" s="112"/>
      <c r="JGI1" s="112"/>
      <c r="JGJ1" s="112"/>
      <c r="JGK1" s="112"/>
      <c r="JGL1" s="112"/>
      <c r="JGM1" s="112"/>
      <c r="JGN1" s="112"/>
      <c r="JGO1" s="112"/>
      <c r="JGP1" s="112"/>
      <c r="JGQ1" s="112"/>
      <c r="JGR1" s="112"/>
      <c r="JGS1" s="112"/>
      <c r="JGT1" s="112"/>
      <c r="JGU1" s="112"/>
      <c r="JGV1" s="112"/>
      <c r="JGW1" s="112"/>
      <c r="JGX1" s="112"/>
      <c r="JGY1" s="112"/>
      <c r="JGZ1" s="112"/>
      <c r="JHA1" s="112"/>
      <c r="JHB1" s="112"/>
      <c r="JHC1" s="112"/>
      <c r="JHD1" s="112"/>
      <c r="JHE1" s="112"/>
      <c r="JHF1" s="112"/>
      <c r="JHG1" s="112"/>
      <c r="JHH1" s="112"/>
      <c r="JHI1" s="112"/>
      <c r="JHJ1" s="112"/>
      <c r="JHK1" s="112"/>
      <c r="JHL1" s="112"/>
      <c r="JHM1" s="112"/>
      <c r="JHN1" s="112"/>
      <c r="JHO1" s="112"/>
      <c r="JHP1" s="112"/>
      <c r="JHQ1" s="112"/>
      <c r="JHR1" s="112"/>
      <c r="JHS1" s="112"/>
      <c r="JHT1" s="112"/>
      <c r="JHU1" s="112"/>
      <c r="JHV1" s="112"/>
      <c r="JHW1" s="112"/>
      <c r="JHX1" s="112"/>
      <c r="JHY1" s="112"/>
      <c r="JHZ1" s="112"/>
      <c r="JIA1" s="112"/>
      <c r="JIB1" s="112"/>
      <c r="JIC1" s="112"/>
      <c r="JID1" s="112"/>
      <c r="JIE1" s="112"/>
      <c r="JIF1" s="112"/>
      <c r="JIG1" s="112"/>
      <c r="JIH1" s="112"/>
      <c r="JII1" s="112"/>
      <c r="JIJ1" s="112"/>
      <c r="JIK1" s="112"/>
      <c r="JIL1" s="112"/>
      <c r="JIM1" s="112"/>
      <c r="JIN1" s="112"/>
      <c r="JIO1" s="112"/>
      <c r="JIP1" s="112"/>
      <c r="JIQ1" s="112"/>
      <c r="JIR1" s="112"/>
      <c r="JIS1" s="112"/>
      <c r="JIT1" s="112"/>
      <c r="JIU1" s="112"/>
      <c r="JIV1" s="112"/>
      <c r="JIW1" s="112"/>
      <c r="JIX1" s="112"/>
      <c r="JIY1" s="112"/>
      <c r="JIZ1" s="112"/>
      <c r="JJA1" s="112"/>
      <c r="JJB1" s="112"/>
      <c r="JJC1" s="112"/>
      <c r="JJD1" s="112"/>
      <c r="JJE1" s="112"/>
      <c r="JJF1" s="112"/>
      <c r="JJG1" s="112"/>
      <c r="JJH1" s="112"/>
      <c r="JJI1" s="112"/>
      <c r="JJJ1" s="112"/>
      <c r="JJK1" s="112"/>
      <c r="JJL1" s="112"/>
      <c r="JJM1" s="112"/>
      <c r="JJN1" s="112"/>
      <c r="JJO1" s="112"/>
      <c r="JJP1" s="112"/>
      <c r="JJQ1" s="112"/>
      <c r="JJR1" s="112"/>
      <c r="JJS1" s="112"/>
      <c r="JJT1" s="112"/>
      <c r="JJU1" s="112"/>
      <c r="JJV1" s="112"/>
      <c r="JJW1" s="112"/>
      <c r="JJX1" s="112"/>
      <c r="JJY1" s="112"/>
      <c r="JJZ1" s="112"/>
      <c r="JKA1" s="112"/>
      <c r="JKB1" s="112"/>
      <c r="JKC1" s="112"/>
      <c r="JKD1" s="112"/>
      <c r="JKE1" s="112"/>
      <c r="JKF1" s="112"/>
      <c r="JKG1" s="112"/>
      <c r="JKH1" s="112"/>
      <c r="JKI1" s="112"/>
      <c r="JKJ1" s="112"/>
      <c r="JKK1" s="112"/>
      <c r="JKL1" s="112"/>
      <c r="JKM1" s="112"/>
      <c r="JKN1" s="112"/>
      <c r="JKO1" s="112"/>
      <c r="JKP1" s="112"/>
      <c r="JKQ1" s="112"/>
      <c r="JKR1" s="112"/>
      <c r="JKS1" s="112"/>
      <c r="JKT1" s="112"/>
      <c r="JKU1" s="112"/>
      <c r="JKV1" s="112"/>
      <c r="JKW1" s="112"/>
      <c r="JKX1" s="112"/>
      <c r="JKY1" s="112"/>
      <c r="JKZ1" s="112"/>
      <c r="JLA1" s="112"/>
      <c r="JLB1" s="112"/>
      <c r="JLC1" s="112"/>
      <c r="JLD1" s="112"/>
      <c r="JLE1" s="112"/>
      <c r="JLF1" s="112"/>
      <c r="JLG1" s="112"/>
      <c r="JLH1" s="112"/>
      <c r="JLI1" s="112"/>
      <c r="JLJ1" s="112"/>
      <c r="JLK1" s="112"/>
      <c r="JLL1" s="112"/>
      <c r="JLM1" s="112"/>
      <c r="JLN1" s="112"/>
      <c r="JLO1" s="112"/>
      <c r="JLP1" s="112"/>
      <c r="JLQ1" s="112"/>
      <c r="JLR1" s="112"/>
      <c r="JLS1" s="112"/>
      <c r="JLT1" s="112"/>
      <c r="JLU1" s="112"/>
      <c r="JLV1" s="112"/>
      <c r="JLW1" s="112"/>
      <c r="JLX1" s="112"/>
      <c r="JLY1" s="112"/>
      <c r="JLZ1" s="112"/>
      <c r="JMA1" s="112"/>
      <c r="JMB1" s="112"/>
      <c r="JMC1" s="112"/>
      <c r="JMD1" s="112"/>
      <c r="JME1" s="112"/>
      <c r="JMF1" s="112"/>
      <c r="JMG1" s="112"/>
      <c r="JMH1" s="112"/>
      <c r="JMI1" s="112"/>
      <c r="JMJ1" s="112"/>
      <c r="JMK1" s="112"/>
      <c r="JML1" s="112"/>
      <c r="JMM1" s="112"/>
      <c r="JMN1" s="112"/>
      <c r="JMO1" s="112"/>
      <c r="JMP1" s="112"/>
      <c r="JMQ1" s="112"/>
      <c r="JMR1" s="112"/>
      <c r="JMS1" s="112"/>
      <c r="JMT1" s="112"/>
      <c r="JMU1" s="112"/>
      <c r="JMV1" s="112"/>
      <c r="JMW1" s="112"/>
      <c r="JMX1" s="112"/>
      <c r="JMY1" s="112"/>
      <c r="JMZ1" s="112"/>
      <c r="JNA1" s="112"/>
      <c r="JNB1" s="112"/>
      <c r="JNC1" s="112"/>
      <c r="JND1" s="112"/>
      <c r="JNE1" s="112"/>
      <c r="JNF1" s="112"/>
      <c r="JNG1" s="112"/>
      <c r="JNH1" s="112"/>
      <c r="JNI1" s="112"/>
      <c r="JNJ1" s="112"/>
      <c r="JNK1" s="112"/>
      <c r="JNL1" s="112"/>
      <c r="JNM1" s="112"/>
      <c r="JNN1" s="112"/>
      <c r="JNO1" s="112"/>
      <c r="JNP1" s="112"/>
      <c r="JNQ1" s="112"/>
      <c r="JNR1" s="112"/>
      <c r="JNS1" s="112"/>
      <c r="JNT1" s="112"/>
      <c r="JNU1" s="112"/>
      <c r="JNV1" s="112"/>
      <c r="JNW1" s="112"/>
      <c r="JNX1" s="112"/>
      <c r="JNY1" s="112"/>
      <c r="JNZ1" s="112"/>
      <c r="JOA1" s="112"/>
      <c r="JOB1" s="112"/>
      <c r="JOC1" s="112"/>
      <c r="JOD1" s="112"/>
      <c r="JOE1" s="112"/>
      <c r="JOF1" s="112"/>
      <c r="JOG1" s="112"/>
      <c r="JOH1" s="112"/>
      <c r="JOI1" s="112"/>
      <c r="JOJ1" s="112"/>
      <c r="JOK1" s="112"/>
      <c r="JOL1" s="112"/>
      <c r="JOM1" s="112"/>
      <c r="JON1" s="112"/>
      <c r="JOO1" s="112"/>
      <c r="JOP1" s="112"/>
      <c r="JOQ1" s="112"/>
      <c r="JOR1" s="112"/>
      <c r="JOS1" s="112"/>
      <c r="JOT1" s="112"/>
      <c r="JOU1" s="112"/>
      <c r="JOV1" s="112"/>
      <c r="JOW1" s="112"/>
      <c r="JOX1" s="112"/>
      <c r="JOY1" s="112"/>
      <c r="JOZ1" s="112"/>
      <c r="JPA1" s="112"/>
      <c r="JPB1" s="112"/>
      <c r="JPC1" s="112"/>
      <c r="JPD1" s="112"/>
      <c r="JPE1" s="112"/>
      <c r="JPF1" s="112"/>
      <c r="JPG1" s="112"/>
      <c r="JPH1" s="112"/>
      <c r="JPI1" s="112"/>
      <c r="JPJ1" s="112"/>
      <c r="JPK1" s="112"/>
      <c r="JPL1" s="112"/>
      <c r="JPM1" s="112"/>
      <c r="JPN1" s="112"/>
      <c r="JPO1" s="112"/>
      <c r="JPP1" s="112"/>
      <c r="JPQ1" s="112"/>
      <c r="JPR1" s="112"/>
      <c r="JPS1" s="112"/>
      <c r="JPT1" s="112"/>
      <c r="JPU1" s="112"/>
      <c r="JPV1" s="112"/>
      <c r="JPW1" s="112"/>
      <c r="JPX1" s="112"/>
      <c r="JPY1" s="112"/>
      <c r="JPZ1" s="112"/>
      <c r="JQA1" s="112"/>
      <c r="JQB1" s="112"/>
      <c r="JQC1" s="112"/>
      <c r="JQD1" s="112"/>
      <c r="JQE1" s="112"/>
      <c r="JQF1" s="112"/>
      <c r="JQG1" s="112"/>
      <c r="JQH1" s="112"/>
      <c r="JQI1" s="112"/>
      <c r="JQJ1" s="112"/>
      <c r="JQK1" s="112"/>
      <c r="JQL1" s="112"/>
      <c r="JQM1" s="112"/>
      <c r="JQN1" s="112"/>
      <c r="JQO1" s="112"/>
      <c r="JQP1" s="112"/>
      <c r="JQQ1" s="112"/>
      <c r="JQR1" s="112"/>
      <c r="JQS1" s="112"/>
      <c r="JQT1" s="112"/>
      <c r="JQU1" s="112"/>
      <c r="JQV1" s="112"/>
      <c r="JQW1" s="112"/>
      <c r="JQX1" s="112"/>
      <c r="JQY1" s="112"/>
      <c r="JQZ1" s="112"/>
      <c r="JRA1" s="112"/>
      <c r="JRB1" s="112"/>
      <c r="JRC1" s="112"/>
      <c r="JRD1" s="112"/>
      <c r="JRE1" s="112"/>
      <c r="JRF1" s="112"/>
      <c r="JRG1" s="112"/>
      <c r="JRH1" s="112"/>
      <c r="JRI1" s="112"/>
      <c r="JRJ1" s="112"/>
      <c r="JRK1" s="112"/>
      <c r="JRL1" s="112"/>
      <c r="JRM1" s="112"/>
      <c r="JRN1" s="112"/>
      <c r="JRO1" s="112"/>
      <c r="JRP1" s="112"/>
      <c r="JRQ1" s="112"/>
      <c r="JRR1" s="112"/>
      <c r="JRS1" s="112"/>
      <c r="JRT1" s="112"/>
      <c r="JRU1" s="112"/>
      <c r="JRV1" s="112"/>
      <c r="JRW1" s="112"/>
      <c r="JRX1" s="112"/>
      <c r="JRY1" s="112"/>
      <c r="JRZ1" s="112"/>
      <c r="JSA1" s="112"/>
      <c r="JSB1" s="112"/>
      <c r="JSC1" s="112"/>
      <c r="JSD1" s="112"/>
      <c r="JSE1" s="112"/>
      <c r="JSF1" s="112"/>
      <c r="JSG1" s="112"/>
      <c r="JSH1" s="112"/>
      <c r="JSI1" s="112"/>
      <c r="JSJ1" s="112"/>
      <c r="JSK1" s="112"/>
      <c r="JSL1" s="112"/>
      <c r="JSM1" s="112"/>
      <c r="JSN1" s="112"/>
      <c r="JSO1" s="112"/>
      <c r="JSP1" s="112"/>
      <c r="JSQ1" s="112"/>
      <c r="JSR1" s="112"/>
      <c r="JSS1" s="112"/>
      <c r="JST1" s="112"/>
      <c r="JSU1" s="112"/>
      <c r="JSV1" s="112"/>
      <c r="JSW1" s="112"/>
      <c r="JSX1" s="112"/>
      <c r="JSY1" s="112"/>
      <c r="JSZ1" s="112"/>
      <c r="JTA1" s="112"/>
      <c r="JTB1" s="112"/>
      <c r="JTC1" s="112"/>
      <c r="JTD1" s="112"/>
      <c r="JTE1" s="112"/>
      <c r="JTF1" s="112"/>
      <c r="JTG1" s="112"/>
      <c r="JTH1" s="112"/>
      <c r="JTI1" s="112"/>
      <c r="JTJ1" s="112"/>
      <c r="JTK1" s="112"/>
      <c r="JTL1" s="112"/>
      <c r="JTM1" s="112"/>
      <c r="JTN1" s="112"/>
      <c r="JTO1" s="112"/>
      <c r="JTP1" s="112"/>
      <c r="JTQ1" s="112"/>
      <c r="JTR1" s="112"/>
      <c r="JTS1" s="112"/>
      <c r="JTT1" s="112"/>
      <c r="JTU1" s="112"/>
      <c r="JTV1" s="112"/>
      <c r="JTW1" s="112"/>
      <c r="JTX1" s="112"/>
      <c r="JTY1" s="112"/>
      <c r="JTZ1" s="112"/>
      <c r="JUA1" s="112"/>
      <c r="JUB1" s="112"/>
      <c r="JUC1" s="112"/>
      <c r="JUD1" s="112"/>
      <c r="JUE1" s="112"/>
      <c r="JUF1" s="112"/>
      <c r="JUG1" s="112"/>
      <c r="JUH1" s="112"/>
      <c r="JUI1" s="112"/>
      <c r="JUJ1" s="112"/>
      <c r="JUK1" s="112"/>
      <c r="JUL1" s="112"/>
      <c r="JUM1" s="112"/>
      <c r="JUN1" s="112"/>
      <c r="JUO1" s="112"/>
      <c r="JUP1" s="112"/>
      <c r="JUQ1" s="112"/>
      <c r="JUR1" s="112"/>
      <c r="JUS1" s="112"/>
      <c r="JUT1" s="112"/>
      <c r="JUU1" s="112"/>
      <c r="JUV1" s="112"/>
      <c r="JUW1" s="112"/>
      <c r="JUX1" s="112"/>
      <c r="JUY1" s="112"/>
      <c r="JUZ1" s="112"/>
      <c r="JVA1" s="112"/>
      <c r="JVB1" s="112"/>
      <c r="JVC1" s="112"/>
      <c r="JVD1" s="112"/>
      <c r="JVE1" s="112"/>
      <c r="JVF1" s="112"/>
      <c r="JVG1" s="112"/>
      <c r="JVH1" s="112"/>
      <c r="JVI1" s="112"/>
      <c r="JVJ1" s="112"/>
      <c r="JVK1" s="112"/>
      <c r="JVL1" s="112"/>
      <c r="JVM1" s="112"/>
      <c r="JVN1" s="112"/>
      <c r="JVO1" s="112"/>
      <c r="JVP1" s="112"/>
      <c r="JVQ1" s="112"/>
      <c r="JVR1" s="112"/>
      <c r="JVS1" s="112"/>
      <c r="JVT1" s="112"/>
      <c r="JVU1" s="112"/>
      <c r="JVV1" s="112"/>
      <c r="JVW1" s="112"/>
      <c r="JVX1" s="112"/>
      <c r="JVY1" s="112"/>
      <c r="JVZ1" s="112"/>
      <c r="JWA1" s="112"/>
      <c r="JWB1" s="112"/>
      <c r="JWC1" s="112"/>
      <c r="JWD1" s="112"/>
      <c r="JWE1" s="112"/>
      <c r="JWF1" s="112"/>
      <c r="JWG1" s="112"/>
      <c r="JWH1" s="112"/>
      <c r="JWI1" s="112"/>
      <c r="JWJ1" s="112"/>
      <c r="JWK1" s="112"/>
      <c r="JWL1" s="112"/>
      <c r="JWM1" s="112"/>
      <c r="JWN1" s="112"/>
      <c r="JWO1" s="112"/>
      <c r="JWP1" s="112"/>
      <c r="JWQ1" s="112"/>
      <c r="JWR1" s="112"/>
      <c r="JWS1" s="112"/>
      <c r="JWT1" s="112"/>
      <c r="JWU1" s="112"/>
      <c r="JWV1" s="112"/>
      <c r="JWW1" s="112"/>
      <c r="JWX1" s="112"/>
      <c r="JWY1" s="112"/>
      <c r="JWZ1" s="112"/>
      <c r="JXA1" s="112"/>
      <c r="JXB1" s="112"/>
      <c r="JXC1" s="112"/>
      <c r="JXD1" s="112"/>
      <c r="JXE1" s="112"/>
      <c r="JXF1" s="112"/>
      <c r="JXG1" s="112"/>
      <c r="JXH1" s="112"/>
      <c r="JXI1" s="112"/>
      <c r="JXJ1" s="112"/>
      <c r="JXK1" s="112"/>
      <c r="JXL1" s="112"/>
      <c r="JXM1" s="112"/>
      <c r="JXN1" s="112"/>
      <c r="JXO1" s="112"/>
      <c r="JXP1" s="112"/>
      <c r="JXQ1" s="112"/>
      <c r="JXR1" s="112"/>
      <c r="JXS1" s="112"/>
      <c r="JXT1" s="112"/>
      <c r="JXU1" s="112"/>
      <c r="JXV1" s="112"/>
      <c r="JXW1" s="112"/>
      <c r="JXX1" s="112"/>
      <c r="JXY1" s="112"/>
      <c r="JXZ1" s="112"/>
      <c r="JYA1" s="112"/>
      <c r="JYB1" s="112"/>
      <c r="JYC1" s="112"/>
      <c r="JYD1" s="112"/>
      <c r="JYE1" s="112"/>
      <c r="JYF1" s="112"/>
      <c r="JYG1" s="112"/>
      <c r="JYH1" s="112"/>
      <c r="JYI1" s="112"/>
      <c r="JYJ1" s="112"/>
      <c r="JYK1" s="112"/>
      <c r="JYL1" s="112"/>
      <c r="JYM1" s="112"/>
      <c r="JYN1" s="112"/>
      <c r="JYO1" s="112"/>
      <c r="JYP1" s="112"/>
      <c r="JYQ1" s="112"/>
      <c r="JYR1" s="112"/>
      <c r="JYS1" s="112"/>
      <c r="JYT1" s="112"/>
      <c r="JYU1" s="112"/>
      <c r="JYV1" s="112"/>
      <c r="JYW1" s="112"/>
      <c r="JYX1" s="112"/>
      <c r="JYY1" s="112"/>
      <c r="JYZ1" s="112"/>
      <c r="JZA1" s="112"/>
      <c r="JZB1" s="112"/>
      <c r="JZC1" s="112"/>
      <c r="JZD1" s="112"/>
      <c r="JZE1" s="112"/>
      <c r="JZF1" s="112"/>
      <c r="JZG1" s="112"/>
      <c r="JZH1" s="112"/>
      <c r="JZI1" s="112"/>
      <c r="JZJ1" s="112"/>
      <c r="JZK1" s="112"/>
      <c r="JZL1" s="112"/>
      <c r="JZM1" s="112"/>
      <c r="JZN1" s="112"/>
      <c r="JZO1" s="112"/>
      <c r="JZP1" s="112"/>
      <c r="JZQ1" s="112"/>
      <c r="JZR1" s="112"/>
      <c r="JZS1" s="112"/>
      <c r="JZT1" s="112"/>
      <c r="JZU1" s="112"/>
      <c r="JZV1" s="112"/>
      <c r="JZW1" s="112"/>
      <c r="JZX1" s="112"/>
      <c r="JZY1" s="112"/>
      <c r="JZZ1" s="112"/>
      <c r="KAA1" s="112"/>
      <c r="KAB1" s="112"/>
      <c r="KAC1" s="112"/>
      <c r="KAD1" s="112"/>
      <c r="KAE1" s="112"/>
      <c r="KAF1" s="112"/>
      <c r="KAG1" s="112"/>
      <c r="KAH1" s="112"/>
      <c r="KAI1" s="112"/>
      <c r="KAJ1" s="112"/>
      <c r="KAK1" s="112"/>
      <c r="KAL1" s="112"/>
      <c r="KAM1" s="112"/>
      <c r="KAN1" s="112"/>
      <c r="KAO1" s="112"/>
      <c r="KAP1" s="112"/>
      <c r="KAQ1" s="112"/>
      <c r="KAR1" s="112"/>
      <c r="KAS1" s="112"/>
      <c r="KAT1" s="112"/>
      <c r="KAU1" s="112"/>
      <c r="KAV1" s="112"/>
      <c r="KAW1" s="112"/>
      <c r="KAX1" s="112"/>
      <c r="KAY1" s="112"/>
      <c r="KAZ1" s="112"/>
      <c r="KBA1" s="112"/>
      <c r="KBB1" s="112"/>
      <c r="KBC1" s="112"/>
      <c r="KBD1" s="112"/>
      <c r="KBE1" s="112"/>
      <c r="KBF1" s="112"/>
      <c r="KBG1" s="112"/>
      <c r="KBH1" s="112"/>
      <c r="KBI1" s="112"/>
      <c r="KBJ1" s="112"/>
      <c r="KBK1" s="112"/>
      <c r="KBL1" s="112"/>
      <c r="KBM1" s="112"/>
      <c r="KBN1" s="112"/>
      <c r="KBO1" s="112"/>
      <c r="KBP1" s="112"/>
      <c r="KBQ1" s="112"/>
      <c r="KBR1" s="112"/>
      <c r="KBS1" s="112"/>
      <c r="KBT1" s="112"/>
      <c r="KBU1" s="112"/>
      <c r="KBV1" s="112"/>
      <c r="KBW1" s="112"/>
      <c r="KBX1" s="112"/>
      <c r="KBY1" s="112"/>
      <c r="KBZ1" s="112"/>
      <c r="KCA1" s="112"/>
      <c r="KCB1" s="112"/>
      <c r="KCC1" s="112"/>
      <c r="KCD1" s="112"/>
      <c r="KCE1" s="112"/>
      <c r="KCF1" s="112"/>
      <c r="KCG1" s="112"/>
      <c r="KCH1" s="112"/>
      <c r="KCI1" s="112"/>
      <c r="KCJ1" s="112"/>
      <c r="KCK1" s="112"/>
      <c r="KCL1" s="112"/>
      <c r="KCM1" s="112"/>
      <c r="KCN1" s="112"/>
      <c r="KCO1" s="112"/>
      <c r="KCP1" s="112"/>
      <c r="KCQ1" s="112"/>
      <c r="KCR1" s="112"/>
      <c r="KCS1" s="112"/>
      <c r="KCT1" s="112"/>
      <c r="KCU1" s="112"/>
      <c r="KCV1" s="112"/>
      <c r="KCW1" s="112"/>
      <c r="KCX1" s="112"/>
      <c r="KCY1" s="112"/>
      <c r="KCZ1" s="112"/>
      <c r="KDA1" s="112"/>
      <c r="KDB1" s="112"/>
      <c r="KDC1" s="112"/>
      <c r="KDD1" s="112"/>
      <c r="KDE1" s="112"/>
      <c r="KDF1" s="112"/>
      <c r="KDG1" s="112"/>
      <c r="KDH1" s="112"/>
      <c r="KDI1" s="112"/>
      <c r="KDJ1" s="112"/>
      <c r="KDK1" s="112"/>
      <c r="KDL1" s="112"/>
      <c r="KDM1" s="112"/>
      <c r="KDN1" s="112"/>
      <c r="KDO1" s="112"/>
      <c r="KDP1" s="112"/>
      <c r="KDQ1" s="112"/>
      <c r="KDR1" s="112"/>
      <c r="KDS1" s="112"/>
      <c r="KDT1" s="112"/>
      <c r="KDU1" s="112"/>
      <c r="KDV1" s="112"/>
      <c r="KDW1" s="112"/>
      <c r="KDX1" s="112"/>
      <c r="KDY1" s="112"/>
      <c r="KDZ1" s="112"/>
      <c r="KEA1" s="112"/>
      <c r="KEB1" s="112"/>
      <c r="KEC1" s="112"/>
      <c r="KED1" s="112"/>
      <c r="KEE1" s="112"/>
      <c r="KEF1" s="112"/>
      <c r="KEG1" s="112"/>
      <c r="KEH1" s="112"/>
      <c r="KEI1" s="112"/>
      <c r="KEJ1" s="112"/>
      <c r="KEK1" s="112"/>
      <c r="KEL1" s="112"/>
      <c r="KEM1" s="112"/>
      <c r="KEN1" s="112"/>
      <c r="KEO1" s="112"/>
      <c r="KEP1" s="112"/>
      <c r="KEQ1" s="112"/>
      <c r="KER1" s="112"/>
      <c r="KES1" s="112"/>
      <c r="KET1" s="112"/>
      <c r="KEU1" s="112"/>
      <c r="KEV1" s="112"/>
      <c r="KEW1" s="112"/>
      <c r="KEX1" s="112"/>
      <c r="KEY1" s="112"/>
      <c r="KEZ1" s="112"/>
      <c r="KFA1" s="112"/>
      <c r="KFB1" s="112"/>
      <c r="KFC1" s="112"/>
      <c r="KFD1" s="112"/>
      <c r="KFE1" s="112"/>
      <c r="KFF1" s="112"/>
      <c r="KFG1" s="112"/>
      <c r="KFH1" s="112"/>
      <c r="KFI1" s="112"/>
      <c r="KFJ1" s="112"/>
      <c r="KFK1" s="112"/>
      <c r="KFL1" s="112"/>
      <c r="KFM1" s="112"/>
      <c r="KFN1" s="112"/>
      <c r="KFO1" s="112"/>
      <c r="KFP1" s="112"/>
      <c r="KFQ1" s="112"/>
      <c r="KFR1" s="112"/>
      <c r="KFS1" s="112"/>
      <c r="KFT1" s="112"/>
      <c r="KFU1" s="112"/>
      <c r="KFV1" s="112"/>
      <c r="KFW1" s="112"/>
      <c r="KFX1" s="112"/>
      <c r="KFY1" s="112"/>
      <c r="KFZ1" s="112"/>
      <c r="KGA1" s="112"/>
      <c r="KGB1" s="112"/>
      <c r="KGC1" s="112"/>
      <c r="KGD1" s="112"/>
      <c r="KGE1" s="112"/>
      <c r="KGF1" s="112"/>
      <c r="KGG1" s="112"/>
      <c r="KGH1" s="112"/>
      <c r="KGI1" s="112"/>
      <c r="KGJ1" s="112"/>
      <c r="KGK1" s="112"/>
      <c r="KGL1" s="112"/>
      <c r="KGM1" s="112"/>
      <c r="KGN1" s="112"/>
      <c r="KGO1" s="112"/>
      <c r="KGP1" s="112"/>
      <c r="KGQ1" s="112"/>
      <c r="KGR1" s="112"/>
      <c r="KGS1" s="112"/>
      <c r="KGT1" s="112"/>
      <c r="KGU1" s="112"/>
      <c r="KGV1" s="112"/>
      <c r="KGW1" s="112"/>
      <c r="KGX1" s="112"/>
      <c r="KGY1" s="112"/>
      <c r="KGZ1" s="112"/>
      <c r="KHA1" s="112"/>
      <c r="KHB1" s="112"/>
      <c r="KHC1" s="112"/>
      <c r="KHD1" s="112"/>
      <c r="KHE1" s="112"/>
      <c r="KHF1" s="112"/>
      <c r="KHG1" s="112"/>
      <c r="KHH1" s="112"/>
      <c r="KHI1" s="112"/>
      <c r="KHJ1" s="112"/>
      <c r="KHK1" s="112"/>
      <c r="KHL1" s="112"/>
      <c r="KHM1" s="112"/>
      <c r="KHN1" s="112"/>
      <c r="KHO1" s="112"/>
      <c r="KHP1" s="112"/>
      <c r="KHQ1" s="112"/>
      <c r="KHR1" s="112"/>
      <c r="KHS1" s="112"/>
      <c r="KHT1" s="112"/>
      <c r="KHU1" s="112"/>
      <c r="KHV1" s="112"/>
      <c r="KHW1" s="112"/>
      <c r="KHX1" s="112"/>
      <c r="KHY1" s="112"/>
      <c r="KHZ1" s="112"/>
      <c r="KIA1" s="112"/>
      <c r="KIB1" s="112"/>
      <c r="KIC1" s="112"/>
      <c r="KID1" s="112"/>
      <c r="KIE1" s="112"/>
      <c r="KIF1" s="112"/>
      <c r="KIG1" s="112"/>
      <c r="KIH1" s="112"/>
      <c r="KII1" s="112"/>
      <c r="KIJ1" s="112"/>
      <c r="KIK1" s="112"/>
      <c r="KIL1" s="112"/>
      <c r="KIM1" s="112"/>
      <c r="KIN1" s="112"/>
      <c r="KIO1" s="112"/>
      <c r="KIP1" s="112"/>
      <c r="KIQ1" s="112"/>
      <c r="KIR1" s="112"/>
      <c r="KIS1" s="112"/>
      <c r="KIT1" s="112"/>
      <c r="KIU1" s="112"/>
      <c r="KIV1" s="112"/>
      <c r="KIW1" s="112"/>
      <c r="KIX1" s="112"/>
      <c r="KIY1" s="112"/>
      <c r="KIZ1" s="112"/>
      <c r="KJA1" s="112"/>
      <c r="KJB1" s="112"/>
      <c r="KJC1" s="112"/>
      <c r="KJD1" s="112"/>
      <c r="KJE1" s="112"/>
      <c r="KJF1" s="112"/>
      <c r="KJG1" s="112"/>
      <c r="KJH1" s="112"/>
      <c r="KJI1" s="112"/>
      <c r="KJJ1" s="112"/>
      <c r="KJK1" s="112"/>
      <c r="KJL1" s="112"/>
      <c r="KJM1" s="112"/>
      <c r="KJN1" s="112"/>
      <c r="KJO1" s="112"/>
      <c r="KJP1" s="112"/>
      <c r="KJQ1" s="112"/>
      <c r="KJR1" s="112"/>
      <c r="KJS1" s="112"/>
      <c r="KJT1" s="112"/>
      <c r="KJU1" s="112"/>
      <c r="KJV1" s="112"/>
      <c r="KJW1" s="112"/>
      <c r="KJX1" s="112"/>
      <c r="KJY1" s="112"/>
      <c r="KJZ1" s="112"/>
      <c r="KKA1" s="112"/>
      <c r="KKB1" s="112"/>
      <c r="KKC1" s="112"/>
      <c r="KKD1" s="112"/>
      <c r="KKE1" s="112"/>
      <c r="KKF1" s="112"/>
      <c r="KKG1" s="112"/>
      <c r="KKH1" s="112"/>
      <c r="KKI1" s="112"/>
      <c r="KKJ1" s="112"/>
      <c r="KKK1" s="112"/>
      <c r="KKL1" s="112"/>
      <c r="KKM1" s="112"/>
      <c r="KKN1" s="112"/>
      <c r="KKO1" s="112"/>
      <c r="KKP1" s="112"/>
      <c r="KKQ1" s="112"/>
      <c r="KKR1" s="112"/>
      <c r="KKS1" s="112"/>
      <c r="KKT1" s="112"/>
      <c r="KKU1" s="112"/>
      <c r="KKV1" s="112"/>
      <c r="KKW1" s="112"/>
      <c r="KKX1" s="112"/>
      <c r="KKY1" s="112"/>
      <c r="KKZ1" s="112"/>
      <c r="KLA1" s="112"/>
      <c r="KLB1" s="112"/>
      <c r="KLC1" s="112"/>
      <c r="KLD1" s="112"/>
      <c r="KLE1" s="112"/>
      <c r="KLF1" s="112"/>
      <c r="KLG1" s="112"/>
      <c r="KLH1" s="112"/>
      <c r="KLI1" s="112"/>
      <c r="KLJ1" s="112"/>
      <c r="KLK1" s="112"/>
      <c r="KLL1" s="112"/>
      <c r="KLM1" s="112"/>
      <c r="KLN1" s="112"/>
      <c r="KLO1" s="112"/>
      <c r="KLP1" s="112"/>
      <c r="KLQ1" s="112"/>
      <c r="KLR1" s="112"/>
      <c r="KLS1" s="112"/>
      <c r="KLT1" s="112"/>
      <c r="KLU1" s="112"/>
      <c r="KLV1" s="112"/>
      <c r="KLW1" s="112"/>
      <c r="KLX1" s="112"/>
      <c r="KLY1" s="112"/>
      <c r="KLZ1" s="112"/>
      <c r="KMA1" s="112"/>
      <c r="KMB1" s="112"/>
      <c r="KMC1" s="112"/>
      <c r="KMD1" s="112"/>
      <c r="KME1" s="112"/>
      <c r="KMF1" s="112"/>
      <c r="KMG1" s="112"/>
      <c r="KMH1" s="112"/>
      <c r="KMI1" s="112"/>
      <c r="KMJ1" s="112"/>
      <c r="KMK1" s="112"/>
      <c r="KML1" s="112"/>
      <c r="KMM1" s="112"/>
      <c r="KMN1" s="112"/>
      <c r="KMO1" s="112"/>
      <c r="KMP1" s="112"/>
      <c r="KMQ1" s="112"/>
      <c r="KMR1" s="112"/>
      <c r="KMS1" s="112"/>
      <c r="KMT1" s="112"/>
      <c r="KMU1" s="112"/>
      <c r="KMV1" s="112"/>
      <c r="KMW1" s="112"/>
      <c r="KMX1" s="112"/>
      <c r="KMY1" s="112"/>
      <c r="KMZ1" s="112"/>
      <c r="KNA1" s="112"/>
      <c r="KNB1" s="112"/>
      <c r="KNC1" s="112"/>
      <c r="KND1" s="112"/>
      <c r="KNE1" s="112"/>
      <c r="KNF1" s="112"/>
      <c r="KNG1" s="112"/>
      <c r="KNH1" s="112"/>
      <c r="KNI1" s="112"/>
      <c r="KNJ1" s="112"/>
      <c r="KNK1" s="112"/>
      <c r="KNL1" s="112"/>
      <c r="KNM1" s="112"/>
      <c r="KNN1" s="112"/>
      <c r="KNO1" s="112"/>
      <c r="KNP1" s="112"/>
      <c r="KNQ1" s="112"/>
      <c r="KNR1" s="112"/>
      <c r="KNS1" s="112"/>
      <c r="KNT1" s="112"/>
      <c r="KNU1" s="112"/>
      <c r="KNV1" s="112"/>
      <c r="KNW1" s="112"/>
      <c r="KNX1" s="112"/>
      <c r="KNY1" s="112"/>
      <c r="KNZ1" s="112"/>
      <c r="KOA1" s="112"/>
      <c r="KOB1" s="112"/>
      <c r="KOC1" s="112"/>
      <c r="KOD1" s="112"/>
      <c r="KOE1" s="112"/>
      <c r="KOF1" s="112"/>
      <c r="KOG1" s="112"/>
      <c r="KOH1" s="112"/>
      <c r="KOI1" s="112"/>
      <c r="KOJ1" s="112"/>
      <c r="KOK1" s="112"/>
      <c r="KOL1" s="112"/>
      <c r="KOM1" s="112"/>
      <c r="KON1" s="112"/>
      <c r="KOO1" s="112"/>
      <c r="KOP1" s="112"/>
      <c r="KOQ1" s="112"/>
      <c r="KOR1" s="112"/>
      <c r="KOS1" s="112"/>
      <c r="KOT1" s="112"/>
      <c r="KOU1" s="112"/>
      <c r="KOV1" s="112"/>
      <c r="KOW1" s="112"/>
      <c r="KOX1" s="112"/>
      <c r="KOY1" s="112"/>
      <c r="KOZ1" s="112"/>
      <c r="KPA1" s="112"/>
      <c r="KPB1" s="112"/>
      <c r="KPC1" s="112"/>
      <c r="KPD1" s="112"/>
      <c r="KPE1" s="112"/>
      <c r="KPF1" s="112"/>
      <c r="KPG1" s="112"/>
      <c r="KPH1" s="112"/>
      <c r="KPI1" s="112"/>
      <c r="KPJ1" s="112"/>
      <c r="KPK1" s="112"/>
      <c r="KPL1" s="112"/>
      <c r="KPM1" s="112"/>
      <c r="KPN1" s="112"/>
      <c r="KPO1" s="112"/>
      <c r="KPP1" s="112"/>
      <c r="KPQ1" s="112"/>
      <c r="KPR1" s="112"/>
      <c r="KPS1" s="112"/>
      <c r="KPT1" s="112"/>
      <c r="KPU1" s="112"/>
      <c r="KPV1" s="112"/>
      <c r="KPW1" s="112"/>
      <c r="KPX1" s="112"/>
      <c r="KPY1" s="112"/>
      <c r="KPZ1" s="112"/>
      <c r="KQA1" s="112"/>
      <c r="KQB1" s="112"/>
      <c r="KQC1" s="112"/>
      <c r="KQD1" s="112"/>
      <c r="KQE1" s="112"/>
      <c r="KQF1" s="112"/>
      <c r="KQG1" s="112"/>
      <c r="KQH1" s="112"/>
      <c r="KQI1" s="112"/>
      <c r="KQJ1" s="112"/>
      <c r="KQK1" s="112"/>
      <c r="KQL1" s="112"/>
      <c r="KQM1" s="112"/>
      <c r="KQN1" s="112"/>
      <c r="KQO1" s="112"/>
      <c r="KQP1" s="112"/>
      <c r="KQQ1" s="112"/>
      <c r="KQR1" s="112"/>
      <c r="KQS1" s="112"/>
      <c r="KQT1" s="112"/>
      <c r="KQU1" s="112"/>
      <c r="KQV1" s="112"/>
      <c r="KQW1" s="112"/>
      <c r="KQX1" s="112"/>
      <c r="KQY1" s="112"/>
      <c r="KQZ1" s="112"/>
      <c r="KRA1" s="112"/>
      <c r="KRB1" s="112"/>
      <c r="KRC1" s="112"/>
      <c r="KRD1" s="112"/>
      <c r="KRE1" s="112"/>
      <c r="KRF1" s="112"/>
      <c r="KRG1" s="112"/>
      <c r="KRH1" s="112"/>
      <c r="KRI1" s="112"/>
      <c r="KRJ1" s="112"/>
      <c r="KRK1" s="112"/>
      <c r="KRL1" s="112"/>
      <c r="KRM1" s="112"/>
      <c r="KRN1" s="112"/>
      <c r="KRO1" s="112"/>
      <c r="KRP1" s="112"/>
      <c r="KRQ1" s="112"/>
      <c r="KRR1" s="112"/>
      <c r="KRS1" s="112"/>
      <c r="KRT1" s="112"/>
      <c r="KRU1" s="112"/>
      <c r="KRV1" s="112"/>
      <c r="KRW1" s="112"/>
      <c r="KRX1" s="112"/>
      <c r="KRY1" s="112"/>
      <c r="KRZ1" s="112"/>
      <c r="KSA1" s="112"/>
      <c r="KSB1" s="112"/>
      <c r="KSC1" s="112"/>
      <c r="KSD1" s="112"/>
      <c r="KSE1" s="112"/>
      <c r="KSF1" s="112"/>
      <c r="KSG1" s="112"/>
      <c r="KSH1" s="112"/>
      <c r="KSI1" s="112"/>
      <c r="KSJ1" s="112"/>
      <c r="KSK1" s="112"/>
      <c r="KSL1" s="112"/>
      <c r="KSM1" s="112"/>
      <c r="KSN1" s="112"/>
      <c r="KSO1" s="112"/>
      <c r="KSP1" s="112"/>
      <c r="KSQ1" s="112"/>
      <c r="KSR1" s="112"/>
      <c r="KSS1" s="112"/>
      <c r="KST1" s="112"/>
      <c r="KSU1" s="112"/>
      <c r="KSV1" s="112"/>
      <c r="KSW1" s="112"/>
      <c r="KSX1" s="112"/>
      <c r="KSY1" s="112"/>
      <c r="KSZ1" s="112"/>
      <c r="KTA1" s="112"/>
      <c r="KTB1" s="112"/>
      <c r="KTC1" s="112"/>
      <c r="KTD1" s="112"/>
      <c r="KTE1" s="112"/>
      <c r="KTF1" s="112"/>
      <c r="KTG1" s="112"/>
      <c r="KTH1" s="112"/>
      <c r="KTI1" s="112"/>
      <c r="KTJ1" s="112"/>
      <c r="KTK1" s="112"/>
      <c r="KTL1" s="112"/>
      <c r="KTM1" s="112"/>
      <c r="KTN1" s="112"/>
      <c r="KTO1" s="112"/>
      <c r="KTP1" s="112"/>
      <c r="KTQ1" s="112"/>
      <c r="KTR1" s="112"/>
      <c r="KTS1" s="112"/>
      <c r="KTT1" s="112"/>
      <c r="KTU1" s="112"/>
      <c r="KTV1" s="112"/>
      <c r="KTW1" s="112"/>
      <c r="KTX1" s="112"/>
      <c r="KTY1" s="112"/>
      <c r="KTZ1" s="112"/>
      <c r="KUA1" s="112"/>
      <c r="KUB1" s="112"/>
      <c r="KUC1" s="112"/>
      <c r="KUD1" s="112"/>
      <c r="KUE1" s="112"/>
      <c r="KUF1" s="112"/>
      <c r="KUG1" s="112"/>
      <c r="KUH1" s="112"/>
      <c r="KUI1" s="112"/>
      <c r="KUJ1" s="112"/>
      <c r="KUK1" s="112"/>
      <c r="KUL1" s="112"/>
      <c r="KUM1" s="112"/>
      <c r="KUN1" s="112"/>
      <c r="KUO1" s="112"/>
      <c r="KUP1" s="112"/>
      <c r="KUQ1" s="112"/>
      <c r="KUR1" s="112"/>
      <c r="KUS1" s="112"/>
      <c r="KUT1" s="112"/>
      <c r="KUU1" s="112"/>
      <c r="KUV1" s="112"/>
      <c r="KUW1" s="112"/>
      <c r="KUX1" s="112"/>
      <c r="KUY1" s="112"/>
      <c r="KUZ1" s="112"/>
      <c r="KVA1" s="112"/>
      <c r="KVB1" s="112"/>
      <c r="KVC1" s="112"/>
      <c r="KVD1" s="112"/>
      <c r="KVE1" s="112"/>
      <c r="KVF1" s="112"/>
      <c r="KVG1" s="112"/>
      <c r="KVH1" s="112"/>
      <c r="KVI1" s="112"/>
      <c r="KVJ1" s="112"/>
      <c r="KVK1" s="112"/>
      <c r="KVL1" s="112"/>
      <c r="KVM1" s="112"/>
      <c r="KVN1" s="112"/>
      <c r="KVO1" s="112"/>
      <c r="KVP1" s="112"/>
      <c r="KVQ1" s="112"/>
      <c r="KVR1" s="112"/>
      <c r="KVS1" s="112"/>
      <c r="KVT1" s="112"/>
      <c r="KVU1" s="112"/>
      <c r="KVV1" s="112"/>
      <c r="KVW1" s="112"/>
      <c r="KVX1" s="112"/>
      <c r="KVY1" s="112"/>
      <c r="KVZ1" s="112"/>
      <c r="KWA1" s="112"/>
      <c r="KWB1" s="112"/>
      <c r="KWC1" s="112"/>
      <c r="KWD1" s="112"/>
      <c r="KWE1" s="112"/>
      <c r="KWF1" s="112"/>
      <c r="KWG1" s="112"/>
      <c r="KWH1" s="112"/>
      <c r="KWI1" s="112"/>
      <c r="KWJ1" s="112"/>
      <c r="KWK1" s="112"/>
      <c r="KWL1" s="112"/>
      <c r="KWM1" s="112"/>
      <c r="KWN1" s="112"/>
      <c r="KWO1" s="112"/>
      <c r="KWP1" s="112"/>
      <c r="KWQ1" s="112"/>
      <c r="KWR1" s="112"/>
      <c r="KWS1" s="112"/>
      <c r="KWT1" s="112"/>
      <c r="KWU1" s="112"/>
      <c r="KWV1" s="112"/>
      <c r="KWW1" s="112"/>
      <c r="KWX1" s="112"/>
      <c r="KWY1" s="112"/>
      <c r="KWZ1" s="112"/>
      <c r="KXA1" s="112"/>
      <c r="KXB1" s="112"/>
      <c r="KXC1" s="112"/>
      <c r="KXD1" s="112"/>
      <c r="KXE1" s="112"/>
      <c r="KXF1" s="112"/>
      <c r="KXG1" s="112"/>
      <c r="KXH1" s="112"/>
      <c r="KXI1" s="112"/>
      <c r="KXJ1" s="112"/>
      <c r="KXK1" s="112"/>
      <c r="KXL1" s="112"/>
      <c r="KXM1" s="112"/>
      <c r="KXN1" s="112"/>
      <c r="KXO1" s="112"/>
      <c r="KXP1" s="112"/>
      <c r="KXQ1" s="112"/>
      <c r="KXR1" s="112"/>
      <c r="KXS1" s="112"/>
      <c r="KXT1" s="112"/>
      <c r="KXU1" s="112"/>
      <c r="KXV1" s="112"/>
      <c r="KXW1" s="112"/>
      <c r="KXX1" s="112"/>
      <c r="KXY1" s="112"/>
      <c r="KXZ1" s="112"/>
      <c r="KYA1" s="112"/>
      <c r="KYB1" s="112"/>
      <c r="KYC1" s="112"/>
      <c r="KYD1" s="112"/>
      <c r="KYE1" s="112"/>
      <c r="KYF1" s="112"/>
      <c r="KYG1" s="112"/>
      <c r="KYH1" s="112"/>
      <c r="KYI1" s="112"/>
      <c r="KYJ1" s="112"/>
      <c r="KYK1" s="112"/>
      <c r="KYL1" s="112"/>
      <c r="KYM1" s="112"/>
      <c r="KYN1" s="112"/>
      <c r="KYO1" s="112"/>
      <c r="KYP1" s="112"/>
      <c r="KYQ1" s="112"/>
      <c r="KYR1" s="112"/>
      <c r="KYS1" s="112"/>
      <c r="KYT1" s="112"/>
      <c r="KYU1" s="112"/>
      <c r="KYV1" s="112"/>
      <c r="KYW1" s="112"/>
      <c r="KYX1" s="112"/>
      <c r="KYY1" s="112"/>
      <c r="KYZ1" s="112"/>
      <c r="KZA1" s="112"/>
      <c r="KZB1" s="112"/>
      <c r="KZC1" s="112"/>
      <c r="KZD1" s="112"/>
      <c r="KZE1" s="112"/>
      <c r="KZF1" s="112"/>
      <c r="KZG1" s="112"/>
      <c r="KZH1" s="112"/>
      <c r="KZI1" s="112"/>
      <c r="KZJ1" s="112"/>
      <c r="KZK1" s="112"/>
      <c r="KZL1" s="112"/>
      <c r="KZM1" s="112"/>
      <c r="KZN1" s="112"/>
      <c r="KZO1" s="112"/>
      <c r="KZP1" s="112"/>
      <c r="KZQ1" s="112"/>
      <c r="KZR1" s="112"/>
      <c r="KZS1" s="112"/>
      <c r="KZT1" s="112"/>
      <c r="KZU1" s="112"/>
      <c r="KZV1" s="112"/>
      <c r="KZW1" s="112"/>
      <c r="KZX1" s="112"/>
      <c r="KZY1" s="112"/>
      <c r="KZZ1" s="112"/>
      <c r="LAA1" s="112"/>
      <c r="LAB1" s="112"/>
      <c r="LAC1" s="112"/>
      <c r="LAD1" s="112"/>
      <c r="LAE1" s="112"/>
      <c r="LAF1" s="112"/>
      <c r="LAG1" s="112"/>
      <c r="LAH1" s="112"/>
      <c r="LAI1" s="112"/>
      <c r="LAJ1" s="112"/>
      <c r="LAK1" s="112"/>
      <c r="LAL1" s="112"/>
      <c r="LAM1" s="112"/>
      <c r="LAN1" s="112"/>
      <c r="LAO1" s="112"/>
      <c r="LAP1" s="112"/>
      <c r="LAQ1" s="112"/>
      <c r="LAR1" s="112"/>
      <c r="LAS1" s="112"/>
      <c r="LAT1" s="112"/>
      <c r="LAU1" s="112"/>
      <c r="LAV1" s="112"/>
      <c r="LAW1" s="112"/>
      <c r="LAX1" s="112"/>
      <c r="LAY1" s="112"/>
      <c r="LAZ1" s="112"/>
      <c r="LBA1" s="112"/>
      <c r="LBB1" s="112"/>
      <c r="LBC1" s="112"/>
      <c r="LBD1" s="112"/>
      <c r="LBE1" s="112"/>
      <c r="LBF1" s="112"/>
      <c r="LBG1" s="112"/>
      <c r="LBH1" s="112"/>
      <c r="LBI1" s="112"/>
      <c r="LBJ1" s="112"/>
      <c r="LBK1" s="112"/>
      <c r="LBL1" s="112"/>
      <c r="LBM1" s="112"/>
      <c r="LBN1" s="112"/>
      <c r="LBO1" s="112"/>
      <c r="LBP1" s="112"/>
      <c r="LBQ1" s="112"/>
      <c r="LBR1" s="112"/>
      <c r="LBS1" s="112"/>
      <c r="LBT1" s="112"/>
      <c r="LBU1" s="112"/>
      <c r="LBV1" s="112"/>
      <c r="LBW1" s="112"/>
      <c r="LBX1" s="112"/>
      <c r="LBY1" s="112"/>
      <c r="LBZ1" s="112"/>
      <c r="LCA1" s="112"/>
      <c r="LCB1" s="112"/>
      <c r="LCC1" s="112"/>
      <c r="LCD1" s="112"/>
      <c r="LCE1" s="112"/>
      <c r="LCF1" s="112"/>
      <c r="LCG1" s="112"/>
      <c r="LCH1" s="112"/>
      <c r="LCI1" s="112"/>
      <c r="LCJ1" s="112"/>
      <c r="LCK1" s="112"/>
      <c r="LCL1" s="112"/>
      <c r="LCM1" s="112"/>
      <c r="LCN1" s="112"/>
      <c r="LCO1" s="112"/>
      <c r="LCP1" s="112"/>
      <c r="LCQ1" s="112"/>
      <c r="LCR1" s="112"/>
      <c r="LCS1" s="112"/>
      <c r="LCT1" s="112"/>
      <c r="LCU1" s="112"/>
      <c r="LCV1" s="112"/>
      <c r="LCW1" s="112"/>
      <c r="LCX1" s="112"/>
      <c r="LCY1" s="112"/>
      <c r="LCZ1" s="112"/>
      <c r="LDA1" s="112"/>
      <c r="LDB1" s="112"/>
      <c r="LDC1" s="112"/>
      <c r="LDD1" s="112"/>
      <c r="LDE1" s="112"/>
      <c r="LDF1" s="112"/>
      <c r="LDG1" s="112"/>
      <c r="LDH1" s="112"/>
      <c r="LDI1" s="112"/>
      <c r="LDJ1" s="112"/>
      <c r="LDK1" s="112"/>
      <c r="LDL1" s="112"/>
      <c r="LDM1" s="112"/>
      <c r="LDN1" s="112"/>
      <c r="LDO1" s="112"/>
      <c r="LDP1" s="112"/>
      <c r="LDQ1" s="112"/>
      <c r="LDR1" s="112"/>
      <c r="LDS1" s="112"/>
      <c r="LDT1" s="112"/>
      <c r="LDU1" s="112"/>
      <c r="LDV1" s="112"/>
      <c r="LDW1" s="112"/>
      <c r="LDX1" s="112"/>
      <c r="LDY1" s="112"/>
      <c r="LDZ1" s="112"/>
      <c r="LEA1" s="112"/>
      <c r="LEB1" s="112"/>
      <c r="LEC1" s="112"/>
      <c r="LED1" s="112"/>
      <c r="LEE1" s="112"/>
      <c r="LEF1" s="112"/>
      <c r="LEG1" s="112"/>
      <c r="LEH1" s="112"/>
      <c r="LEI1" s="112"/>
      <c r="LEJ1" s="112"/>
      <c r="LEK1" s="112"/>
      <c r="LEL1" s="112"/>
      <c r="LEM1" s="112"/>
      <c r="LEN1" s="112"/>
      <c r="LEO1" s="112"/>
      <c r="LEP1" s="112"/>
      <c r="LEQ1" s="112"/>
      <c r="LER1" s="112"/>
      <c r="LES1" s="112"/>
      <c r="LET1" s="112"/>
      <c r="LEU1" s="112"/>
      <c r="LEV1" s="112"/>
      <c r="LEW1" s="112"/>
      <c r="LEX1" s="112"/>
      <c r="LEY1" s="112"/>
      <c r="LEZ1" s="112"/>
      <c r="LFA1" s="112"/>
      <c r="LFB1" s="112"/>
      <c r="LFC1" s="112"/>
      <c r="LFD1" s="112"/>
      <c r="LFE1" s="112"/>
      <c r="LFF1" s="112"/>
      <c r="LFG1" s="112"/>
      <c r="LFH1" s="112"/>
      <c r="LFI1" s="112"/>
      <c r="LFJ1" s="112"/>
      <c r="LFK1" s="112"/>
      <c r="LFL1" s="112"/>
      <c r="LFM1" s="112"/>
      <c r="LFN1" s="112"/>
      <c r="LFO1" s="112"/>
      <c r="LFP1" s="112"/>
      <c r="LFQ1" s="112"/>
      <c r="LFR1" s="112"/>
      <c r="LFS1" s="112"/>
      <c r="LFT1" s="112"/>
      <c r="LFU1" s="112"/>
      <c r="LFV1" s="112"/>
      <c r="LFW1" s="112"/>
      <c r="LFX1" s="112"/>
      <c r="LFY1" s="112"/>
      <c r="LFZ1" s="112"/>
      <c r="LGA1" s="112"/>
      <c r="LGB1" s="112"/>
      <c r="LGC1" s="112"/>
      <c r="LGD1" s="112"/>
      <c r="LGE1" s="112"/>
      <c r="LGF1" s="112"/>
      <c r="LGG1" s="112"/>
      <c r="LGH1" s="112"/>
      <c r="LGI1" s="112"/>
      <c r="LGJ1" s="112"/>
      <c r="LGK1" s="112"/>
      <c r="LGL1" s="112"/>
      <c r="LGM1" s="112"/>
      <c r="LGN1" s="112"/>
      <c r="LGO1" s="112"/>
      <c r="LGP1" s="112"/>
      <c r="LGQ1" s="112"/>
      <c r="LGR1" s="112"/>
      <c r="LGS1" s="112"/>
      <c r="LGT1" s="112"/>
      <c r="LGU1" s="112"/>
      <c r="LGV1" s="112"/>
      <c r="LGW1" s="112"/>
      <c r="LGX1" s="112"/>
      <c r="LGY1" s="112"/>
      <c r="LGZ1" s="112"/>
      <c r="LHA1" s="112"/>
      <c r="LHB1" s="112"/>
      <c r="LHC1" s="112"/>
      <c r="LHD1" s="112"/>
      <c r="LHE1" s="112"/>
      <c r="LHF1" s="112"/>
      <c r="LHG1" s="112"/>
      <c r="LHH1" s="112"/>
      <c r="LHI1" s="112"/>
      <c r="LHJ1" s="112"/>
      <c r="LHK1" s="112"/>
      <c r="LHL1" s="112"/>
      <c r="LHM1" s="112"/>
      <c r="LHN1" s="112"/>
      <c r="LHO1" s="112"/>
      <c r="LHP1" s="112"/>
      <c r="LHQ1" s="112"/>
      <c r="LHR1" s="112"/>
      <c r="LHS1" s="112"/>
      <c r="LHT1" s="112"/>
      <c r="LHU1" s="112"/>
      <c r="LHV1" s="112"/>
      <c r="LHW1" s="112"/>
      <c r="LHX1" s="112"/>
      <c r="LHY1" s="112"/>
      <c r="LHZ1" s="112"/>
      <c r="LIA1" s="112"/>
      <c r="LIB1" s="112"/>
      <c r="LIC1" s="112"/>
      <c r="LID1" s="112"/>
      <c r="LIE1" s="112"/>
      <c r="LIF1" s="112"/>
      <c r="LIG1" s="112"/>
      <c r="LIH1" s="112"/>
      <c r="LII1" s="112"/>
      <c r="LIJ1" s="112"/>
      <c r="LIK1" s="112"/>
      <c r="LIL1" s="112"/>
      <c r="LIM1" s="112"/>
      <c r="LIN1" s="112"/>
      <c r="LIO1" s="112"/>
      <c r="LIP1" s="112"/>
      <c r="LIQ1" s="112"/>
      <c r="LIR1" s="112"/>
      <c r="LIS1" s="112"/>
      <c r="LIT1" s="112"/>
      <c r="LIU1" s="112"/>
      <c r="LIV1" s="112"/>
      <c r="LIW1" s="112"/>
      <c r="LIX1" s="112"/>
      <c r="LIY1" s="112"/>
      <c r="LIZ1" s="112"/>
      <c r="LJA1" s="112"/>
      <c r="LJB1" s="112"/>
      <c r="LJC1" s="112"/>
      <c r="LJD1" s="112"/>
      <c r="LJE1" s="112"/>
      <c r="LJF1" s="112"/>
      <c r="LJG1" s="112"/>
      <c r="LJH1" s="112"/>
      <c r="LJI1" s="112"/>
      <c r="LJJ1" s="112"/>
      <c r="LJK1" s="112"/>
      <c r="LJL1" s="112"/>
      <c r="LJM1" s="112"/>
      <c r="LJN1" s="112"/>
      <c r="LJO1" s="112"/>
      <c r="LJP1" s="112"/>
      <c r="LJQ1" s="112"/>
      <c r="LJR1" s="112"/>
      <c r="LJS1" s="112"/>
      <c r="LJT1" s="112"/>
      <c r="LJU1" s="112"/>
      <c r="LJV1" s="112"/>
      <c r="LJW1" s="112"/>
      <c r="LJX1" s="112"/>
      <c r="LJY1" s="112"/>
      <c r="LJZ1" s="112"/>
      <c r="LKA1" s="112"/>
      <c r="LKB1" s="112"/>
      <c r="LKC1" s="112"/>
      <c r="LKD1" s="112"/>
      <c r="LKE1" s="112"/>
      <c r="LKF1" s="112"/>
      <c r="LKG1" s="112"/>
      <c r="LKH1" s="112"/>
      <c r="LKI1" s="112"/>
      <c r="LKJ1" s="112"/>
      <c r="LKK1" s="112"/>
      <c r="LKL1" s="112"/>
      <c r="LKM1" s="112"/>
      <c r="LKN1" s="112"/>
      <c r="LKO1" s="112"/>
      <c r="LKP1" s="112"/>
      <c r="LKQ1" s="112"/>
      <c r="LKR1" s="112"/>
      <c r="LKS1" s="112"/>
      <c r="LKT1" s="112"/>
      <c r="LKU1" s="112"/>
      <c r="LKV1" s="112"/>
      <c r="LKW1" s="112"/>
      <c r="LKX1" s="112"/>
      <c r="LKY1" s="112"/>
      <c r="LKZ1" s="112"/>
      <c r="LLA1" s="112"/>
      <c r="LLB1" s="112"/>
      <c r="LLC1" s="112"/>
      <c r="LLD1" s="112"/>
      <c r="LLE1" s="112"/>
      <c r="LLF1" s="112"/>
      <c r="LLG1" s="112"/>
      <c r="LLH1" s="112"/>
      <c r="LLI1" s="112"/>
      <c r="LLJ1" s="112"/>
      <c r="LLK1" s="112"/>
      <c r="LLL1" s="112"/>
      <c r="LLM1" s="112"/>
      <c r="LLN1" s="112"/>
      <c r="LLO1" s="112"/>
      <c r="LLP1" s="112"/>
      <c r="LLQ1" s="112"/>
      <c r="LLR1" s="112"/>
      <c r="LLS1" s="112"/>
      <c r="LLT1" s="112"/>
      <c r="LLU1" s="112"/>
      <c r="LLV1" s="112"/>
      <c r="LLW1" s="112"/>
      <c r="LLX1" s="112"/>
      <c r="LLY1" s="112"/>
      <c r="LLZ1" s="112"/>
      <c r="LMA1" s="112"/>
      <c r="LMB1" s="112"/>
      <c r="LMC1" s="112"/>
      <c r="LMD1" s="112"/>
      <c r="LME1" s="112"/>
      <c r="LMF1" s="112"/>
      <c r="LMG1" s="112"/>
      <c r="LMH1" s="112"/>
      <c r="LMI1" s="112"/>
      <c r="LMJ1" s="112"/>
      <c r="LMK1" s="112"/>
      <c r="LML1" s="112"/>
      <c r="LMM1" s="112"/>
      <c r="LMN1" s="112"/>
      <c r="LMO1" s="112"/>
      <c r="LMP1" s="112"/>
      <c r="LMQ1" s="112"/>
      <c r="LMR1" s="112"/>
      <c r="LMS1" s="112"/>
      <c r="LMT1" s="112"/>
      <c r="LMU1" s="112"/>
      <c r="LMV1" s="112"/>
      <c r="LMW1" s="112"/>
      <c r="LMX1" s="112"/>
      <c r="LMY1" s="112"/>
      <c r="LMZ1" s="112"/>
      <c r="LNA1" s="112"/>
      <c r="LNB1" s="112"/>
      <c r="LNC1" s="112"/>
      <c r="LND1" s="112"/>
      <c r="LNE1" s="112"/>
      <c r="LNF1" s="112"/>
      <c r="LNG1" s="112"/>
      <c r="LNH1" s="112"/>
      <c r="LNI1" s="112"/>
      <c r="LNJ1" s="112"/>
      <c r="LNK1" s="112"/>
      <c r="LNL1" s="112"/>
      <c r="LNM1" s="112"/>
      <c r="LNN1" s="112"/>
      <c r="LNO1" s="112"/>
      <c r="LNP1" s="112"/>
      <c r="LNQ1" s="112"/>
      <c r="LNR1" s="112"/>
      <c r="LNS1" s="112"/>
      <c r="LNT1" s="112"/>
      <c r="LNU1" s="112"/>
      <c r="LNV1" s="112"/>
      <c r="LNW1" s="112"/>
      <c r="LNX1" s="112"/>
      <c r="LNY1" s="112"/>
      <c r="LNZ1" s="112"/>
      <c r="LOA1" s="112"/>
      <c r="LOB1" s="112"/>
      <c r="LOC1" s="112"/>
      <c r="LOD1" s="112"/>
      <c r="LOE1" s="112"/>
      <c r="LOF1" s="112"/>
      <c r="LOG1" s="112"/>
      <c r="LOH1" s="112"/>
      <c r="LOI1" s="112"/>
      <c r="LOJ1" s="112"/>
      <c r="LOK1" s="112"/>
      <c r="LOL1" s="112"/>
      <c r="LOM1" s="112"/>
      <c r="LON1" s="112"/>
      <c r="LOO1" s="112"/>
      <c r="LOP1" s="112"/>
      <c r="LOQ1" s="112"/>
      <c r="LOR1" s="112"/>
      <c r="LOS1" s="112"/>
      <c r="LOT1" s="112"/>
      <c r="LOU1" s="112"/>
      <c r="LOV1" s="112"/>
      <c r="LOW1" s="112"/>
      <c r="LOX1" s="112"/>
      <c r="LOY1" s="112"/>
      <c r="LOZ1" s="112"/>
      <c r="LPA1" s="112"/>
      <c r="LPB1" s="112"/>
      <c r="LPC1" s="112"/>
      <c r="LPD1" s="112"/>
      <c r="LPE1" s="112"/>
      <c r="LPF1" s="112"/>
      <c r="LPG1" s="112"/>
      <c r="LPH1" s="112"/>
      <c r="LPI1" s="112"/>
      <c r="LPJ1" s="112"/>
      <c r="LPK1" s="112"/>
      <c r="LPL1" s="112"/>
      <c r="LPM1" s="112"/>
      <c r="LPN1" s="112"/>
      <c r="LPO1" s="112"/>
      <c r="LPP1" s="112"/>
      <c r="LPQ1" s="112"/>
      <c r="LPR1" s="112"/>
      <c r="LPS1" s="112"/>
      <c r="LPT1" s="112"/>
      <c r="LPU1" s="112"/>
      <c r="LPV1" s="112"/>
      <c r="LPW1" s="112"/>
      <c r="LPX1" s="112"/>
      <c r="LPY1" s="112"/>
      <c r="LPZ1" s="112"/>
      <c r="LQA1" s="112"/>
      <c r="LQB1" s="112"/>
      <c r="LQC1" s="112"/>
      <c r="LQD1" s="112"/>
      <c r="LQE1" s="112"/>
      <c r="LQF1" s="112"/>
      <c r="LQG1" s="112"/>
      <c r="LQH1" s="112"/>
      <c r="LQI1" s="112"/>
      <c r="LQJ1" s="112"/>
      <c r="LQK1" s="112"/>
      <c r="LQL1" s="112"/>
      <c r="LQM1" s="112"/>
      <c r="LQN1" s="112"/>
      <c r="LQO1" s="112"/>
      <c r="LQP1" s="112"/>
      <c r="LQQ1" s="112"/>
      <c r="LQR1" s="112"/>
      <c r="LQS1" s="112"/>
      <c r="LQT1" s="112"/>
      <c r="LQU1" s="112"/>
      <c r="LQV1" s="112"/>
      <c r="LQW1" s="112"/>
      <c r="LQX1" s="112"/>
      <c r="LQY1" s="112"/>
      <c r="LQZ1" s="112"/>
      <c r="LRA1" s="112"/>
      <c r="LRB1" s="112"/>
      <c r="LRC1" s="112"/>
      <c r="LRD1" s="112"/>
      <c r="LRE1" s="112"/>
      <c r="LRF1" s="112"/>
      <c r="LRG1" s="112"/>
      <c r="LRH1" s="112"/>
      <c r="LRI1" s="112"/>
      <c r="LRJ1" s="112"/>
      <c r="LRK1" s="112"/>
      <c r="LRL1" s="112"/>
      <c r="LRM1" s="112"/>
      <c r="LRN1" s="112"/>
      <c r="LRO1" s="112"/>
      <c r="LRP1" s="112"/>
      <c r="LRQ1" s="112"/>
      <c r="LRR1" s="112"/>
      <c r="LRS1" s="112"/>
      <c r="LRT1" s="112"/>
      <c r="LRU1" s="112"/>
      <c r="LRV1" s="112"/>
      <c r="LRW1" s="112"/>
      <c r="LRX1" s="112"/>
      <c r="LRY1" s="112"/>
      <c r="LRZ1" s="112"/>
      <c r="LSA1" s="112"/>
      <c r="LSB1" s="112"/>
      <c r="LSC1" s="112"/>
      <c r="LSD1" s="112"/>
      <c r="LSE1" s="112"/>
      <c r="LSF1" s="112"/>
      <c r="LSG1" s="112"/>
      <c r="LSH1" s="112"/>
      <c r="LSI1" s="112"/>
      <c r="LSJ1" s="112"/>
      <c r="LSK1" s="112"/>
      <c r="LSL1" s="112"/>
      <c r="LSM1" s="112"/>
      <c r="LSN1" s="112"/>
      <c r="LSO1" s="112"/>
      <c r="LSP1" s="112"/>
      <c r="LSQ1" s="112"/>
      <c r="LSR1" s="112"/>
      <c r="LSS1" s="112"/>
      <c r="LST1" s="112"/>
      <c r="LSU1" s="112"/>
      <c r="LSV1" s="112"/>
      <c r="LSW1" s="112"/>
      <c r="LSX1" s="112"/>
      <c r="LSY1" s="112"/>
      <c r="LSZ1" s="112"/>
      <c r="LTA1" s="112"/>
      <c r="LTB1" s="112"/>
      <c r="LTC1" s="112"/>
      <c r="LTD1" s="112"/>
      <c r="LTE1" s="112"/>
      <c r="LTF1" s="112"/>
      <c r="LTG1" s="112"/>
      <c r="LTH1" s="112"/>
      <c r="LTI1" s="112"/>
      <c r="LTJ1" s="112"/>
      <c r="LTK1" s="112"/>
      <c r="LTL1" s="112"/>
      <c r="LTM1" s="112"/>
      <c r="LTN1" s="112"/>
      <c r="LTO1" s="112"/>
      <c r="LTP1" s="112"/>
      <c r="LTQ1" s="112"/>
      <c r="LTR1" s="112"/>
      <c r="LTS1" s="112"/>
      <c r="LTT1" s="112"/>
      <c r="LTU1" s="112"/>
      <c r="LTV1" s="112"/>
      <c r="LTW1" s="112"/>
      <c r="LTX1" s="112"/>
      <c r="LTY1" s="112"/>
      <c r="LTZ1" s="112"/>
      <c r="LUA1" s="112"/>
      <c r="LUB1" s="112"/>
      <c r="LUC1" s="112"/>
      <c r="LUD1" s="112"/>
      <c r="LUE1" s="112"/>
      <c r="LUF1" s="112"/>
      <c r="LUG1" s="112"/>
      <c r="LUH1" s="112"/>
      <c r="LUI1" s="112"/>
      <c r="LUJ1" s="112"/>
      <c r="LUK1" s="112"/>
      <c r="LUL1" s="112"/>
      <c r="LUM1" s="112"/>
      <c r="LUN1" s="112"/>
      <c r="LUO1" s="112"/>
      <c r="LUP1" s="112"/>
      <c r="LUQ1" s="112"/>
      <c r="LUR1" s="112"/>
      <c r="LUS1" s="112"/>
      <c r="LUT1" s="112"/>
      <c r="LUU1" s="112"/>
      <c r="LUV1" s="112"/>
      <c r="LUW1" s="112"/>
      <c r="LUX1" s="112"/>
      <c r="LUY1" s="112"/>
      <c r="LUZ1" s="112"/>
      <c r="LVA1" s="112"/>
      <c r="LVB1" s="112"/>
      <c r="LVC1" s="112"/>
      <c r="LVD1" s="112"/>
      <c r="LVE1" s="112"/>
      <c r="LVF1" s="112"/>
      <c r="LVG1" s="112"/>
      <c r="LVH1" s="112"/>
      <c r="LVI1" s="112"/>
      <c r="LVJ1" s="112"/>
      <c r="LVK1" s="112"/>
      <c r="LVL1" s="112"/>
      <c r="LVM1" s="112"/>
      <c r="LVN1" s="112"/>
      <c r="LVO1" s="112"/>
      <c r="LVP1" s="112"/>
      <c r="LVQ1" s="112"/>
      <c r="LVR1" s="112"/>
      <c r="LVS1" s="112"/>
      <c r="LVT1" s="112"/>
      <c r="LVU1" s="112"/>
      <c r="LVV1" s="112"/>
      <c r="LVW1" s="112"/>
      <c r="LVX1" s="112"/>
      <c r="LVY1" s="112"/>
      <c r="LVZ1" s="112"/>
      <c r="LWA1" s="112"/>
      <c r="LWB1" s="112"/>
      <c r="LWC1" s="112"/>
      <c r="LWD1" s="112"/>
      <c r="LWE1" s="112"/>
      <c r="LWF1" s="112"/>
      <c r="LWG1" s="112"/>
      <c r="LWH1" s="112"/>
      <c r="LWI1" s="112"/>
      <c r="LWJ1" s="112"/>
      <c r="LWK1" s="112"/>
      <c r="LWL1" s="112"/>
      <c r="LWM1" s="112"/>
      <c r="LWN1" s="112"/>
      <c r="LWO1" s="112"/>
      <c r="LWP1" s="112"/>
      <c r="LWQ1" s="112"/>
      <c r="LWR1" s="112"/>
      <c r="LWS1" s="112"/>
      <c r="LWT1" s="112"/>
      <c r="LWU1" s="112"/>
      <c r="LWV1" s="112"/>
      <c r="LWW1" s="112"/>
      <c r="LWX1" s="112"/>
      <c r="LWY1" s="112"/>
      <c r="LWZ1" s="112"/>
      <c r="LXA1" s="112"/>
      <c r="LXB1" s="112"/>
      <c r="LXC1" s="112"/>
      <c r="LXD1" s="112"/>
      <c r="LXE1" s="112"/>
      <c r="LXF1" s="112"/>
      <c r="LXG1" s="112"/>
      <c r="LXH1" s="112"/>
      <c r="LXI1" s="112"/>
      <c r="LXJ1" s="112"/>
      <c r="LXK1" s="112"/>
      <c r="LXL1" s="112"/>
      <c r="LXM1" s="112"/>
      <c r="LXN1" s="112"/>
      <c r="LXO1" s="112"/>
      <c r="LXP1" s="112"/>
      <c r="LXQ1" s="112"/>
      <c r="LXR1" s="112"/>
      <c r="LXS1" s="112"/>
      <c r="LXT1" s="112"/>
      <c r="LXU1" s="112"/>
      <c r="LXV1" s="112"/>
      <c r="LXW1" s="112"/>
      <c r="LXX1" s="112"/>
      <c r="LXY1" s="112"/>
      <c r="LXZ1" s="112"/>
      <c r="LYA1" s="112"/>
      <c r="LYB1" s="112"/>
      <c r="LYC1" s="112"/>
      <c r="LYD1" s="112"/>
      <c r="LYE1" s="112"/>
      <c r="LYF1" s="112"/>
      <c r="LYG1" s="112"/>
      <c r="LYH1" s="112"/>
      <c r="LYI1" s="112"/>
      <c r="LYJ1" s="112"/>
      <c r="LYK1" s="112"/>
      <c r="LYL1" s="112"/>
      <c r="LYM1" s="112"/>
      <c r="LYN1" s="112"/>
      <c r="LYO1" s="112"/>
      <c r="LYP1" s="112"/>
      <c r="LYQ1" s="112"/>
      <c r="LYR1" s="112"/>
      <c r="LYS1" s="112"/>
      <c r="LYT1" s="112"/>
      <c r="LYU1" s="112"/>
      <c r="LYV1" s="112"/>
      <c r="LYW1" s="112"/>
      <c r="LYX1" s="112"/>
      <c r="LYY1" s="112"/>
      <c r="LYZ1" s="112"/>
      <c r="LZA1" s="112"/>
      <c r="LZB1" s="112"/>
      <c r="LZC1" s="112"/>
      <c r="LZD1" s="112"/>
      <c r="LZE1" s="112"/>
      <c r="LZF1" s="112"/>
      <c r="LZG1" s="112"/>
      <c r="LZH1" s="112"/>
      <c r="LZI1" s="112"/>
      <c r="LZJ1" s="112"/>
      <c r="LZK1" s="112"/>
      <c r="LZL1" s="112"/>
      <c r="LZM1" s="112"/>
      <c r="LZN1" s="112"/>
      <c r="LZO1" s="112"/>
      <c r="LZP1" s="112"/>
      <c r="LZQ1" s="112"/>
      <c r="LZR1" s="112"/>
      <c r="LZS1" s="112"/>
      <c r="LZT1" s="112"/>
      <c r="LZU1" s="112"/>
      <c r="LZV1" s="112"/>
      <c r="LZW1" s="112"/>
      <c r="LZX1" s="112"/>
      <c r="LZY1" s="112"/>
      <c r="LZZ1" s="112"/>
      <c r="MAA1" s="112"/>
      <c r="MAB1" s="112"/>
      <c r="MAC1" s="112"/>
      <c r="MAD1" s="112"/>
      <c r="MAE1" s="112"/>
      <c r="MAF1" s="112"/>
      <c r="MAG1" s="112"/>
      <c r="MAH1" s="112"/>
      <c r="MAI1" s="112"/>
      <c r="MAJ1" s="112"/>
      <c r="MAK1" s="112"/>
      <c r="MAL1" s="112"/>
      <c r="MAM1" s="112"/>
      <c r="MAN1" s="112"/>
      <c r="MAO1" s="112"/>
      <c r="MAP1" s="112"/>
      <c r="MAQ1" s="112"/>
      <c r="MAR1" s="112"/>
      <c r="MAS1" s="112"/>
      <c r="MAT1" s="112"/>
      <c r="MAU1" s="112"/>
      <c r="MAV1" s="112"/>
      <c r="MAW1" s="112"/>
      <c r="MAX1" s="112"/>
      <c r="MAY1" s="112"/>
      <c r="MAZ1" s="112"/>
      <c r="MBA1" s="112"/>
      <c r="MBB1" s="112"/>
      <c r="MBC1" s="112"/>
      <c r="MBD1" s="112"/>
      <c r="MBE1" s="112"/>
      <c r="MBF1" s="112"/>
      <c r="MBG1" s="112"/>
      <c r="MBH1" s="112"/>
      <c r="MBI1" s="112"/>
      <c r="MBJ1" s="112"/>
      <c r="MBK1" s="112"/>
      <c r="MBL1" s="112"/>
      <c r="MBM1" s="112"/>
      <c r="MBN1" s="112"/>
      <c r="MBO1" s="112"/>
      <c r="MBP1" s="112"/>
      <c r="MBQ1" s="112"/>
      <c r="MBR1" s="112"/>
      <c r="MBS1" s="112"/>
      <c r="MBT1" s="112"/>
      <c r="MBU1" s="112"/>
      <c r="MBV1" s="112"/>
      <c r="MBW1" s="112"/>
      <c r="MBX1" s="112"/>
      <c r="MBY1" s="112"/>
      <c r="MBZ1" s="112"/>
      <c r="MCA1" s="112"/>
      <c r="MCB1" s="112"/>
      <c r="MCC1" s="112"/>
      <c r="MCD1" s="112"/>
      <c r="MCE1" s="112"/>
      <c r="MCF1" s="112"/>
      <c r="MCG1" s="112"/>
      <c r="MCH1" s="112"/>
      <c r="MCI1" s="112"/>
      <c r="MCJ1" s="112"/>
      <c r="MCK1" s="112"/>
      <c r="MCL1" s="112"/>
      <c r="MCM1" s="112"/>
      <c r="MCN1" s="112"/>
      <c r="MCO1" s="112"/>
      <c r="MCP1" s="112"/>
      <c r="MCQ1" s="112"/>
      <c r="MCR1" s="112"/>
      <c r="MCS1" s="112"/>
      <c r="MCT1" s="112"/>
      <c r="MCU1" s="112"/>
      <c r="MCV1" s="112"/>
      <c r="MCW1" s="112"/>
      <c r="MCX1" s="112"/>
      <c r="MCY1" s="112"/>
      <c r="MCZ1" s="112"/>
      <c r="MDA1" s="112"/>
      <c r="MDB1" s="112"/>
      <c r="MDC1" s="112"/>
      <c r="MDD1" s="112"/>
      <c r="MDE1" s="112"/>
      <c r="MDF1" s="112"/>
      <c r="MDG1" s="112"/>
      <c r="MDH1" s="112"/>
      <c r="MDI1" s="112"/>
      <c r="MDJ1" s="112"/>
      <c r="MDK1" s="112"/>
      <c r="MDL1" s="112"/>
      <c r="MDM1" s="112"/>
      <c r="MDN1" s="112"/>
      <c r="MDO1" s="112"/>
      <c r="MDP1" s="112"/>
      <c r="MDQ1" s="112"/>
      <c r="MDR1" s="112"/>
      <c r="MDS1" s="112"/>
      <c r="MDT1" s="112"/>
      <c r="MDU1" s="112"/>
      <c r="MDV1" s="112"/>
      <c r="MDW1" s="112"/>
      <c r="MDX1" s="112"/>
      <c r="MDY1" s="112"/>
      <c r="MDZ1" s="112"/>
      <c r="MEA1" s="112"/>
      <c r="MEB1" s="112"/>
      <c r="MEC1" s="112"/>
      <c r="MED1" s="112"/>
      <c r="MEE1" s="112"/>
      <c r="MEF1" s="112"/>
      <c r="MEG1" s="112"/>
      <c r="MEH1" s="112"/>
      <c r="MEI1" s="112"/>
      <c r="MEJ1" s="112"/>
      <c r="MEK1" s="112"/>
      <c r="MEL1" s="112"/>
      <c r="MEM1" s="112"/>
      <c r="MEN1" s="112"/>
      <c r="MEO1" s="112"/>
      <c r="MEP1" s="112"/>
      <c r="MEQ1" s="112"/>
      <c r="MER1" s="112"/>
      <c r="MES1" s="112"/>
      <c r="MET1" s="112"/>
      <c r="MEU1" s="112"/>
      <c r="MEV1" s="112"/>
      <c r="MEW1" s="112"/>
      <c r="MEX1" s="112"/>
      <c r="MEY1" s="112"/>
      <c r="MEZ1" s="112"/>
      <c r="MFA1" s="112"/>
      <c r="MFB1" s="112"/>
      <c r="MFC1" s="112"/>
      <c r="MFD1" s="112"/>
      <c r="MFE1" s="112"/>
      <c r="MFF1" s="112"/>
      <c r="MFG1" s="112"/>
      <c r="MFH1" s="112"/>
      <c r="MFI1" s="112"/>
      <c r="MFJ1" s="112"/>
      <c r="MFK1" s="112"/>
      <c r="MFL1" s="112"/>
      <c r="MFM1" s="112"/>
      <c r="MFN1" s="112"/>
      <c r="MFO1" s="112"/>
      <c r="MFP1" s="112"/>
      <c r="MFQ1" s="112"/>
      <c r="MFR1" s="112"/>
      <c r="MFS1" s="112"/>
      <c r="MFT1" s="112"/>
      <c r="MFU1" s="112"/>
      <c r="MFV1" s="112"/>
      <c r="MFW1" s="112"/>
      <c r="MFX1" s="112"/>
      <c r="MFY1" s="112"/>
      <c r="MFZ1" s="112"/>
      <c r="MGA1" s="112"/>
      <c r="MGB1" s="112"/>
      <c r="MGC1" s="112"/>
      <c r="MGD1" s="112"/>
      <c r="MGE1" s="112"/>
      <c r="MGF1" s="112"/>
      <c r="MGG1" s="112"/>
      <c r="MGH1" s="112"/>
      <c r="MGI1" s="112"/>
      <c r="MGJ1" s="112"/>
      <c r="MGK1" s="112"/>
      <c r="MGL1" s="112"/>
      <c r="MGM1" s="112"/>
      <c r="MGN1" s="112"/>
      <c r="MGO1" s="112"/>
      <c r="MGP1" s="112"/>
      <c r="MGQ1" s="112"/>
      <c r="MGR1" s="112"/>
      <c r="MGS1" s="112"/>
      <c r="MGT1" s="112"/>
      <c r="MGU1" s="112"/>
      <c r="MGV1" s="112"/>
      <c r="MGW1" s="112"/>
      <c r="MGX1" s="112"/>
      <c r="MGY1" s="112"/>
      <c r="MGZ1" s="112"/>
      <c r="MHA1" s="112"/>
      <c r="MHB1" s="112"/>
      <c r="MHC1" s="112"/>
      <c r="MHD1" s="112"/>
      <c r="MHE1" s="112"/>
      <c r="MHF1" s="112"/>
      <c r="MHG1" s="112"/>
      <c r="MHH1" s="112"/>
      <c r="MHI1" s="112"/>
      <c r="MHJ1" s="112"/>
      <c r="MHK1" s="112"/>
      <c r="MHL1" s="112"/>
      <c r="MHM1" s="112"/>
      <c r="MHN1" s="112"/>
      <c r="MHO1" s="112"/>
      <c r="MHP1" s="112"/>
      <c r="MHQ1" s="112"/>
      <c r="MHR1" s="112"/>
      <c r="MHS1" s="112"/>
      <c r="MHT1" s="112"/>
      <c r="MHU1" s="112"/>
      <c r="MHV1" s="112"/>
      <c r="MHW1" s="112"/>
      <c r="MHX1" s="112"/>
      <c r="MHY1" s="112"/>
      <c r="MHZ1" s="112"/>
      <c r="MIA1" s="112"/>
      <c r="MIB1" s="112"/>
      <c r="MIC1" s="112"/>
      <c r="MID1" s="112"/>
      <c r="MIE1" s="112"/>
      <c r="MIF1" s="112"/>
      <c r="MIG1" s="112"/>
      <c r="MIH1" s="112"/>
      <c r="MII1" s="112"/>
      <c r="MIJ1" s="112"/>
      <c r="MIK1" s="112"/>
      <c r="MIL1" s="112"/>
      <c r="MIM1" s="112"/>
      <c r="MIN1" s="112"/>
      <c r="MIO1" s="112"/>
      <c r="MIP1" s="112"/>
      <c r="MIQ1" s="112"/>
      <c r="MIR1" s="112"/>
      <c r="MIS1" s="112"/>
      <c r="MIT1" s="112"/>
      <c r="MIU1" s="112"/>
      <c r="MIV1" s="112"/>
      <c r="MIW1" s="112"/>
      <c r="MIX1" s="112"/>
      <c r="MIY1" s="112"/>
      <c r="MIZ1" s="112"/>
      <c r="MJA1" s="112"/>
      <c r="MJB1" s="112"/>
      <c r="MJC1" s="112"/>
      <c r="MJD1" s="112"/>
      <c r="MJE1" s="112"/>
      <c r="MJF1" s="112"/>
      <c r="MJG1" s="112"/>
      <c r="MJH1" s="112"/>
      <c r="MJI1" s="112"/>
      <c r="MJJ1" s="112"/>
      <c r="MJK1" s="112"/>
      <c r="MJL1" s="112"/>
      <c r="MJM1" s="112"/>
      <c r="MJN1" s="112"/>
      <c r="MJO1" s="112"/>
      <c r="MJP1" s="112"/>
      <c r="MJQ1" s="112"/>
      <c r="MJR1" s="112"/>
      <c r="MJS1" s="112"/>
      <c r="MJT1" s="112"/>
      <c r="MJU1" s="112"/>
      <c r="MJV1" s="112"/>
      <c r="MJW1" s="112"/>
      <c r="MJX1" s="112"/>
      <c r="MJY1" s="112"/>
      <c r="MJZ1" s="112"/>
      <c r="MKA1" s="112"/>
      <c r="MKB1" s="112"/>
      <c r="MKC1" s="112"/>
      <c r="MKD1" s="112"/>
      <c r="MKE1" s="112"/>
      <c r="MKF1" s="112"/>
      <c r="MKG1" s="112"/>
      <c r="MKH1" s="112"/>
      <c r="MKI1" s="112"/>
      <c r="MKJ1" s="112"/>
      <c r="MKK1" s="112"/>
      <c r="MKL1" s="112"/>
      <c r="MKM1" s="112"/>
      <c r="MKN1" s="112"/>
      <c r="MKO1" s="112"/>
      <c r="MKP1" s="112"/>
      <c r="MKQ1" s="112"/>
      <c r="MKR1" s="112"/>
      <c r="MKS1" s="112"/>
      <c r="MKT1" s="112"/>
      <c r="MKU1" s="112"/>
      <c r="MKV1" s="112"/>
      <c r="MKW1" s="112"/>
      <c r="MKX1" s="112"/>
      <c r="MKY1" s="112"/>
      <c r="MKZ1" s="112"/>
      <c r="MLA1" s="112"/>
      <c r="MLB1" s="112"/>
      <c r="MLC1" s="112"/>
      <c r="MLD1" s="112"/>
      <c r="MLE1" s="112"/>
      <c r="MLF1" s="112"/>
      <c r="MLG1" s="112"/>
      <c r="MLH1" s="112"/>
      <c r="MLI1" s="112"/>
      <c r="MLJ1" s="112"/>
      <c r="MLK1" s="112"/>
      <c r="MLL1" s="112"/>
      <c r="MLM1" s="112"/>
      <c r="MLN1" s="112"/>
      <c r="MLO1" s="112"/>
      <c r="MLP1" s="112"/>
      <c r="MLQ1" s="112"/>
      <c r="MLR1" s="112"/>
      <c r="MLS1" s="112"/>
      <c r="MLT1" s="112"/>
      <c r="MLU1" s="112"/>
      <c r="MLV1" s="112"/>
      <c r="MLW1" s="112"/>
      <c r="MLX1" s="112"/>
      <c r="MLY1" s="112"/>
      <c r="MLZ1" s="112"/>
      <c r="MMA1" s="112"/>
      <c r="MMB1" s="112"/>
      <c r="MMC1" s="112"/>
      <c r="MMD1" s="112"/>
      <c r="MME1" s="112"/>
      <c r="MMF1" s="112"/>
      <c r="MMG1" s="112"/>
      <c r="MMH1" s="112"/>
      <c r="MMI1" s="112"/>
      <c r="MMJ1" s="112"/>
      <c r="MMK1" s="112"/>
      <c r="MML1" s="112"/>
      <c r="MMM1" s="112"/>
      <c r="MMN1" s="112"/>
      <c r="MMO1" s="112"/>
      <c r="MMP1" s="112"/>
      <c r="MMQ1" s="112"/>
      <c r="MMR1" s="112"/>
      <c r="MMS1" s="112"/>
      <c r="MMT1" s="112"/>
      <c r="MMU1" s="112"/>
      <c r="MMV1" s="112"/>
      <c r="MMW1" s="112"/>
      <c r="MMX1" s="112"/>
      <c r="MMY1" s="112"/>
      <c r="MMZ1" s="112"/>
      <c r="MNA1" s="112"/>
      <c r="MNB1" s="112"/>
      <c r="MNC1" s="112"/>
      <c r="MND1" s="112"/>
      <c r="MNE1" s="112"/>
      <c r="MNF1" s="112"/>
      <c r="MNG1" s="112"/>
      <c r="MNH1" s="112"/>
      <c r="MNI1" s="112"/>
      <c r="MNJ1" s="112"/>
      <c r="MNK1" s="112"/>
      <c r="MNL1" s="112"/>
      <c r="MNM1" s="112"/>
      <c r="MNN1" s="112"/>
      <c r="MNO1" s="112"/>
      <c r="MNP1" s="112"/>
      <c r="MNQ1" s="112"/>
      <c r="MNR1" s="112"/>
      <c r="MNS1" s="112"/>
      <c r="MNT1" s="112"/>
      <c r="MNU1" s="112"/>
      <c r="MNV1" s="112"/>
      <c r="MNW1" s="112"/>
      <c r="MNX1" s="112"/>
      <c r="MNY1" s="112"/>
      <c r="MNZ1" s="112"/>
      <c r="MOA1" s="112"/>
      <c r="MOB1" s="112"/>
      <c r="MOC1" s="112"/>
      <c r="MOD1" s="112"/>
      <c r="MOE1" s="112"/>
      <c r="MOF1" s="112"/>
      <c r="MOG1" s="112"/>
      <c r="MOH1" s="112"/>
      <c r="MOI1" s="112"/>
      <c r="MOJ1" s="112"/>
      <c r="MOK1" s="112"/>
      <c r="MOL1" s="112"/>
      <c r="MOM1" s="112"/>
      <c r="MON1" s="112"/>
      <c r="MOO1" s="112"/>
      <c r="MOP1" s="112"/>
      <c r="MOQ1" s="112"/>
      <c r="MOR1" s="112"/>
      <c r="MOS1" s="112"/>
      <c r="MOT1" s="112"/>
      <c r="MOU1" s="112"/>
      <c r="MOV1" s="112"/>
      <c r="MOW1" s="112"/>
      <c r="MOX1" s="112"/>
      <c r="MOY1" s="112"/>
      <c r="MOZ1" s="112"/>
      <c r="MPA1" s="112"/>
      <c r="MPB1" s="112"/>
      <c r="MPC1" s="112"/>
      <c r="MPD1" s="112"/>
      <c r="MPE1" s="112"/>
      <c r="MPF1" s="112"/>
      <c r="MPG1" s="112"/>
      <c r="MPH1" s="112"/>
      <c r="MPI1" s="112"/>
      <c r="MPJ1" s="112"/>
      <c r="MPK1" s="112"/>
      <c r="MPL1" s="112"/>
      <c r="MPM1" s="112"/>
      <c r="MPN1" s="112"/>
      <c r="MPO1" s="112"/>
      <c r="MPP1" s="112"/>
      <c r="MPQ1" s="112"/>
      <c r="MPR1" s="112"/>
      <c r="MPS1" s="112"/>
      <c r="MPT1" s="112"/>
      <c r="MPU1" s="112"/>
      <c r="MPV1" s="112"/>
      <c r="MPW1" s="112"/>
      <c r="MPX1" s="112"/>
      <c r="MPY1" s="112"/>
      <c r="MPZ1" s="112"/>
      <c r="MQA1" s="112"/>
      <c r="MQB1" s="112"/>
      <c r="MQC1" s="112"/>
      <c r="MQD1" s="112"/>
      <c r="MQE1" s="112"/>
      <c r="MQF1" s="112"/>
      <c r="MQG1" s="112"/>
      <c r="MQH1" s="112"/>
      <c r="MQI1" s="112"/>
      <c r="MQJ1" s="112"/>
      <c r="MQK1" s="112"/>
      <c r="MQL1" s="112"/>
      <c r="MQM1" s="112"/>
      <c r="MQN1" s="112"/>
      <c r="MQO1" s="112"/>
      <c r="MQP1" s="112"/>
      <c r="MQQ1" s="112"/>
      <c r="MQR1" s="112"/>
      <c r="MQS1" s="112"/>
      <c r="MQT1" s="112"/>
      <c r="MQU1" s="112"/>
      <c r="MQV1" s="112"/>
      <c r="MQW1" s="112"/>
      <c r="MQX1" s="112"/>
      <c r="MQY1" s="112"/>
      <c r="MQZ1" s="112"/>
      <c r="MRA1" s="112"/>
      <c r="MRB1" s="112"/>
      <c r="MRC1" s="112"/>
      <c r="MRD1" s="112"/>
      <c r="MRE1" s="112"/>
      <c r="MRF1" s="112"/>
      <c r="MRG1" s="112"/>
      <c r="MRH1" s="112"/>
      <c r="MRI1" s="112"/>
      <c r="MRJ1" s="112"/>
      <c r="MRK1" s="112"/>
      <c r="MRL1" s="112"/>
      <c r="MRM1" s="112"/>
      <c r="MRN1" s="112"/>
      <c r="MRO1" s="112"/>
      <c r="MRP1" s="112"/>
      <c r="MRQ1" s="112"/>
      <c r="MRR1" s="112"/>
      <c r="MRS1" s="112"/>
      <c r="MRT1" s="112"/>
      <c r="MRU1" s="112"/>
      <c r="MRV1" s="112"/>
      <c r="MRW1" s="112"/>
      <c r="MRX1" s="112"/>
      <c r="MRY1" s="112"/>
      <c r="MRZ1" s="112"/>
      <c r="MSA1" s="112"/>
      <c r="MSB1" s="112"/>
      <c r="MSC1" s="112"/>
      <c r="MSD1" s="112"/>
      <c r="MSE1" s="112"/>
      <c r="MSF1" s="112"/>
      <c r="MSG1" s="112"/>
      <c r="MSH1" s="112"/>
      <c r="MSI1" s="112"/>
      <c r="MSJ1" s="112"/>
      <c r="MSK1" s="112"/>
      <c r="MSL1" s="112"/>
      <c r="MSM1" s="112"/>
      <c r="MSN1" s="112"/>
      <c r="MSO1" s="112"/>
      <c r="MSP1" s="112"/>
      <c r="MSQ1" s="112"/>
      <c r="MSR1" s="112"/>
      <c r="MSS1" s="112"/>
      <c r="MST1" s="112"/>
      <c r="MSU1" s="112"/>
      <c r="MSV1" s="112"/>
      <c r="MSW1" s="112"/>
      <c r="MSX1" s="112"/>
      <c r="MSY1" s="112"/>
      <c r="MSZ1" s="112"/>
      <c r="MTA1" s="112"/>
      <c r="MTB1" s="112"/>
      <c r="MTC1" s="112"/>
      <c r="MTD1" s="112"/>
      <c r="MTE1" s="112"/>
      <c r="MTF1" s="112"/>
      <c r="MTG1" s="112"/>
      <c r="MTH1" s="112"/>
      <c r="MTI1" s="112"/>
      <c r="MTJ1" s="112"/>
      <c r="MTK1" s="112"/>
      <c r="MTL1" s="112"/>
      <c r="MTM1" s="112"/>
      <c r="MTN1" s="112"/>
      <c r="MTO1" s="112"/>
      <c r="MTP1" s="112"/>
      <c r="MTQ1" s="112"/>
      <c r="MTR1" s="112"/>
      <c r="MTS1" s="112"/>
      <c r="MTT1" s="112"/>
      <c r="MTU1" s="112"/>
      <c r="MTV1" s="112"/>
      <c r="MTW1" s="112"/>
      <c r="MTX1" s="112"/>
      <c r="MTY1" s="112"/>
      <c r="MTZ1" s="112"/>
      <c r="MUA1" s="112"/>
      <c r="MUB1" s="112"/>
      <c r="MUC1" s="112"/>
      <c r="MUD1" s="112"/>
      <c r="MUE1" s="112"/>
      <c r="MUF1" s="112"/>
      <c r="MUG1" s="112"/>
      <c r="MUH1" s="112"/>
      <c r="MUI1" s="112"/>
      <c r="MUJ1" s="112"/>
      <c r="MUK1" s="112"/>
      <c r="MUL1" s="112"/>
      <c r="MUM1" s="112"/>
      <c r="MUN1" s="112"/>
      <c r="MUO1" s="112"/>
      <c r="MUP1" s="112"/>
      <c r="MUQ1" s="112"/>
      <c r="MUR1" s="112"/>
      <c r="MUS1" s="112"/>
      <c r="MUT1" s="112"/>
      <c r="MUU1" s="112"/>
      <c r="MUV1" s="112"/>
      <c r="MUW1" s="112"/>
      <c r="MUX1" s="112"/>
      <c r="MUY1" s="112"/>
      <c r="MUZ1" s="112"/>
      <c r="MVA1" s="112"/>
      <c r="MVB1" s="112"/>
      <c r="MVC1" s="112"/>
      <c r="MVD1" s="112"/>
      <c r="MVE1" s="112"/>
      <c r="MVF1" s="112"/>
      <c r="MVG1" s="112"/>
      <c r="MVH1" s="112"/>
      <c r="MVI1" s="112"/>
      <c r="MVJ1" s="112"/>
      <c r="MVK1" s="112"/>
      <c r="MVL1" s="112"/>
      <c r="MVM1" s="112"/>
      <c r="MVN1" s="112"/>
      <c r="MVO1" s="112"/>
      <c r="MVP1" s="112"/>
      <c r="MVQ1" s="112"/>
      <c r="MVR1" s="112"/>
      <c r="MVS1" s="112"/>
      <c r="MVT1" s="112"/>
      <c r="MVU1" s="112"/>
      <c r="MVV1" s="112"/>
      <c r="MVW1" s="112"/>
      <c r="MVX1" s="112"/>
      <c r="MVY1" s="112"/>
      <c r="MVZ1" s="112"/>
      <c r="MWA1" s="112"/>
      <c r="MWB1" s="112"/>
      <c r="MWC1" s="112"/>
      <c r="MWD1" s="112"/>
      <c r="MWE1" s="112"/>
      <c r="MWF1" s="112"/>
      <c r="MWG1" s="112"/>
      <c r="MWH1" s="112"/>
      <c r="MWI1" s="112"/>
      <c r="MWJ1" s="112"/>
      <c r="MWK1" s="112"/>
      <c r="MWL1" s="112"/>
      <c r="MWM1" s="112"/>
      <c r="MWN1" s="112"/>
      <c r="MWO1" s="112"/>
      <c r="MWP1" s="112"/>
      <c r="MWQ1" s="112"/>
      <c r="MWR1" s="112"/>
      <c r="MWS1" s="112"/>
      <c r="MWT1" s="112"/>
      <c r="MWU1" s="112"/>
      <c r="MWV1" s="112"/>
      <c r="MWW1" s="112"/>
      <c r="MWX1" s="112"/>
      <c r="MWY1" s="112"/>
      <c r="MWZ1" s="112"/>
      <c r="MXA1" s="112"/>
      <c r="MXB1" s="112"/>
      <c r="MXC1" s="112"/>
      <c r="MXD1" s="112"/>
      <c r="MXE1" s="112"/>
      <c r="MXF1" s="112"/>
      <c r="MXG1" s="112"/>
      <c r="MXH1" s="112"/>
      <c r="MXI1" s="112"/>
      <c r="MXJ1" s="112"/>
      <c r="MXK1" s="112"/>
      <c r="MXL1" s="112"/>
      <c r="MXM1" s="112"/>
      <c r="MXN1" s="112"/>
      <c r="MXO1" s="112"/>
      <c r="MXP1" s="112"/>
      <c r="MXQ1" s="112"/>
      <c r="MXR1" s="112"/>
      <c r="MXS1" s="112"/>
      <c r="MXT1" s="112"/>
      <c r="MXU1" s="112"/>
      <c r="MXV1" s="112"/>
      <c r="MXW1" s="112"/>
      <c r="MXX1" s="112"/>
      <c r="MXY1" s="112"/>
      <c r="MXZ1" s="112"/>
      <c r="MYA1" s="112"/>
      <c r="MYB1" s="112"/>
      <c r="MYC1" s="112"/>
      <c r="MYD1" s="112"/>
      <c r="MYE1" s="112"/>
      <c r="MYF1" s="112"/>
      <c r="MYG1" s="112"/>
      <c r="MYH1" s="112"/>
      <c r="MYI1" s="112"/>
      <c r="MYJ1" s="112"/>
      <c r="MYK1" s="112"/>
      <c r="MYL1" s="112"/>
      <c r="MYM1" s="112"/>
      <c r="MYN1" s="112"/>
      <c r="MYO1" s="112"/>
      <c r="MYP1" s="112"/>
      <c r="MYQ1" s="112"/>
      <c r="MYR1" s="112"/>
      <c r="MYS1" s="112"/>
      <c r="MYT1" s="112"/>
      <c r="MYU1" s="112"/>
      <c r="MYV1" s="112"/>
      <c r="MYW1" s="112"/>
      <c r="MYX1" s="112"/>
      <c r="MYY1" s="112"/>
      <c r="MYZ1" s="112"/>
      <c r="MZA1" s="112"/>
      <c r="MZB1" s="112"/>
      <c r="MZC1" s="112"/>
      <c r="MZD1" s="112"/>
      <c r="MZE1" s="112"/>
      <c r="MZF1" s="112"/>
      <c r="MZG1" s="112"/>
      <c r="MZH1" s="112"/>
      <c r="MZI1" s="112"/>
      <c r="MZJ1" s="112"/>
      <c r="MZK1" s="112"/>
      <c r="MZL1" s="112"/>
      <c r="MZM1" s="112"/>
      <c r="MZN1" s="112"/>
      <c r="MZO1" s="112"/>
      <c r="MZP1" s="112"/>
      <c r="MZQ1" s="112"/>
      <c r="MZR1" s="112"/>
      <c r="MZS1" s="112"/>
      <c r="MZT1" s="112"/>
      <c r="MZU1" s="112"/>
      <c r="MZV1" s="112"/>
      <c r="MZW1" s="112"/>
      <c r="MZX1" s="112"/>
      <c r="MZY1" s="112"/>
      <c r="MZZ1" s="112"/>
      <c r="NAA1" s="112"/>
      <c r="NAB1" s="112"/>
      <c r="NAC1" s="112"/>
      <c r="NAD1" s="112"/>
      <c r="NAE1" s="112"/>
      <c r="NAF1" s="112"/>
      <c r="NAG1" s="112"/>
      <c r="NAH1" s="112"/>
      <c r="NAI1" s="112"/>
      <c r="NAJ1" s="112"/>
      <c r="NAK1" s="112"/>
      <c r="NAL1" s="112"/>
      <c r="NAM1" s="112"/>
      <c r="NAN1" s="112"/>
      <c r="NAO1" s="112"/>
      <c r="NAP1" s="112"/>
      <c r="NAQ1" s="112"/>
      <c r="NAR1" s="112"/>
      <c r="NAS1" s="112"/>
      <c r="NAT1" s="112"/>
      <c r="NAU1" s="112"/>
      <c r="NAV1" s="112"/>
      <c r="NAW1" s="112"/>
      <c r="NAX1" s="112"/>
      <c r="NAY1" s="112"/>
      <c r="NAZ1" s="112"/>
      <c r="NBA1" s="112"/>
      <c r="NBB1" s="112"/>
      <c r="NBC1" s="112"/>
      <c r="NBD1" s="112"/>
      <c r="NBE1" s="112"/>
      <c r="NBF1" s="112"/>
      <c r="NBG1" s="112"/>
      <c r="NBH1" s="112"/>
      <c r="NBI1" s="112"/>
      <c r="NBJ1" s="112"/>
      <c r="NBK1" s="112"/>
      <c r="NBL1" s="112"/>
      <c r="NBM1" s="112"/>
      <c r="NBN1" s="112"/>
      <c r="NBO1" s="112"/>
      <c r="NBP1" s="112"/>
      <c r="NBQ1" s="112"/>
      <c r="NBR1" s="112"/>
      <c r="NBS1" s="112"/>
      <c r="NBT1" s="112"/>
      <c r="NBU1" s="112"/>
      <c r="NBV1" s="112"/>
      <c r="NBW1" s="112"/>
      <c r="NBX1" s="112"/>
      <c r="NBY1" s="112"/>
      <c r="NBZ1" s="112"/>
      <c r="NCA1" s="112"/>
      <c r="NCB1" s="112"/>
      <c r="NCC1" s="112"/>
      <c r="NCD1" s="112"/>
      <c r="NCE1" s="112"/>
      <c r="NCF1" s="112"/>
      <c r="NCG1" s="112"/>
      <c r="NCH1" s="112"/>
      <c r="NCI1" s="112"/>
      <c r="NCJ1" s="112"/>
      <c r="NCK1" s="112"/>
      <c r="NCL1" s="112"/>
      <c r="NCM1" s="112"/>
      <c r="NCN1" s="112"/>
      <c r="NCO1" s="112"/>
      <c r="NCP1" s="112"/>
      <c r="NCQ1" s="112"/>
      <c r="NCR1" s="112"/>
      <c r="NCS1" s="112"/>
      <c r="NCT1" s="112"/>
      <c r="NCU1" s="112"/>
      <c r="NCV1" s="112"/>
      <c r="NCW1" s="112"/>
      <c r="NCX1" s="112"/>
      <c r="NCY1" s="112"/>
      <c r="NCZ1" s="112"/>
      <c r="NDA1" s="112"/>
      <c r="NDB1" s="112"/>
      <c r="NDC1" s="112"/>
      <c r="NDD1" s="112"/>
      <c r="NDE1" s="112"/>
      <c r="NDF1" s="112"/>
      <c r="NDG1" s="112"/>
      <c r="NDH1" s="112"/>
      <c r="NDI1" s="112"/>
      <c r="NDJ1" s="112"/>
      <c r="NDK1" s="112"/>
      <c r="NDL1" s="112"/>
      <c r="NDM1" s="112"/>
      <c r="NDN1" s="112"/>
      <c r="NDO1" s="112"/>
      <c r="NDP1" s="112"/>
      <c r="NDQ1" s="112"/>
      <c r="NDR1" s="112"/>
      <c r="NDS1" s="112"/>
      <c r="NDT1" s="112"/>
      <c r="NDU1" s="112"/>
      <c r="NDV1" s="112"/>
      <c r="NDW1" s="112"/>
      <c r="NDX1" s="112"/>
      <c r="NDY1" s="112"/>
      <c r="NDZ1" s="112"/>
      <c r="NEA1" s="112"/>
      <c r="NEB1" s="112"/>
      <c r="NEC1" s="112"/>
      <c r="NED1" s="112"/>
      <c r="NEE1" s="112"/>
      <c r="NEF1" s="112"/>
      <c r="NEG1" s="112"/>
      <c r="NEH1" s="112"/>
      <c r="NEI1" s="112"/>
      <c r="NEJ1" s="112"/>
      <c r="NEK1" s="112"/>
      <c r="NEL1" s="112"/>
      <c r="NEM1" s="112"/>
      <c r="NEN1" s="112"/>
      <c r="NEO1" s="112"/>
      <c r="NEP1" s="112"/>
      <c r="NEQ1" s="112"/>
      <c r="NER1" s="112"/>
      <c r="NES1" s="112"/>
      <c r="NET1" s="112"/>
      <c r="NEU1" s="112"/>
      <c r="NEV1" s="112"/>
      <c r="NEW1" s="112"/>
      <c r="NEX1" s="112"/>
      <c r="NEY1" s="112"/>
      <c r="NEZ1" s="112"/>
      <c r="NFA1" s="112"/>
      <c r="NFB1" s="112"/>
      <c r="NFC1" s="112"/>
      <c r="NFD1" s="112"/>
      <c r="NFE1" s="112"/>
      <c r="NFF1" s="112"/>
      <c r="NFG1" s="112"/>
      <c r="NFH1" s="112"/>
      <c r="NFI1" s="112"/>
      <c r="NFJ1" s="112"/>
      <c r="NFK1" s="112"/>
      <c r="NFL1" s="112"/>
      <c r="NFM1" s="112"/>
      <c r="NFN1" s="112"/>
      <c r="NFO1" s="112"/>
      <c r="NFP1" s="112"/>
      <c r="NFQ1" s="112"/>
      <c r="NFR1" s="112"/>
      <c r="NFS1" s="112"/>
      <c r="NFT1" s="112"/>
      <c r="NFU1" s="112"/>
      <c r="NFV1" s="112"/>
      <c r="NFW1" s="112"/>
      <c r="NFX1" s="112"/>
      <c r="NFY1" s="112"/>
      <c r="NFZ1" s="112"/>
      <c r="NGA1" s="112"/>
      <c r="NGB1" s="112"/>
      <c r="NGC1" s="112"/>
      <c r="NGD1" s="112"/>
      <c r="NGE1" s="112"/>
      <c r="NGF1" s="112"/>
      <c r="NGG1" s="112"/>
      <c r="NGH1" s="112"/>
      <c r="NGI1" s="112"/>
      <c r="NGJ1" s="112"/>
      <c r="NGK1" s="112"/>
      <c r="NGL1" s="112"/>
      <c r="NGM1" s="112"/>
      <c r="NGN1" s="112"/>
      <c r="NGO1" s="112"/>
      <c r="NGP1" s="112"/>
      <c r="NGQ1" s="112"/>
      <c r="NGR1" s="112"/>
      <c r="NGS1" s="112"/>
      <c r="NGT1" s="112"/>
      <c r="NGU1" s="112"/>
      <c r="NGV1" s="112"/>
      <c r="NGW1" s="112"/>
      <c r="NGX1" s="112"/>
      <c r="NGY1" s="112"/>
      <c r="NGZ1" s="112"/>
      <c r="NHA1" s="112"/>
      <c r="NHB1" s="112"/>
      <c r="NHC1" s="112"/>
      <c r="NHD1" s="112"/>
      <c r="NHE1" s="112"/>
      <c r="NHF1" s="112"/>
      <c r="NHG1" s="112"/>
      <c r="NHH1" s="112"/>
      <c r="NHI1" s="112"/>
      <c r="NHJ1" s="112"/>
      <c r="NHK1" s="112"/>
      <c r="NHL1" s="112"/>
      <c r="NHM1" s="112"/>
      <c r="NHN1" s="112"/>
      <c r="NHO1" s="112"/>
      <c r="NHP1" s="112"/>
      <c r="NHQ1" s="112"/>
      <c r="NHR1" s="112"/>
      <c r="NHS1" s="112"/>
      <c r="NHT1" s="112"/>
      <c r="NHU1" s="112"/>
      <c r="NHV1" s="112"/>
      <c r="NHW1" s="112"/>
      <c r="NHX1" s="112"/>
      <c r="NHY1" s="112"/>
      <c r="NHZ1" s="112"/>
      <c r="NIA1" s="112"/>
      <c r="NIB1" s="112"/>
      <c r="NIC1" s="112"/>
      <c r="NID1" s="112"/>
      <c r="NIE1" s="112"/>
      <c r="NIF1" s="112"/>
      <c r="NIG1" s="112"/>
      <c r="NIH1" s="112"/>
      <c r="NII1" s="112"/>
      <c r="NIJ1" s="112"/>
      <c r="NIK1" s="112"/>
      <c r="NIL1" s="112"/>
      <c r="NIM1" s="112"/>
      <c r="NIN1" s="112"/>
      <c r="NIO1" s="112"/>
      <c r="NIP1" s="112"/>
      <c r="NIQ1" s="112"/>
      <c r="NIR1" s="112"/>
      <c r="NIS1" s="112"/>
      <c r="NIT1" s="112"/>
      <c r="NIU1" s="112"/>
      <c r="NIV1" s="112"/>
      <c r="NIW1" s="112"/>
      <c r="NIX1" s="112"/>
      <c r="NIY1" s="112"/>
      <c r="NIZ1" s="112"/>
      <c r="NJA1" s="112"/>
      <c r="NJB1" s="112"/>
      <c r="NJC1" s="112"/>
      <c r="NJD1" s="112"/>
      <c r="NJE1" s="112"/>
      <c r="NJF1" s="112"/>
      <c r="NJG1" s="112"/>
      <c r="NJH1" s="112"/>
      <c r="NJI1" s="112"/>
      <c r="NJJ1" s="112"/>
      <c r="NJK1" s="112"/>
      <c r="NJL1" s="112"/>
      <c r="NJM1" s="112"/>
      <c r="NJN1" s="112"/>
      <c r="NJO1" s="112"/>
      <c r="NJP1" s="112"/>
      <c r="NJQ1" s="112"/>
      <c r="NJR1" s="112"/>
      <c r="NJS1" s="112"/>
      <c r="NJT1" s="112"/>
      <c r="NJU1" s="112"/>
      <c r="NJV1" s="112"/>
      <c r="NJW1" s="112"/>
      <c r="NJX1" s="112"/>
      <c r="NJY1" s="112"/>
      <c r="NJZ1" s="112"/>
      <c r="NKA1" s="112"/>
      <c r="NKB1" s="112"/>
      <c r="NKC1" s="112"/>
      <c r="NKD1" s="112"/>
      <c r="NKE1" s="112"/>
      <c r="NKF1" s="112"/>
      <c r="NKG1" s="112"/>
      <c r="NKH1" s="112"/>
      <c r="NKI1" s="112"/>
      <c r="NKJ1" s="112"/>
      <c r="NKK1" s="112"/>
      <c r="NKL1" s="112"/>
      <c r="NKM1" s="112"/>
      <c r="NKN1" s="112"/>
      <c r="NKO1" s="112"/>
      <c r="NKP1" s="112"/>
      <c r="NKQ1" s="112"/>
      <c r="NKR1" s="112"/>
      <c r="NKS1" s="112"/>
      <c r="NKT1" s="112"/>
      <c r="NKU1" s="112"/>
      <c r="NKV1" s="112"/>
      <c r="NKW1" s="112"/>
      <c r="NKX1" s="112"/>
      <c r="NKY1" s="112"/>
      <c r="NKZ1" s="112"/>
      <c r="NLA1" s="112"/>
      <c r="NLB1" s="112"/>
      <c r="NLC1" s="112"/>
      <c r="NLD1" s="112"/>
      <c r="NLE1" s="112"/>
      <c r="NLF1" s="112"/>
      <c r="NLG1" s="112"/>
      <c r="NLH1" s="112"/>
      <c r="NLI1" s="112"/>
      <c r="NLJ1" s="112"/>
      <c r="NLK1" s="112"/>
      <c r="NLL1" s="112"/>
      <c r="NLM1" s="112"/>
      <c r="NLN1" s="112"/>
      <c r="NLO1" s="112"/>
      <c r="NLP1" s="112"/>
      <c r="NLQ1" s="112"/>
      <c r="NLR1" s="112"/>
      <c r="NLS1" s="112"/>
      <c r="NLT1" s="112"/>
      <c r="NLU1" s="112"/>
      <c r="NLV1" s="112"/>
      <c r="NLW1" s="112"/>
      <c r="NLX1" s="112"/>
      <c r="NLY1" s="112"/>
      <c r="NLZ1" s="112"/>
      <c r="NMA1" s="112"/>
      <c r="NMB1" s="112"/>
      <c r="NMC1" s="112"/>
      <c r="NMD1" s="112"/>
      <c r="NME1" s="112"/>
      <c r="NMF1" s="112"/>
      <c r="NMG1" s="112"/>
      <c r="NMH1" s="112"/>
      <c r="NMI1" s="112"/>
      <c r="NMJ1" s="112"/>
      <c r="NMK1" s="112"/>
      <c r="NML1" s="112"/>
      <c r="NMM1" s="112"/>
      <c r="NMN1" s="112"/>
      <c r="NMO1" s="112"/>
      <c r="NMP1" s="112"/>
      <c r="NMQ1" s="112"/>
      <c r="NMR1" s="112"/>
      <c r="NMS1" s="112"/>
      <c r="NMT1" s="112"/>
      <c r="NMU1" s="112"/>
      <c r="NMV1" s="112"/>
      <c r="NMW1" s="112"/>
      <c r="NMX1" s="112"/>
      <c r="NMY1" s="112"/>
      <c r="NMZ1" s="112"/>
      <c r="NNA1" s="112"/>
      <c r="NNB1" s="112"/>
      <c r="NNC1" s="112"/>
      <c r="NND1" s="112"/>
      <c r="NNE1" s="112"/>
      <c r="NNF1" s="112"/>
      <c r="NNG1" s="112"/>
      <c r="NNH1" s="112"/>
      <c r="NNI1" s="112"/>
      <c r="NNJ1" s="112"/>
      <c r="NNK1" s="112"/>
      <c r="NNL1" s="112"/>
      <c r="NNM1" s="112"/>
      <c r="NNN1" s="112"/>
      <c r="NNO1" s="112"/>
      <c r="NNP1" s="112"/>
      <c r="NNQ1" s="112"/>
      <c r="NNR1" s="112"/>
      <c r="NNS1" s="112"/>
      <c r="NNT1" s="112"/>
      <c r="NNU1" s="112"/>
      <c r="NNV1" s="112"/>
      <c r="NNW1" s="112"/>
      <c r="NNX1" s="112"/>
      <c r="NNY1" s="112"/>
      <c r="NNZ1" s="112"/>
      <c r="NOA1" s="112"/>
      <c r="NOB1" s="112"/>
      <c r="NOC1" s="112"/>
      <c r="NOD1" s="112"/>
      <c r="NOE1" s="112"/>
      <c r="NOF1" s="112"/>
      <c r="NOG1" s="112"/>
      <c r="NOH1" s="112"/>
      <c r="NOI1" s="112"/>
      <c r="NOJ1" s="112"/>
      <c r="NOK1" s="112"/>
      <c r="NOL1" s="112"/>
      <c r="NOM1" s="112"/>
      <c r="NON1" s="112"/>
      <c r="NOO1" s="112"/>
      <c r="NOP1" s="112"/>
      <c r="NOQ1" s="112"/>
      <c r="NOR1" s="112"/>
      <c r="NOS1" s="112"/>
      <c r="NOT1" s="112"/>
      <c r="NOU1" s="112"/>
      <c r="NOV1" s="112"/>
      <c r="NOW1" s="112"/>
      <c r="NOX1" s="112"/>
      <c r="NOY1" s="112"/>
      <c r="NOZ1" s="112"/>
      <c r="NPA1" s="112"/>
      <c r="NPB1" s="112"/>
      <c r="NPC1" s="112"/>
      <c r="NPD1" s="112"/>
      <c r="NPE1" s="112"/>
      <c r="NPF1" s="112"/>
      <c r="NPG1" s="112"/>
      <c r="NPH1" s="112"/>
      <c r="NPI1" s="112"/>
      <c r="NPJ1" s="112"/>
      <c r="NPK1" s="112"/>
      <c r="NPL1" s="112"/>
      <c r="NPM1" s="112"/>
      <c r="NPN1" s="112"/>
      <c r="NPO1" s="112"/>
      <c r="NPP1" s="112"/>
      <c r="NPQ1" s="112"/>
      <c r="NPR1" s="112"/>
      <c r="NPS1" s="112"/>
      <c r="NPT1" s="112"/>
      <c r="NPU1" s="112"/>
      <c r="NPV1" s="112"/>
      <c r="NPW1" s="112"/>
      <c r="NPX1" s="112"/>
      <c r="NPY1" s="112"/>
      <c r="NPZ1" s="112"/>
      <c r="NQA1" s="112"/>
      <c r="NQB1" s="112"/>
      <c r="NQC1" s="112"/>
      <c r="NQD1" s="112"/>
      <c r="NQE1" s="112"/>
      <c r="NQF1" s="112"/>
      <c r="NQG1" s="112"/>
      <c r="NQH1" s="112"/>
      <c r="NQI1" s="112"/>
      <c r="NQJ1" s="112"/>
      <c r="NQK1" s="112"/>
      <c r="NQL1" s="112"/>
      <c r="NQM1" s="112"/>
      <c r="NQN1" s="112"/>
      <c r="NQO1" s="112"/>
      <c r="NQP1" s="112"/>
      <c r="NQQ1" s="112"/>
      <c r="NQR1" s="112"/>
      <c r="NQS1" s="112"/>
      <c r="NQT1" s="112"/>
      <c r="NQU1" s="112"/>
      <c r="NQV1" s="112"/>
      <c r="NQW1" s="112"/>
      <c r="NQX1" s="112"/>
      <c r="NQY1" s="112"/>
      <c r="NQZ1" s="112"/>
      <c r="NRA1" s="112"/>
      <c r="NRB1" s="112"/>
      <c r="NRC1" s="112"/>
      <c r="NRD1" s="112"/>
      <c r="NRE1" s="112"/>
      <c r="NRF1" s="112"/>
      <c r="NRG1" s="112"/>
      <c r="NRH1" s="112"/>
      <c r="NRI1" s="112"/>
      <c r="NRJ1" s="112"/>
      <c r="NRK1" s="112"/>
      <c r="NRL1" s="112"/>
      <c r="NRM1" s="112"/>
      <c r="NRN1" s="112"/>
      <c r="NRO1" s="112"/>
      <c r="NRP1" s="112"/>
      <c r="NRQ1" s="112"/>
      <c r="NRR1" s="112"/>
      <c r="NRS1" s="112"/>
      <c r="NRT1" s="112"/>
      <c r="NRU1" s="112"/>
      <c r="NRV1" s="112"/>
      <c r="NRW1" s="112"/>
      <c r="NRX1" s="112"/>
      <c r="NRY1" s="112"/>
      <c r="NRZ1" s="112"/>
      <c r="NSA1" s="112"/>
      <c r="NSB1" s="112"/>
      <c r="NSC1" s="112"/>
      <c r="NSD1" s="112"/>
      <c r="NSE1" s="112"/>
      <c r="NSF1" s="112"/>
      <c r="NSG1" s="112"/>
      <c r="NSH1" s="112"/>
      <c r="NSI1" s="112"/>
      <c r="NSJ1" s="112"/>
      <c r="NSK1" s="112"/>
      <c r="NSL1" s="112"/>
      <c r="NSM1" s="112"/>
      <c r="NSN1" s="112"/>
      <c r="NSO1" s="112"/>
      <c r="NSP1" s="112"/>
      <c r="NSQ1" s="112"/>
      <c r="NSR1" s="112"/>
      <c r="NSS1" s="112"/>
      <c r="NST1" s="112"/>
      <c r="NSU1" s="112"/>
      <c r="NSV1" s="112"/>
      <c r="NSW1" s="112"/>
      <c r="NSX1" s="112"/>
      <c r="NSY1" s="112"/>
      <c r="NSZ1" s="112"/>
      <c r="NTA1" s="112"/>
      <c r="NTB1" s="112"/>
      <c r="NTC1" s="112"/>
      <c r="NTD1" s="112"/>
      <c r="NTE1" s="112"/>
      <c r="NTF1" s="112"/>
      <c r="NTG1" s="112"/>
      <c r="NTH1" s="112"/>
      <c r="NTI1" s="112"/>
      <c r="NTJ1" s="112"/>
      <c r="NTK1" s="112"/>
      <c r="NTL1" s="112"/>
      <c r="NTM1" s="112"/>
      <c r="NTN1" s="112"/>
      <c r="NTO1" s="112"/>
      <c r="NTP1" s="112"/>
      <c r="NTQ1" s="112"/>
      <c r="NTR1" s="112"/>
      <c r="NTS1" s="112"/>
      <c r="NTT1" s="112"/>
      <c r="NTU1" s="112"/>
      <c r="NTV1" s="112"/>
      <c r="NTW1" s="112"/>
      <c r="NTX1" s="112"/>
      <c r="NTY1" s="112"/>
      <c r="NTZ1" s="112"/>
      <c r="NUA1" s="112"/>
      <c r="NUB1" s="112"/>
      <c r="NUC1" s="112"/>
      <c r="NUD1" s="112"/>
      <c r="NUE1" s="112"/>
      <c r="NUF1" s="112"/>
      <c r="NUG1" s="112"/>
      <c r="NUH1" s="112"/>
      <c r="NUI1" s="112"/>
      <c r="NUJ1" s="112"/>
      <c r="NUK1" s="112"/>
      <c r="NUL1" s="112"/>
      <c r="NUM1" s="112"/>
      <c r="NUN1" s="112"/>
      <c r="NUO1" s="112"/>
      <c r="NUP1" s="112"/>
      <c r="NUQ1" s="112"/>
      <c r="NUR1" s="112"/>
      <c r="NUS1" s="112"/>
      <c r="NUT1" s="112"/>
      <c r="NUU1" s="112"/>
      <c r="NUV1" s="112"/>
      <c r="NUW1" s="112"/>
      <c r="NUX1" s="112"/>
      <c r="NUY1" s="112"/>
      <c r="NUZ1" s="112"/>
      <c r="NVA1" s="112"/>
      <c r="NVB1" s="112"/>
      <c r="NVC1" s="112"/>
      <c r="NVD1" s="112"/>
      <c r="NVE1" s="112"/>
      <c r="NVF1" s="112"/>
      <c r="NVG1" s="112"/>
      <c r="NVH1" s="112"/>
      <c r="NVI1" s="112"/>
      <c r="NVJ1" s="112"/>
      <c r="NVK1" s="112"/>
      <c r="NVL1" s="112"/>
      <c r="NVM1" s="112"/>
      <c r="NVN1" s="112"/>
      <c r="NVO1" s="112"/>
      <c r="NVP1" s="112"/>
      <c r="NVQ1" s="112"/>
      <c r="NVR1" s="112"/>
      <c r="NVS1" s="112"/>
      <c r="NVT1" s="112"/>
      <c r="NVU1" s="112"/>
      <c r="NVV1" s="112"/>
      <c r="NVW1" s="112"/>
      <c r="NVX1" s="112"/>
      <c r="NVY1" s="112"/>
      <c r="NVZ1" s="112"/>
      <c r="NWA1" s="112"/>
      <c r="NWB1" s="112"/>
      <c r="NWC1" s="112"/>
      <c r="NWD1" s="112"/>
      <c r="NWE1" s="112"/>
      <c r="NWF1" s="112"/>
      <c r="NWG1" s="112"/>
      <c r="NWH1" s="112"/>
      <c r="NWI1" s="112"/>
      <c r="NWJ1" s="112"/>
      <c r="NWK1" s="112"/>
      <c r="NWL1" s="112"/>
      <c r="NWM1" s="112"/>
      <c r="NWN1" s="112"/>
      <c r="NWO1" s="112"/>
      <c r="NWP1" s="112"/>
      <c r="NWQ1" s="112"/>
      <c r="NWR1" s="112"/>
      <c r="NWS1" s="112"/>
      <c r="NWT1" s="112"/>
      <c r="NWU1" s="112"/>
      <c r="NWV1" s="112"/>
      <c r="NWW1" s="112"/>
      <c r="NWX1" s="112"/>
      <c r="NWY1" s="112"/>
      <c r="NWZ1" s="112"/>
      <c r="NXA1" s="112"/>
      <c r="NXB1" s="112"/>
      <c r="NXC1" s="112"/>
      <c r="NXD1" s="112"/>
      <c r="NXE1" s="112"/>
      <c r="NXF1" s="112"/>
      <c r="NXG1" s="112"/>
      <c r="NXH1" s="112"/>
      <c r="NXI1" s="112"/>
      <c r="NXJ1" s="112"/>
      <c r="NXK1" s="112"/>
      <c r="NXL1" s="112"/>
      <c r="NXM1" s="112"/>
      <c r="NXN1" s="112"/>
      <c r="NXO1" s="112"/>
      <c r="NXP1" s="112"/>
      <c r="NXQ1" s="112"/>
      <c r="NXR1" s="112"/>
      <c r="NXS1" s="112"/>
      <c r="NXT1" s="112"/>
      <c r="NXU1" s="112"/>
      <c r="NXV1" s="112"/>
      <c r="NXW1" s="112"/>
      <c r="NXX1" s="112"/>
      <c r="NXY1" s="112"/>
      <c r="NXZ1" s="112"/>
      <c r="NYA1" s="112"/>
      <c r="NYB1" s="112"/>
      <c r="NYC1" s="112"/>
      <c r="NYD1" s="112"/>
      <c r="NYE1" s="112"/>
      <c r="NYF1" s="112"/>
      <c r="NYG1" s="112"/>
      <c r="NYH1" s="112"/>
      <c r="NYI1" s="112"/>
      <c r="NYJ1" s="112"/>
      <c r="NYK1" s="112"/>
      <c r="NYL1" s="112"/>
      <c r="NYM1" s="112"/>
      <c r="NYN1" s="112"/>
      <c r="NYO1" s="112"/>
      <c r="NYP1" s="112"/>
      <c r="NYQ1" s="112"/>
      <c r="NYR1" s="112"/>
      <c r="NYS1" s="112"/>
      <c r="NYT1" s="112"/>
      <c r="NYU1" s="112"/>
      <c r="NYV1" s="112"/>
      <c r="NYW1" s="112"/>
      <c r="NYX1" s="112"/>
      <c r="NYY1" s="112"/>
      <c r="NYZ1" s="112"/>
      <c r="NZA1" s="112"/>
      <c r="NZB1" s="112"/>
      <c r="NZC1" s="112"/>
      <c r="NZD1" s="112"/>
      <c r="NZE1" s="112"/>
      <c r="NZF1" s="112"/>
      <c r="NZG1" s="112"/>
      <c r="NZH1" s="112"/>
      <c r="NZI1" s="112"/>
      <c r="NZJ1" s="112"/>
      <c r="NZK1" s="112"/>
      <c r="NZL1" s="112"/>
      <c r="NZM1" s="112"/>
      <c r="NZN1" s="112"/>
      <c r="NZO1" s="112"/>
      <c r="NZP1" s="112"/>
      <c r="NZQ1" s="112"/>
      <c r="NZR1" s="112"/>
      <c r="NZS1" s="112"/>
      <c r="NZT1" s="112"/>
      <c r="NZU1" s="112"/>
      <c r="NZV1" s="112"/>
      <c r="NZW1" s="112"/>
      <c r="NZX1" s="112"/>
      <c r="NZY1" s="112"/>
      <c r="NZZ1" s="112"/>
      <c r="OAA1" s="112"/>
      <c r="OAB1" s="112"/>
      <c r="OAC1" s="112"/>
      <c r="OAD1" s="112"/>
      <c r="OAE1" s="112"/>
      <c r="OAF1" s="112"/>
      <c r="OAG1" s="112"/>
      <c r="OAH1" s="112"/>
      <c r="OAI1" s="112"/>
      <c r="OAJ1" s="112"/>
      <c r="OAK1" s="112"/>
      <c r="OAL1" s="112"/>
      <c r="OAM1" s="112"/>
      <c r="OAN1" s="112"/>
      <c r="OAO1" s="112"/>
      <c r="OAP1" s="112"/>
      <c r="OAQ1" s="112"/>
      <c r="OAR1" s="112"/>
      <c r="OAS1" s="112"/>
      <c r="OAT1" s="112"/>
      <c r="OAU1" s="112"/>
      <c r="OAV1" s="112"/>
      <c r="OAW1" s="112"/>
      <c r="OAX1" s="112"/>
      <c r="OAY1" s="112"/>
      <c r="OAZ1" s="112"/>
      <c r="OBA1" s="112"/>
      <c r="OBB1" s="112"/>
      <c r="OBC1" s="112"/>
      <c r="OBD1" s="112"/>
      <c r="OBE1" s="112"/>
      <c r="OBF1" s="112"/>
      <c r="OBG1" s="112"/>
      <c r="OBH1" s="112"/>
      <c r="OBI1" s="112"/>
      <c r="OBJ1" s="112"/>
      <c r="OBK1" s="112"/>
      <c r="OBL1" s="112"/>
      <c r="OBM1" s="112"/>
      <c r="OBN1" s="112"/>
      <c r="OBO1" s="112"/>
      <c r="OBP1" s="112"/>
      <c r="OBQ1" s="112"/>
      <c r="OBR1" s="112"/>
      <c r="OBS1" s="112"/>
      <c r="OBT1" s="112"/>
      <c r="OBU1" s="112"/>
      <c r="OBV1" s="112"/>
      <c r="OBW1" s="112"/>
      <c r="OBX1" s="112"/>
      <c r="OBY1" s="112"/>
      <c r="OBZ1" s="112"/>
      <c r="OCA1" s="112"/>
      <c r="OCB1" s="112"/>
      <c r="OCC1" s="112"/>
      <c r="OCD1" s="112"/>
      <c r="OCE1" s="112"/>
      <c r="OCF1" s="112"/>
      <c r="OCG1" s="112"/>
      <c r="OCH1" s="112"/>
      <c r="OCI1" s="112"/>
      <c r="OCJ1" s="112"/>
      <c r="OCK1" s="112"/>
      <c r="OCL1" s="112"/>
      <c r="OCM1" s="112"/>
      <c r="OCN1" s="112"/>
      <c r="OCO1" s="112"/>
      <c r="OCP1" s="112"/>
      <c r="OCQ1" s="112"/>
      <c r="OCR1" s="112"/>
      <c r="OCS1" s="112"/>
      <c r="OCT1" s="112"/>
      <c r="OCU1" s="112"/>
      <c r="OCV1" s="112"/>
      <c r="OCW1" s="112"/>
      <c r="OCX1" s="112"/>
      <c r="OCY1" s="112"/>
      <c r="OCZ1" s="112"/>
      <c r="ODA1" s="112"/>
      <c r="ODB1" s="112"/>
      <c r="ODC1" s="112"/>
      <c r="ODD1" s="112"/>
      <c r="ODE1" s="112"/>
      <c r="ODF1" s="112"/>
      <c r="ODG1" s="112"/>
      <c r="ODH1" s="112"/>
      <c r="ODI1" s="112"/>
      <c r="ODJ1" s="112"/>
      <c r="ODK1" s="112"/>
      <c r="ODL1" s="112"/>
      <c r="ODM1" s="112"/>
      <c r="ODN1" s="112"/>
      <c r="ODO1" s="112"/>
      <c r="ODP1" s="112"/>
      <c r="ODQ1" s="112"/>
      <c r="ODR1" s="112"/>
      <c r="ODS1" s="112"/>
      <c r="ODT1" s="112"/>
      <c r="ODU1" s="112"/>
      <c r="ODV1" s="112"/>
      <c r="ODW1" s="112"/>
      <c r="ODX1" s="112"/>
      <c r="ODY1" s="112"/>
      <c r="ODZ1" s="112"/>
      <c r="OEA1" s="112"/>
      <c r="OEB1" s="112"/>
      <c r="OEC1" s="112"/>
      <c r="OED1" s="112"/>
      <c r="OEE1" s="112"/>
      <c r="OEF1" s="112"/>
      <c r="OEG1" s="112"/>
      <c r="OEH1" s="112"/>
      <c r="OEI1" s="112"/>
      <c r="OEJ1" s="112"/>
      <c r="OEK1" s="112"/>
      <c r="OEL1" s="112"/>
      <c r="OEM1" s="112"/>
      <c r="OEN1" s="112"/>
      <c r="OEO1" s="112"/>
      <c r="OEP1" s="112"/>
      <c r="OEQ1" s="112"/>
      <c r="OER1" s="112"/>
      <c r="OES1" s="112"/>
      <c r="OET1" s="112"/>
      <c r="OEU1" s="112"/>
      <c r="OEV1" s="112"/>
      <c r="OEW1" s="112"/>
      <c r="OEX1" s="112"/>
      <c r="OEY1" s="112"/>
      <c r="OEZ1" s="112"/>
      <c r="OFA1" s="112"/>
      <c r="OFB1" s="112"/>
      <c r="OFC1" s="112"/>
      <c r="OFD1" s="112"/>
      <c r="OFE1" s="112"/>
      <c r="OFF1" s="112"/>
      <c r="OFG1" s="112"/>
      <c r="OFH1" s="112"/>
      <c r="OFI1" s="112"/>
      <c r="OFJ1" s="112"/>
      <c r="OFK1" s="112"/>
      <c r="OFL1" s="112"/>
      <c r="OFM1" s="112"/>
      <c r="OFN1" s="112"/>
      <c r="OFO1" s="112"/>
      <c r="OFP1" s="112"/>
      <c r="OFQ1" s="112"/>
      <c r="OFR1" s="112"/>
      <c r="OFS1" s="112"/>
      <c r="OFT1" s="112"/>
      <c r="OFU1" s="112"/>
      <c r="OFV1" s="112"/>
      <c r="OFW1" s="112"/>
      <c r="OFX1" s="112"/>
      <c r="OFY1" s="112"/>
      <c r="OFZ1" s="112"/>
      <c r="OGA1" s="112"/>
      <c r="OGB1" s="112"/>
      <c r="OGC1" s="112"/>
      <c r="OGD1" s="112"/>
      <c r="OGE1" s="112"/>
      <c r="OGF1" s="112"/>
      <c r="OGG1" s="112"/>
      <c r="OGH1" s="112"/>
      <c r="OGI1" s="112"/>
      <c r="OGJ1" s="112"/>
      <c r="OGK1" s="112"/>
      <c r="OGL1" s="112"/>
      <c r="OGM1" s="112"/>
      <c r="OGN1" s="112"/>
      <c r="OGO1" s="112"/>
      <c r="OGP1" s="112"/>
      <c r="OGQ1" s="112"/>
      <c r="OGR1" s="112"/>
      <c r="OGS1" s="112"/>
      <c r="OGT1" s="112"/>
      <c r="OGU1" s="112"/>
      <c r="OGV1" s="112"/>
      <c r="OGW1" s="112"/>
      <c r="OGX1" s="112"/>
      <c r="OGY1" s="112"/>
      <c r="OGZ1" s="112"/>
      <c r="OHA1" s="112"/>
      <c r="OHB1" s="112"/>
      <c r="OHC1" s="112"/>
      <c r="OHD1" s="112"/>
      <c r="OHE1" s="112"/>
      <c r="OHF1" s="112"/>
      <c r="OHG1" s="112"/>
      <c r="OHH1" s="112"/>
      <c r="OHI1" s="112"/>
      <c r="OHJ1" s="112"/>
      <c r="OHK1" s="112"/>
      <c r="OHL1" s="112"/>
      <c r="OHM1" s="112"/>
      <c r="OHN1" s="112"/>
      <c r="OHO1" s="112"/>
      <c r="OHP1" s="112"/>
      <c r="OHQ1" s="112"/>
      <c r="OHR1" s="112"/>
      <c r="OHS1" s="112"/>
      <c r="OHT1" s="112"/>
      <c r="OHU1" s="112"/>
      <c r="OHV1" s="112"/>
      <c r="OHW1" s="112"/>
      <c r="OHX1" s="112"/>
      <c r="OHY1" s="112"/>
      <c r="OHZ1" s="112"/>
      <c r="OIA1" s="112"/>
      <c r="OIB1" s="112"/>
      <c r="OIC1" s="112"/>
      <c r="OID1" s="112"/>
      <c r="OIE1" s="112"/>
      <c r="OIF1" s="112"/>
      <c r="OIG1" s="112"/>
      <c r="OIH1" s="112"/>
      <c r="OII1" s="112"/>
      <c r="OIJ1" s="112"/>
      <c r="OIK1" s="112"/>
      <c r="OIL1" s="112"/>
      <c r="OIM1" s="112"/>
      <c r="OIN1" s="112"/>
      <c r="OIO1" s="112"/>
      <c r="OIP1" s="112"/>
      <c r="OIQ1" s="112"/>
      <c r="OIR1" s="112"/>
      <c r="OIS1" s="112"/>
      <c r="OIT1" s="112"/>
      <c r="OIU1" s="112"/>
      <c r="OIV1" s="112"/>
      <c r="OIW1" s="112"/>
      <c r="OIX1" s="112"/>
      <c r="OIY1" s="112"/>
      <c r="OIZ1" s="112"/>
      <c r="OJA1" s="112"/>
      <c r="OJB1" s="112"/>
      <c r="OJC1" s="112"/>
      <c r="OJD1" s="112"/>
      <c r="OJE1" s="112"/>
      <c r="OJF1" s="112"/>
      <c r="OJG1" s="112"/>
      <c r="OJH1" s="112"/>
      <c r="OJI1" s="112"/>
      <c r="OJJ1" s="112"/>
      <c r="OJK1" s="112"/>
      <c r="OJL1" s="112"/>
      <c r="OJM1" s="112"/>
      <c r="OJN1" s="112"/>
      <c r="OJO1" s="112"/>
      <c r="OJP1" s="112"/>
      <c r="OJQ1" s="112"/>
      <c r="OJR1" s="112"/>
      <c r="OJS1" s="112"/>
      <c r="OJT1" s="112"/>
      <c r="OJU1" s="112"/>
      <c r="OJV1" s="112"/>
      <c r="OJW1" s="112"/>
      <c r="OJX1" s="112"/>
      <c r="OJY1" s="112"/>
      <c r="OJZ1" s="112"/>
      <c r="OKA1" s="112"/>
      <c r="OKB1" s="112"/>
      <c r="OKC1" s="112"/>
      <c r="OKD1" s="112"/>
      <c r="OKE1" s="112"/>
      <c r="OKF1" s="112"/>
      <c r="OKG1" s="112"/>
      <c r="OKH1" s="112"/>
      <c r="OKI1" s="112"/>
      <c r="OKJ1" s="112"/>
      <c r="OKK1" s="112"/>
      <c r="OKL1" s="112"/>
      <c r="OKM1" s="112"/>
      <c r="OKN1" s="112"/>
      <c r="OKO1" s="112"/>
      <c r="OKP1" s="112"/>
      <c r="OKQ1" s="112"/>
      <c r="OKR1" s="112"/>
      <c r="OKS1" s="112"/>
      <c r="OKT1" s="112"/>
      <c r="OKU1" s="112"/>
      <c r="OKV1" s="112"/>
      <c r="OKW1" s="112"/>
      <c r="OKX1" s="112"/>
      <c r="OKY1" s="112"/>
      <c r="OKZ1" s="112"/>
      <c r="OLA1" s="112"/>
      <c r="OLB1" s="112"/>
      <c r="OLC1" s="112"/>
      <c r="OLD1" s="112"/>
      <c r="OLE1" s="112"/>
      <c r="OLF1" s="112"/>
      <c r="OLG1" s="112"/>
      <c r="OLH1" s="112"/>
      <c r="OLI1" s="112"/>
      <c r="OLJ1" s="112"/>
      <c r="OLK1" s="112"/>
      <c r="OLL1" s="112"/>
      <c r="OLM1" s="112"/>
      <c r="OLN1" s="112"/>
      <c r="OLO1" s="112"/>
      <c r="OLP1" s="112"/>
      <c r="OLQ1" s="112"/>
      <c r="OLR1" s="112"/>
      <c r="OLS1" s="112"/>
      <c r="OLT1" s="112"/>
      <c r="OLU1" s="112"/>
      <c r="OLV1" s="112"/>
      <c r="OLW1" s="112"/>
      <c r="OLX1" s="112"/>
      <c r="OLY1" s="112"/>
      <c r="OLZ1" s="112"/>
      <c r="OMA1" s="112"/>
      <c r="OMB1" s="112"/>
      <c r="OMC1" s="112"/>
      <c r="OMD1" s="112"/>
      <c r="OME1" s="112"/>
      <c r="OMF1" s="112"/>
      <c r="OMG1" s="112"/>
      <c r="OMH1" s="112"/>
      <c r="OMI1" s="112"/>
      <c r="OMJ1" s="112"/>
      <c r="OMK1" s="112"/>
      <c r="OML1" s="112"/>
      <c r="OMM1" s="112"/>
      <c r="OMN1" s="112"/>
      <c r="OMO1" s="112"/>
      <c r="OMP1" s="112"/>
      <c r="OMQ1" s="112"/>
      <c r="OMR1" s="112"/>
      <c r="OMS1" s="112"/>
      <c r="OMT1" s="112"/>
      <c r="OMU1" s="112"/>
      <c r="OMV1" s="112"/>
      <c r="OMW1" s="112"/>
      <c r="OMX1" s="112"/>
      <c r="OMY1" s="112"/>
      <c r="OMZ1" s="112"/>
      <c r="ONA1" s="112"/>
      <c r="ONB1" s="112"/>
      <c r="ONC1" s="112"/>
      <c r="OND1" s="112"/>
      <c r="ONE1" s="112"/>
      <c r="ONF1" s="112"/>
      <c r="ONG1" s="112"/>
      <c r="ONH1" s="112"/>
      <c r="ONI1" s="112"/>
      <c r="ONJ1" s="112"/>
      <c r="ONK1" s="112"/>
      <c r="ONL1" s="112"/>
      <c r="ONM1" s="112"/>
      <c r="ONN1" s="112"/>
      <c r="ONO1" s="112"/>
      <c r="ONP1" s="112"/>
      <c r="ONQ1" s="112"/>
      <c r="ONR1" s="112"/>
      <c r="ONS1" s="112"/>
      <c r="ONT1" s="112"/>
      <c r="ONU1" s="112"/>
      <c r="ONV1" s="112"/>
      <c r="ONW1" s="112"/>
      <c r="ONX1" s="112"/>
      <c r="ONY1" s="112"/>
      <c r="ONZ1" s="112"/>
      <c r="OOA1" s="112"/>
      <c r="OOB1" s="112"/>
      <c r="OOC1" s="112"/>
      <c r="OOD1" s="112"/>
      <c r="OOE1" s="112"/>
      <c r="OOF1" s="112"/>
      <c r="OOG1" s="112"/>
      <c r="OOH1" s="112"/>
      <c r="OOI1" s="112"/>
      <c r="OOJ1" s="112"/>
      <c r="OOK1" s="112"/>
      <c r="OOL1" s="112"/>
      <c r="OOM1" s="112"/>
      <c r="OON1" s="112"/>
      <c r="OOO1" s="112"/>
      <c r="OOP1" s="112"/>
      <c r="OOQ1" s="112"/>
      <c r="OOR1" s="112"/>
      <c r="OOS1" s="112"/>
      <c r="OOT1" s="112"/>
      <c r="OOU1" s="112"/>
      <c r="OOV1" s="112"/>
      <c r="OOW1" s="112"/>
      <c r="OOX1" s="112"/>
      <c r="OOY1" s="112"/>
      <c r="OOZ1" s="112"/>
      <c r="OPA1" s="112"/>
      <c r="OPB1" s="112"/>
      <c r="OPC1" s="112"/>
      <c r="OPD1" s="112"/>
      <c r="OPE1" s="112"/>
      <c r="OPF1" s="112"/>
      <c r="OPG1" s="112"/>
      <c r="OPH1" s="112"/>
      <c r="OPI1" s="112"/>
      <c r="OPJ1" s="112"/>
      <c r="OPK1" s="112"/>
      <c r="OPL1" s="112"/>
      <c r="OPM1" s="112"/>
      <c r="OPN1" s="112"/>
      <c r="OPO1" s="112"/>
      <c r="OPP1" s="112"/>
      <c r="OPQ1" s="112"/>
      <c r="OPR1" s="112"/>
      <c r="OPS1" s="112"/>
      <c r="OPT1" s="112"/>
      <c r="OPU1" s="112"/>
      <c r="OPV1" s="112"/>
      <c r="OPW1" s="112"/>
      <c r="OPX1" s="112"/>
      <c r="OPY1" s="112"/>
      <c r="OPZ1" s="112"/>
      <c r="OQA1" s="112"/>
      <c r="OQB1" s="112"/>
      <c r="OQC1" s="112"/>
      <c r="OQD1" s="112"/>
      <c r="OQE1" s="112"/>
      <c r="OQF1" s="112"/>
      <c r="OQG1" s="112"/>
      <c r="OQH1" s="112"/>
      <c r="OQI1" s="112"/>
      <c r="OQJ1" s="112"/>
      <c r="OQK1" s="112"/>
      <c r="OQL1" s="112"/>
      <c r="OQM1" s="112"/>
      <c r="OQN1" s="112"/>
      <c r="OQO1" s="112"/>
      <c r="OQP1" s="112"/>
      <c r="OQQ1" s="112"/>
      <c r="OQR1" s="112"/>
      <c r="OQS1" s="112"/>
      <c r="OQT1" s="112"/>
      <c r="OQU1" s="112"/>
      <c r="OQV1" s="112"/>
      <c r="OQW1" s="112"/>
      <c r="OQX1" s="112"/>
      <c r="OQY1" s="112"/>
      <c r="OQZ1" s="112"/>
      <c r="ORA1" s="112"/>
      <c r="ORB1" s="112"/>
      <c r="ORC1" s="112"/>
      <c r="ORD1" s="112"/>
      <c r="ORE1" s="112"/>
      <c r="ORF1" s="112"/>
      <c r="ORG1" s="112"/>
      <c r="ORH1" s="112"/>
      <c r="ORI1" s="112"/>
      <c r="ORJ1" s="112"/>
      <c r="ORK1" s="112"/>
      <c r="ORL1" s="112"/>
      <c r="ORM1" s="112"/>
      <c r="ORN1" s="112"/>
      <c r="ORO1" s="112"/>
      <c r="ORP1" s="112"/>
      <c r="ORQ1" s="112"/>
      <c r="ORR1" s="112"/>
      <c r="ORS1" s="112"/>
      <c r="ORT1" s="112"/>
      <c r="ORU1" s="112"/>
      <c r="ORV1" s="112"/>
      <c r="ORW1" s="112"/>
      <c r="ORX1" s="112"/>
      <c r="ORY1" s="112"/>
      <c r="ORZ1" s="112"/>
      <c r="OSA1" s="112"/>
      <c r="OSB1" s="112"/>
      <c r="OSC1" s="112"/>
      <c r="OSD1" s="112"/>
      <c r="OSE1" s="112"/>
      <c r="OSF1" s="112"/>
      <c r="OSG1" s="112"/>
      <c r="OSH1" s="112"/>
      <c r="OSI1" s="112"/>
      <c r="OSJ1" s="112"/>
      <c r="OSK1" s="112"/>
      <c r="OSL1" s="112"/>
      <c r="OSM1" s="112"/>
      <c r="OSN1" s="112"/>
      <c r="OSO1" s="112"/>
      <c r="OSP1" s="112"/>
      <c r="OSQ1" s="112"/>
      <c r="OSR1" s="112"/>
      <c r="OSS1" s="112"/>
      <c r="OST1" s="112"/>
      <c r="OSU1" s="112"/>
      <c r="OSV1" s="112"/>
      <c r="OSW1" s="112"/>
      <c r="OSX1" s="112"/>
      <c r="OSY1" s="112"/>
      <c r="OSZ1" s="112"/>
      <c r="OTA1" s="112"/>
      <c r="OTB1" s="112"/>
      <c r="OTC1" s="112"/>
      <c r="OTD1" s="112"/>
      <c r="OTE1" s="112"/>
      <c r="OTF1" s="112"/>
      <c r="OTG1" s="112"/>
      <c r="OTH1" s="112"/>
      <c r="OTI1" s="112"/>
      <c r="OTJ1" s="112"/>
      <c r="OTK1" s="112"/>
      <c r="OTL1" s="112"/>
      <c r="OTM1" s="112"/>
      <c r="OTN1" s="112"/>
      <c r="OTO1" s="112"/>
      <c r="OTP1" s="112"/>
      <c r="OTQ1" s="112"/>
      <c r="OTR1" s="112"/>
      <c r="OTS1" s="112"/>
      <c r="OTT1" s="112"/>
      <c r="OTU1" s="112"/>
      <c r="OTV1" s="112"/>
      <c r="OTW1" s="112"/>
      <c r="OTX1" s="112"/>
      <c r="OTY1" s="112"/>
      <c r="OTZ1" s="112"/>
      <c r="OUA1" s="112"/>
      <c r="OUB1" s="112"/>
      <c r="OUC1" s="112"/>
      <c r="OUD1" s="112"/>
      <c r="OUE1" s="112"/>
      <c r="OUF1" s="112"/>
      <c r="OUG1" s="112"/>
      <c r="OUH1" s="112"/>
      <c r="OUI1" s="112"/>
      <c r="OUJ1" s="112"/>
      <c r="OUK1" s="112"/>
      <c r="OUL1" s="112"/>
      <c r="OUM1" s="112"/>
      <c r="OUN1" s="112"/>
      <c r="OUO1" s="112"/>
      <c r="OUP1" s="112"/>
      <c r="OUQ1" s="112"/>
      <c r="OUR1" s="112"/>
      <c r="OUS1" s="112"/>
      <c r="OUT1" s="112"/>
      <c r="OUU1" s="112"/>
      <c r="OUV1" s="112"/>
      <c r="OUW1" s="112"/>
      <c r="OUX1" s="112"/>
      <c r="OUY1" s="112"/>
      <c r="OUZ1" s="112"/>
      <c r="OVA1" s="112"/>
      <c r="OVB1" s="112"/>
      <c r="OVC1" s="112"/>
      <c r="OVD1" s="112"/>
      <c r="OVE1" s="112"/>
      <c r="OVF1" s="112"/>
      <c r="OVG1" s="112"/>
      <c r="OVH1" s="112"/>
      <c r="OVI1" s="112"/>
      <c r="OVJ1" s="112"/>
      <c r="OVK1" s="112"/>
      <c r="OVL1" s="112"/>
      <c r="OVM1" s="112"/>
      <c r="OVN1" s="112"/>
      <c r="OVO1" s="112"/>
      <c r="OVP1" s="112"/>
      <c r="OVQ1" s="112"/>
      <c r="OVR1" s="112"/>
      <c r="OVS1" s="112"/>
      <c r="OVT1" s="112"/>
      <c r="OVU1" s="112"/>
      <c r="OVV1" s="112"/>
      <c r="OVW1" s="112"/>
      <c r="OVX1" s="112"/>
      <c r="OVY1" s="112"/>
      <c r="OVZ1" s="112"/>
      <c r="OWA1" s="112"/>
      <c r="OWB1" s="112"/>
      <c r="OWC1" s="112"/>
      <c r="OWD1" s="112"/>
      <c r="OWE1" s="112"/>
      <c r="OWF1" s="112"/>
      <c r="OWG1" s="112"/>
      <c r="OWH1" s="112"/>
      <c r="OWI1" s="112"/>
      <c r="OWJ1" s="112"/>
      <c r="OWK1" s="112"/>
      <c r="OWL1" s="112"/>
      <c r="OWM1" s="112"/>
      <c r="OWN1" s="112"/>
      <c r="OWO1" s="112"/>
      <c r="OWP1" s="112"/>
      <c r="OWQ1" s="112"/>
      <c r="OWR1" s="112"/>
      <c r="OWS1" s="112"/>
      <c r="OWT1" s="112"/>
      <c r="OWU1" s="112"/>
      <c r="OWV1" s="112"/>
      <c r="OWW1" s="112"/>
      <c r="OWX1" s="112"/>
      <c r="OWY1" s="112"/>
      <c r="OWZ1" s="112"/>
      <c r="OXA1" s="112"/>
      <c r="OXB1" s="112"/>
      <c r="OXC1" s="112"/>
      <c r="OXD1" s="112"/>
      <c r="OXE1" s="112"/>
      <c r="OXF1" s="112"/>
      <c r="OXG1" s="112"/>
      <c r="OXH1" s="112"/>
      <c r="OXI1" s="112"/>
      <c r="OXJ1" s="112"/>
      <c r="OXK1" s="112"/>
      <c r="OXL1" s="112"/>
      <c r="OXM1" s="112"/>
      <c r="OXN1" s="112"/>
      <c r="OXO1" s="112"/>
      <c r="OXP1" s="112"/>
      <c r="OXQ1" s="112"/>
      <c r="OXR1" s="112"/>
      <c r="OXS1" s="112"/>
      <c r="OXT1" s="112"/>
      <c r="OXU1" s="112"/>
      <c r="OXV1" s="112"/>
      <c r="OXW1" s="112"/>
      <c r="OXX1" s="112"/>
      <c r="OXY1" s="112"/>
      <c r="OXZ1" s="112"/>
      <c r="OYA1" s="112"/>
      <c r="OYB1" s="112"/>
      <c r="OYC1" s="112"/>
      <c r="OYD1" s="112"/>
      <c r="OYE1" s="112"/>
      <c r="OYF1" s="112"/>
      <c r="OYG1" s="112"/>
      <c r="OYH1" s="112"/>
      <c r="OYI1" s="112"/>
      <c r="OYJ1" s="112"/>
      <c r="OYK1" s="112"/>
      <c r="OYL1" s="112"/>
      <c r="OYM1" s="112"/>
      <c r="OYN1" s="112"/>
      <c r="OYO1" s="112"/>
      <c r="OYP1" s="112"/>
      <c r="OYQ1" s="112"/>
      <c r="OYR1" s="112"/>
      <c r="OYS1" s="112"/>
      <c r="OYT1" s="112"/>
      <c r="OYU1" s="112"/>
      <c r="OYV1" s="112"/>
      <c r="OYW1" s="112"/>
      <c r="OYX1" s="112"/>
      <c r="OYY1" s="112"/>
      <c r="OYZ1" s="112"/>
      <c r="OZA1" s="112"/>
      <c r="OZB1" s="112"/>
      <c r="OZC1" s="112"/>
      <c r="OZD1" s="112"/>
      <c r="OZE1" s="112"/>
      <c r="OZF1" s="112"/>
      <c r="OZG1" s="112"/>
      <c r="OZH1" s="112"/>
      <c r="OZI1" s="112"/>
      <c r="OZJ1" s="112"/>
      <c r="OZK1" s="112"/>
      <c r="OZL1" s="112"/>
      <c r="OZM1" s="112"/>
      <c r="OZN1" s="112"/>
      <c r="OZO1" s="112"/>
      <c r="OZP1" s="112"/>
      <c r="OZQ1" s="112"/>
      <c r="OZR1" s="112"/>
      <c r="OZS1" s="112"/>
      <c r="OZT1" s="112"/>
      <c r="OZU1" s="112"/>
      <c r="OZV1" s="112"/>
      <c r="OZW1" s="112"/>
      <c r="OZX1" s="112"/>
      <c r="OZY1" s="112"/>
      <c r="OZZ1" s="112"/>
      <c r="PAA1" s="112"/>
      <c r="PAB1" s="112"/>
      <c r="PAC1" s="112"/>
      <c r="PAD1" s="112"/>
      <c r="PAE1" s="112"/>
      <c r="PAF1" s="112"/>
      <c r="PAG1" s="112"/>
      <c r="PAH1" s="112"/>
      <c r="PAI1" s="112"/>
      <c r="PAJ1" s="112"/>
      <c r="PAK1" s="112"/>
      <c r="PAL1" s="112"/>
      <c r="PAM1" s="112"/>
      <c r="PAN1" s="112"/>
      <c r="PAO1" s="112"/>
      <c r="PAP1" s="112"/>
      <c r="PAQ1" s="112"/>
      <c r="PAR1" s="112"/>
      <c r="PAS1" s="112"/>
      <c r="PAT1" s="112"/>
      <c r="PAU1" s="112"/>
      <c r="PAV1" s="112"/>
      <c r="PAW1" s="112"/>
      <c r="PAX1" s="112"/>
      <c r="PAY1" s="112"/>
      <c r="PAZ1" s="112"/>
      <c r="PBA1" s="112"/>
      <c r="PBB1" s="112"/>
      <c r="PBC1" s="112"/>
      <c r="PBD1" s="112"/>
      <c r="PBE1" s="112"/>
      <c r="PBF1" s="112"/>
      <c r="PBG1" s="112"/>
      <c r="PBH1" s="112"/>
      <c r="PBI1" s="112"/>
      <c r="PBJ1" s="112"/>
      <c r="PBK1" s="112"/>
      <c r="PBL1" s="112"/>
      <c r="PBM1" s="112"/>
      <c r="PBN1" s="112"/>
      <c r="PBO1" s="112"/>
      <c r="PBP1" s="112"/>
      <c r="PBQ1" s="112"/>
      <c r="PBR1" s="112"/>
      <c r="PBS1" s="112"/>
      <c r="PBT1" s="112"/>
      <c r="PBU1" s="112"/>
      <c r="PBV1" s="112"/>
      <c r="PBW1" s="112"/>
      <c r="PBX1" s="112"/>
      <c r="PBY1" s="112"/>
      <c r="PBZ1" s="112"/>
      <c r="PCA1" s="112"/>
      <c r="PCB1" s="112"/>
      <c r="PCC1" s="112"/>
      <c r="PCD1" s="112"/>
      <c r="PCE1" s="112"/>
      <c r="PCF1" s="112"/>
      <c r="PCG1" s="112"/>
      <c r="PCH1" s="112"/>
      <c r="PCI1" s="112"/>
      <c r="PCJ1" s="112"/>
      <c r="PCK1" s="112"/>
      <c r="PCL1" s="112"/>
      <c r="PCM1" s="112"/>
      <c r="PCN1" s="112"/>
      <c r="PCO1" s="112"/>
      <c r="PCP1" s="112"/>
      <c r="PCQ1" s="112"/>
      <c r="PCR1" s="112"/>
      <c r="PCS1" s="112"/>
      <c r="PCT1" s="112"/>
      <c r="PCU1" s="112"/>
      <c r="PCV1" s="112"/>
      <c r="PCW1" s="112"/>
      <c r="PCX1" s="112"/>
      <c r="PCY1" s="112"/>
      <c r="PCZ1" s="112"/>
      <c r="PDA1" s="112"/>
      <c r="PDB1" s="112"/>
      <c r="PDC1" s="112"/>
      <c r="PDD1" s="112"/>
      <c r="PDE1" s="112"/>
      <c r="PDF1" s="112"/>
      <c r="PDG1" s="112"/>
      <c r="PDH1" s="112"/>
      <c r="PDI1" s="112"/>
      <c r="PDJ1" s="112"/>
      <c r="PDK1" s="112"/>
      <c r="PDL1" s="112"/>
      <c r="PDM1" s="112"/>
      <c r="PDN1" s="112"/>
      <c r="PDO1" s="112"/>
      <c r="PDP1" s="112"/>
      <c r="PDQ1" s="112"/>
      <c r="PDR1" s="112"/>
      <c r="PDS1" s="112"/>
      <c r="PDT1" s="112"/>
      <c r="PDU1" s="112"/>
      <c r="PDV1" s="112"/>
      <c r="PDW1" s="112"/>
      <c r="PDX1" s="112"/>
      <c r="PDY1" s="112"/>
      <c r="PDZ1" s="112"/>
      <c r="PEA1" s="112"/>
      <c r="PEB1" s="112"/>
      <c r="PEC1" s="112"/>
      <c r="PED1" s="112"/>
      <c r="PEE1" s="112"/>
      <c r="PEF1" s="112"/>
      <c r="PEG1" s="112"/>
      <c r="PEH1" s="112"/>
      <c r="PEI1" s="112"/>
      <c r="PEJ1" s="112"/>
      <c r="PEK1" s="112"/>
      <c r="PEL1" s="112"/>
      <c r="PEM1" s="112"/>
      <c r="PEN1" s="112"/>
      <c r="PEO1" s="112"/>
      <c r="PEP1" s="112"/>
      <c r="PEQ1" s="112"/>
      <c r="PER1" s="112"/>
      <c r="PES1" s="112"/>
      <c r="PET1" s="112"/>
      <c r="PEU1" s="112"/>
      <c r="PEV1" s="112"/>
      <c r="PEW1" s="112"/>
      <c r="PEX1" s="112"/>
      <c r="PEY1" s="112"/>
      <c r="PEZ1" s="112"/>
      <c r="PFA1" s="112"/>
      <c r="PFB1" s="112"/>
      <c r="PFC1" s="112"/>
      <c r="PFD1" s="112"/>
      <c r="PFE1" s="112"/>
      <c r="PFF1" s="112"/>
      <c r="PFG1" s="112"/>
      <c r="PFH1" s="112"/>
      <c r="PFI1" s="112"/>
      <c r="PFJ1" s="112"/>
      <c r="PFK1" s="112"/>
      <c r="PFL1" s="112"/>
      <c r="PFM1" s="112"/>
      <c r="PFN1" s="112"/>
      <c r="PFO1" s="112"/>
      <c r="PFP1" s="112"/>
      <c r="PFQ1" s="112"/>
      <c r="PFR1" s="112"/>
      <c r="PFS1" s="112"/>
      <c r="PFT1" s="112"/>
      <c r="PFU1" s="112"/>
      <c r="PFV1" s="112"/>
      <c r="PFW1" s="112"/>
      <c r="PFX1" s="112"/>
      <c r="PFY1" s="112"/>
      <c r="PFZ1" s="112"/>
      <c r="PGA1" s="112"/>
      <c r="PGB1" s="112"/>
      <c r="PGC1" s="112"/>
      <c r="PGD1" s="112"/>
      <c r="PGE1" s="112"/>
      <c r="PGF1" s="112"/>
      <c r="PGG1" s="112"/>
      <c r="PGH1" s="112"/>
      <c r="PGI1" s="112"/>
      <c r="PGJ1" s="112"/>
      <c r="PGK1" s="112"/>
      <c r="PGL1" s="112"/>
      <c r="PGM1" s="112"/>
      <c r="PGN1" s="112"/>
      <c r="PGO1" s="112"/>
      <c r="PGP1" s="112"/>
      <c r="PGQ1" s="112"/>
      <c r="PGR1" s="112"/>
      <c r="PGS1" s="112"/>
      <c r="PGT1" s="112"/>
      <c r="PGU1" s="112"/>
      <c r="PGV1" s="112"/>
      <c r="PGW1" s="112"/>
      <c r="PGX1" s="112"/>
      <c r="PGY1" s="112"/>
      <c r="PGZ1" s="112"/>
      <c r="PHA1" s="112"/>
      <c r="PHB1" s="112"/>
      <c r="PHC1" s="112"/>
      <c r="PHD1" s="112"/>
      <c r="PHE1" s="112"/>
      <c r="PHF1" s="112"/>
      <c r="PHG1" s="112"/>
      <c r="PHH1" s="112"/>
      <c r="PHI1" s="112"/>
      <c r="PHJ1" s="112"/>
      <c r="PHK1" s="112"/>
      <c r="PHL1" s="112"/>
      <c r="PHM1" s="112"/>
      <c r="PHN1" s="112"/>
      <c r="PHO1" s="112"/>
      <c r="PHP1" s="112"/>
      <c r="PHQ1" s="112"/>
      <c r="PHR1" s="112"/>
      <c r="PHS1" s="112"/>
      <c r="PHT1" s="112"/>
      <c r="PHU1" s="112"/>
      <c r="PHV1" s="112"/>
      <c r="PHW1" s="112"/>
      <c r="PHX1" s="112"/>
      <c r="PHY1" s="112"/>
      <c r="PHZ1" s="112"/>
      <c r="PIA1" s="112"/>
      <c r="PIB1" s="112"/>
      <c r="PIC1" s="112"/>
      <c r="PID1" s="112"/>
      <c r="PIE1" s="112"/>
      <c r="PIF1" s="112"/>
      <c r="PIG1" s="112"/>
      <c r="PIH1" s="112"/>
      <c r="PII1" s="112"/>
      <c r="PIJ1" s="112"/>
      <c r="PIK1" s="112"/>
      <c r="PIL1" s="112"/>
      <c r="PIM1" s="112"/>
      <c r="PIN1" s="112"/>
      <c r="PIO1" s="112"/>
      <c r="PIP1" s="112"/>
      <c r="PIQ1" s="112"/>
      <c r="PIR1" s="112"/>
      <c r="PIS1" s="112"/>
      <c r="PIT1" s="112"/>
      <c r="PIU1" s="112"/>
      <c r="PIV1" s="112"/>
      <c r="PIW1" s="112"/>
      <c r="PIX1" s="112"/>
      <c r="PIY1" s="112"/>
      <c r="PIZ1" s="112"/>
      <c r="PJA1" s="112"/>
      <c r="PJB1" s="112"/>
      <c r="PJC1" s="112"/>
      <c r="PJD1" s="112"/>
      <c r="PJE1" s="112"/>
      <c r="PJF1" s="112"/>
      <c r="PJG1" s="112"/>
      <c r="PJH1" s="112"/>
      <c r="PJI1" s="112"/>
      <c r="PJJ1" s="112"/>
      <c r="PJK1" s="112"/>
      <c r="PJL1" s="112"/>
      <c r="PJM1" s="112"/>
      <c r="PJN1" s="112"/>
      <c r="PJO1" s="112"/>
      <c r="PJP1" s="112"/>
      <c r="PJQ1" s="112"/>
      <c r="PJR1" s="112"/>
      <c r="PJS1" s="112"/>
      <c r="PJT1" s="112"/>
      <c r="PJU1" s="112"/>
      <c r="PJV1" s="112"/>
      <c r="PJW1" s="112"/>
      <c r="PJX1" s="112"/>
      <c r="PJY1" s="112"/>
      <c r="PJZ1" s="112"/>
      <c r="PKA1" s="112"/>
      <c r="PKB1" s="112"/>
      <c r="PKC1" s="112"/>
      <c r="PKD1" s="112"/>
      <c r="PKE1" s="112"/>
      <c r="PKF1" s="112"/>
      <c r="PKG1" s="112"/>
      <c r="PKH1" s="112"/>
      <c r="PKI1" s="112"/>
      <c r="PKJ1" s="112"/>
      <c r="PKK1" s="112"/>
      <c r="PKL1" s="112"/>
      <c r="PKM1" s="112"/>
      <c r="PKN1" s="112"/>
      <c r="PKO1" s="112"/>
      <c r="PKP1" s="112"/>
      <c r="PKQ1" s="112"/>
      <c r="PKR1" s="112"/>
      <c r="PKS1" s="112"/>
      <c r="PKT1" s="112"/>
      <c r="PKU1" s="112"/>
      <c r="PKV1" s="112"/>
      <c r="PKW1" s="112"/>
      <c r="PKX1" s="112"/>
      <c r="PKY1" s="112"/>
      <c r="PKZ1" s="112"/>
      <c r="PLA1" s="112"/>
      <c r="PLB1" s="112"/>
      <c r="PLC1" s="112"/>
      <c r="PLD1" s="112"/>
      <c r="PLE1" s="112"/>
      <c r="PLF1" s="112"/>
      <c r="PLG1" s="112"/>
      <c r="PLH1" s="112"/>
      <c r="PLI1" s="112"/>
      <c r="PLJ1" s="112"/>
      <c r="PLK1" s="112"/>
      <c r="PLL1" s="112"/>
      <c r="PLM1" s="112"/>
      <c r="PLN1" s="112"/>
      <c r="PLO1" s="112"/>
      <c r="PLP1" s="112"/>
      <c r="PLQ1" s="112"/>
      <c r="PLR1" s="112"/>
      <c r="PLS1" s="112"/>
      <c r="PLT1" s="112"/>
      <c r="PLU1" s="112"/>
      <c r="PLV1" s="112"/>
      <c r="PLW1" s="112"/>
      <c r="PLX1" s="112"/>
      <c r="PLY1" s="112"/>
      <c r="PLZ1" s="112"/>
      <c r="PMA1" s="112"/>
      <c r="PMB1" s="112"/>
      <c r="PMC1" s="112"/>
      <c r="PMD1" s="112"/>
      <c r="PME1" s="112"/>
      <c r="PMF1" s="112"/>
      <c r="PMG1" s="112"/>
      <c r="PMH1" s="112"/>
      <c r="PMI1" s="112"/>
      <c r="PMJ1" s="112"/>
      <c r="PMK1" s="112"/>
      <c r="PML1" s="112"/>
      <c r="PMM1" s="112"/>
      <c r="PMN1" s="112"/>
      <c r="PMO1" s="112"/>
      <c r="PMP1" s="112"/>
      <c r="PMQ1" s="112"/>
      <c r="PMR1" s="112"/>
      <c r="PMS1" s="112"/>
      <c r="PMT1" s="112"/>
      <c r="PMU1" s="112"/>
      <c r="PMV1" s="112"/>
      <c r="PMW1" s="112"/>
      <c r="PMX1" s="112"/>
      <c r="PMY1" s="112"/>
      <c r="PMZ1" s="112"/>
      <c r="PNA1" s="112"/>
      <c r="PNB1" s="112"/>
      <c r="PNC1" s="112"/>
      <c r="PND1" s="112"/>
      <c r="PNE1" s="112"/>
      <c r="PNF1" s="112"/>
      <c r="PNG1" s="112"/>
      <c r="PNH1" s="112"/>
      <c r="PNI1" s="112"/>
      <c r="PNJ1" s="112"/>
      <c r="PNK1" s="112"/>
      <c r="PNL1" s="112"/>
      <c r="PNM1" s="112"/>
      <c r="PNN1" s="112"/>
      <c r="PNO1" s="112"/>
      <c r="PNP1" s="112"/>
      <c r="PNQ1" s="112"/>
      <c r="PNR1" s="112"/>
      <c r="PNS1" s="112"/>
      <c r="PNT1" s="112"/>
      <c r="PNU1" s="112"/>
      <c r="PNV1" s="112"/>
      <c r="PNW1" s="112"/>
      <c r="PNX1" s="112"/>
      <c r="PNY1" s="112"/>
      <c r="PNZ1" s="112"/>
      <c r="POA1" s="112"/>
      <c r="POB1" s="112"/>
      <c r="POC1" s="112"/>
      <c r="POD1" s="112"/>
      <c r="POE1" s="112"/>
      <c r="POF1" s="112"/>
      <c r="POG1" s="112"/>
      <c r="POH1" s="112"/>
      <c r="POI1" s="112"/>
      <c r="POJ1" s="112"/>
      <c r="POK1" s="112"/>
      <c r="POL1" s="112"/>
      <c r="POM1" s="112"/>
      <c r="PON1" s="112"/>
      <c r="POO1" s="112"/>
      <c r="POP1" s="112"/>
      <c r="POQ1" s="112"/>
      <c r="POR1" s="112"/>
      <c r="POS1" s="112"/>
      <c r="POT1" s="112"/>
      <c r="POU1" s="112"/>
      <c r="POV1" s="112"/>
      <c r="POW1" s="112"/>
      <c r="POX1" s="112"/>
      <c r="POY1" s="112"/>
      <c r="POZ1" s="112"/>
      <c r="PPA1" s="112"/>
      <c r="PPB1" s="112"/>
      <c r="PPC1" s="112"/>
      <c r="PPD1" s="112"/>
      <c r="PPE1" s="112"/>
      <c r="PPF1" s="112"/>
      <c r="PPG1" s="112"/>
      <c r="PPH1" s="112"/>
      <c r="PPI1" s="112"/>
      <c r="PPJ1" s="112"/>
      <c r="PPK1" s="112"/>
      <c r="PPL1" s="112"/>
      <c r="PPM1" s="112"/>
      <c r="PPN1" s="112"/>
      <c r="PPO1" s="112"/>
      <c r="PPP1" s="112"/>
      <c r="PPQ1" s="112"/>
      <c r="PPR1" s="112"/>
      <c r="PPS1" s="112"/>
      <c r="PPT1" s="112"/>
      <c r="PPU1" s="112"/>
      <c r="PPV1" s="112"/>
      <c r="PPW1" s="112"/>
      <c r="PPX1" s="112"/>
      <c r="PPY1" s="112"/>
      <c r="PPZ1" s="112"/>
      <c r="PQA1" s="112"/>
      <c r="PQB1" s="112"/>
      <c r="PQC1" s="112"/>
      <c r="PQD1" s="112"/>
      <c r="PQE1" s="112"/>
      <c r="PQF1" s="112"/>
      <c r="PQG1" s="112"/>
      <c r="PQH1" s="112"/>
      <c r="PQI1" s="112"/>
      <c r="PQJ1" s="112"/>
      <c r="PQK1" s="112"/>
      <c r="PQL1" s="112"/>
      <c r="PQM1" s="112"/>
      <c r="PQN1" s="112"/>
      <c r="PQO1" s="112"/>
      <c r="PQP1" s="112"/>
      <c r="PQQ1" s="112"/>
      <c r="PQR1" s="112"/>
      <c r="PQS1" s="112"/>
      <c r="PQT1" s="112"/>
      <c r="PQU1" s="112"/>
      <c r="PQV1" s="112"/>
      <c r="PQW1" s="112"/>
      <c r="PQX1" s="112"/>
      <c r="PQY1" s="112"/>
      <c r="PQZ1" s="112"/>
      <c r="PRA1" s="112"/>
      <c r="PRB1" s="112"/>
      <c r="PRC1" s="112"/>
      <c r="PRD1" s="112"/>
      <c r="PRE1" s="112"/>
      <c r="PRF1" s="112"/>
      <c r="PRG1" s="112"/>
      <c r="PRH1" s="112"/>
      <c r="PRI1" s="112"/>
      <c r="PRJ1" s="112"/>
      <c r="PRK1" s="112"/>
      <c r="PRL1" s="112"/>
      <c r="PRM1" s="112"/>
      <c r="PRN1" s="112"/>
      <c r="PRO1" s="112"/>
      <c r="PRP1" s="112"/>
      <c r="PRQ1" s="112"/>
      <c r="PRR1" s="112"/>
      <c r="PRS1" s="112"/>
      <c r="PRT1" s="112"/>
      <c r="PRU1" s="112"/>
      <c r="PRV1" s="112"/>
      <c r="PRW1" s="112"/>
      <c r="PRX1" s="112"/>
      <c r="PRY1" s="112"/>
      <c r="PRZ1" s="112"/>
      <c r="PSA1" s="112"/>
      <c r="PSB1" s="112"/>
      <c r="PSC1" s="112"/>
      <c r="PSD1" s="112"/>
      <c r="PSE1" s="112"/>
      <c r="PSF1" s="112"/>
      <c r="PSG1" s="112"/>
      <c r="PSH1" s="112"/>
      <c r="PSI1" s="112"/>
      <c r="PSJ1" s="112"/>
      <c r="PSK1" s="112"/>
      <c r="PSL1" s="112"/>
      <c r="PSM1" s="112"/>
      <c r="PSN1" s="112"/>
      <c r="PSO1" s="112"/>
      <c r="PSP1" s="112"/>
      <c r="PSQ1" s="112"/>
      <c r="PSR1" s="112"/>
      <c r="PSS1" s="112"/>
      <c r="PST1" s="112"/>
      <c r="PSU1" s="112"/>
      <c r="PSV1" s="112"/>
      <c r="PSW1" s="112"/>
      <c r="PSX1" s="112"/>
      <c r="PSY1" s="112"/>
      <c r="PSZ1" s="112"/>
      <c r="PTA1" s="112"/>
      <c r="PTB1" s="112"/>
      <c r="PTC1" s="112"/>
      <c r="PTD1" s="112"/>
      <c r="PTE1" s="112"/>
      <c r="PTF1" s="112"/>
      <c r="PTG1" s="112"/>
      <c r="PTH1" s="112"/>
      <c r="PTI1" s="112"/>
      <c r="PTJ1" s="112"/>
      <c r="PTK1" s="112"/>
      <c r="PTL1" s="112"/>
      <c r="PTM1" s="112"/>
      <c r="PTN1" s="112"/>
      <c r="PTO1" s="112"/>
      <c r="PTP1" s="112"/>
      <c r="PTQ1" s="112"/>
      <c r="PTR1" s="112"/>
      <c r="PTS1" s="112"/>
      <c r="PTT1" s="112"/>
      <c r="PTU1" s="112"/>
      <c r="PTV1" s="112"/>
      <c r="PTW1" s="112"/>
      <c r="PTX1" s="112"/>
      <c r="PTY1" s="112"/>
      <c r="PTZ1" s="112"/>
      <c r="PUA1" s="112"/>
      <c r="PUB1" s="112"/>
      <c r="PUC1" s="112"/>
      <c r="PUD1" s="112"/>
      <c r="PUE1" s="112"/>
      <c r="PUF1" s="112"/>
      <c r="PUG1" s="112"/>
      <c r="PUH1" s="112"/>
      <c r="PUI1" s="112"/>
      <c r="PUJ1" s="112"/>
      <c r="PUK1" s="112"/>
      <c r="PUL1" s="112"/>
      <c r="PUM1" s="112"/>
      <c r="PUN1" s="112"/>
      <c r="PUO1" s="112"/>
      <c r="PUP1" s="112"/>
      <c r="PUQ1" s="112"/>
      <c r="PUR1" s="112"/>
      <c r="PUS1" s="112"/>
      <c r="PUT1" s="112"/>
      <c r="PUU1" s="112"/>
      <c r="PUV1" s="112"/>
      <c r="PUW1" s="112"/>
      <c r="PUX1" s="112"/>
      <c r="PUY1" s="112"/>
      <c r="PUZ1" s="112"/>
      <c r="PVA1" s="112"/>
      <c r="PVB1" s="112"/>
      <c r="PVC1" s="112"/>
      <c r="PVD1" s="112"/>
      <c r="PVE1" s="112"/>
      <c r="PVF1" s="112"/>
      <c r="PVG1" s="112"/>
      <c r="PVH1" s="112"/>
      <c r="PVI1" s="112"/>
      <c r="PVJ1" s="112"/>
      <c r="PVK1" s="112"/>
      <c r="PVL1" s="112"/>
      <c r="PVM1" s="112"/>
      <c r="PVN1" s="112"/>
      <c r="PVO1" s="112"/>
      <c r="PVP1" s="112"/>
      <c r="PVQ1" s="112"/>
      <c r="PVR1" s="112"/>
      <c r="PVS1" s="112"/>
      <c r="PVT1" s="112"/>
      <c r="PVU1" s="112"/>
      <c r="PVV1" s="112"/>
      <c r="PVW1" s="112"/>
      <c r="PVX1" s="112"/>
      <c r="PVY1" s="112"/>
      <c r="PVZ1" s="112"/>
      <c r="PWA1" s="112"/>
      <c r="PWB1" s="112"/>
      <c r="PWC1" s="112"/>
      <c r="PWD1" s="112"/>
      <c r="PWE1" s="112"/>
      <c r="PWF1" s="112"/>
      <c r="PWG1" s="112"/>
      <c r="PWH1" s="112"/>
      <c r="PWI1" s="112"/>
      <c r="PWJ1" s="112"/>
      <c r="PWK1" s="112"/>
      <c r="PWL1" s="112"/>
      <c r="PWM1" s="112"/>
      <c r="PWN1" s="112"/>
      <c r="PWO1" s="112"/>
      <c r="PWP1" s="112"/>
      <c r="PWQ1" s="112"/>
      <c r="PWR1" s="112"/>
      <c r="PWS1" s="112"/>
      <c r="PWT1" s="112"/>
      <c r="PWU1" s="112"/>
      <c r="PWV1" s="112"/>
      <c r="PWW1" s="112"/>
      <c r="PWX1" s="112"/>
      <c r="PWY1" s="112"/>
      <c r="PWZ1" s="112"/>
      <c r="PXA1" s="112"/>
      <c r="PXB1" s="112"/>
      <c r="PXC1" s="112"/>
      <c r="PXD1" s="112"/>
      <c r="PXE1" s="112"/>
      <c r="PXF1" s="112"/>
      <c r="PXG1" s="112"/>
      <c r="PXH1" s="112"/>
      <c r="PXI1" s="112"/>
      <c r="PXJ1" s="112"/>
      <c r="PXK1" s="112"/>
      <c r="PXL1" s="112"/>
      <c r="PXM1" s="112"/>
      <c r="PXN1" s="112"/>
      <c r="PXO1" s="112"/>
      <c r="PXP1" s="112"/>
      <c r="PXQ1" s="112"/>
      <c r="PXR1" s="112"/>
      <c r="PXS1" s="112"/>
      <c r="PXT1" s="112"/>
      <c r="PXU1" s="112"/>
      <c r="PXV1" s="112"/>
      <c r="PXW1" s="112"/>
      <c r="PXX1" s="112"/>
      <c r="PXY1" s="112"/>
      <c r="PXZ1" s="112"/>
      <c r="PYA1" s="112"/>
      <c r="PYB1" s="112"/>
      <c r="PYC1" s="112"/>
      <c r="PYD1" s="112"/>
      <c r="PYE1" s="112"/>
      <c r="PYF1" s="112"/>
      <c r="PYG1" s="112"/>
      <c r="PYH1" s="112"/>
      <c r="PYI1" s="112"/>
      <c r="PYJ1" s="112"/>
      <c r="PYK1" s="112"/>
      <c r="PYL1" s="112"/>
      <c r="PYM1" s="112"/>
      <c r="PYN1" s="112"/>
      <c r="PYO1" s="112"/>
      <c r="PYP1" s="112"/>
      <c r="PYQ1" s="112"/>
      <c r="PYR1" s="112"/>
      <c r="PYS1" s="112"/>
      <c r="PYT1" s="112"/>
      <c r="PYU1" s="112"/>
      <c r="PYV1" s="112"/>
      <c r="PYW1" s="112"/>
      <c r="PYX1" s="112"/>
      <c r="PYY1" s="112"/>
      <c r="PYZ1" s="112"/>
      <c r="PZA1" s="112"/>
      <c r="PZB1" s="112"/>
      <c r="PZC1" s="112"/>
      <c r="PZD1" s="112"/>
      <c r="PZE1" s="112"/>
      <c r="PZF1" s="112"/>
      <c r="PZG1" s="112"/>
      <c r="PZH1" s="112"/>
      <c r="PZI1" s="112"/>
      <c r="PZJ1" s="112"/>
      <c r="PZK1" s="112"/>
      <c r="PZL1" s="112"/>
      <c r="PZM1" s="112"/>
      <c r="PZN1" s="112"/>
      <c r="PZO1" s="112"/>
      <c r="PZP1" s="112"/>
      <c r="PZQ1" s="112"/>
      <c r="PZR1" s="112"/>
      <c r="PZS1" s="112"/>
      <c r="PZT1" s="112"/>
      <c r="PZU1" s="112"/>
      <c r="PZV1" s="112"/>
      <c r="PZW1" s="112"/>
      <c r="PZX1" s="112"/>
      <c r="PZY1" s="112"/>
      <c r="PZZ1" s="112"/>
      <c r="QAA1" s="112"/>
      <c r="QAB1" s="112"/>
      <c r="QAC1" s="112"/>
      <c r="QAD1" s="112"/>
      <c r="QAE1" s="112"/>
      <c r="QAF1" s="112"/>
      <c r="QAG1" s="112"/>
      <c r="QAH1" s="112"/>
      <c r="QAI1" s="112"/>
      <c r="QAJ1" s="112"/>
      <c r="QAK1" s="112"/>
      <c r="QAL1" s="112"/>
      <c r="QAM1" s="112"/>
      <c r="QAN1" s="112"/>
      <c r="QAO1" s="112"/>
      <c r="QAP1" s="112"/>
      <c r="QAQ1" s="112"/>
      <c r="QAR1" s="112"/>
      <c r="QAS1" s="112"/>
      <c r="QAT1" s="112"/>
      <c r="QAU1" s="112"/>
      <c r="QAV1" s="112"/>
      <c r="QAW1" s="112"/>
      <c r="QAX1" s="112"/>
      <c r="QAY1" s="112"/>
      <c r="QAZ1" s="112"/>
      <c r="QBA1" s="112"/>
      <c r="QBB1" s="112"/>
      <c r="QBC1" s="112"/>
      <c r="QBD1" s="112"/>
      <c r="QBE1" s="112"/>
      <c r="QBF1" s="112"/>
      <c r="QBG1" s="112"/>
      <c r="QBH1" s="112"/>
      <c r="QBI1" s="112"/>
      <c r="QBJ1" s="112"/>
      <c r="QBK1" s="112"/>
      <c r="QBL1" s="112"/>
      <c r="QBM1" s="112"/>
      <c r="QBN1" s="112"/>
      <c r="QBO1" s="112"/>
      <c r="QBP1" s="112"/>
      <c r="QBQ1" s="112"/>
      <c r="QBR1" s="112"/>
      <c r="QBS1" s="112"/>
      <c r="QBT1" s="112"/>
      <c r="QBU1" s="112"/>
      <c r="QBV1" s="112"/>
      <c r="QBW1" s="112"/>
      <c r="QBX1" s="112"/>
      <c r="QBY1" s="112"/>
      <c r="QBZ1" s="112"/>
      <c r="QCA1" s="112"/>
      <c r="QCB1" s="112"/>
      <c r="QCC1" s="112"/>
      <c r="QCD1" s="112"/>
      <c r="QCE1" s="112"/>
      <c r="QCF1" s="112"/>
      <c r="QCG1" s="112"/>
      <c r="QCH1" s="112"/>
      <c r="QCI1" s="112"/>
      <c r="QCJ1" s="112"/>
      <c r="QCK1" s="112"/>
      <c r="QCL1" s="112"/>
      <c r="QCM1" s="112"/>
      <c r="QCN1" s="112"/>
      <c r="QCO1" s="112"/>
      <c r="QCP1" s="112"/>
      <c r="QCQ1" s="112"/>
      <c r="QCR1" s="112"/>
      <c r="QCS1" s="112"/>
      <c r="QCT1" s="112"/>
      <c r="QCU1" s="112"/>
      <c r="QCV1" s="112"/>
      <c r="QCW1" s="112"/>
      <c r="QCX1" s="112"/>
      <c r="QCY1" s="112"/>
      <c r="QCZ1" s="112"/>
      <c r="QDA1" s="112"/>
      <c r="QDB1" s="112"/>
      <c r="QDC1" s="112"/>
      <c r="QDD1" s="112"/>
      <c r="QDE1" s="112"/>
      <c r="QDF1" s="112"/>
      <c r="QDG1" s="112"/>
      <c r="QDH1" s="112"/>
      <c r="QDI1" s="112"/>
      <c r="QDJ1" s="112"/>
      <c r="QDK1" s="112"/>
      <c r="QDL1" s="112"/>
      <c r="QDM1" s="112"/>
      <c r="QDN1" s="112"/>
      <c r="QDO1" s="112"/>
      <c r="QDP1" s="112"/>
      <c r="QDQ1" s="112"/>
      <c r="QDR1" s="112"/>
      <c r="QDS1" s="112"/>
      <c r="QDT1" s="112"/>
      <c r="QDU1" s="112"/>
      <c r="QDV1" s="112"/>
      <c r="QDW1" s="112"/>
      <c r="QDX1" s="112"/>
      <c r="QDY1" s="112"/>
      <c r="QDZ1" s="112"/>
      <c r="QEA1" s="112"/>
      <c r="QEB1" s="112"/>
      <c r="QEC1" s="112"/>
      <c r="QED1" s="112"/>
      <c r="QEE1" s="112"/>
      <c r="QEF1" s="112"/>
      <c r="QEG1" s="112"/>
      <c r="QEH1" s="112"/>
      <c r="QEI1" s="112"/>
      <c r="QEJ1" s="112"/>
      <c r="QEK1" s="112"/>
      <c r="QEL1" s="112"/>
      <c r="QEM1" s="112"/>
      <c r="QEN1" s="112"/>
      <c r="QEO1" s="112"/>
      <c r="QEP1" s="112"/>
      <c r="QEQ1" s="112"/>
      <c r="QER1" s="112"/>
      <c r="QES1" s="112"/>
      <c r="QET1" s="112"/>
      <c r="QEU1" s="112"/>
      <c r="QEV1" s="112"/>
      <c r="QEW1" s="112"/>
      <c r="QEX1" s="112"/>
      <c r="QEY1" s="112"/>
      <c r="QEZ1" s="112"/>
      <c r="QFA1" s="112"/>
      <c r="QFB1" s="112"/>
      <c r="QFC1" s="112"/>
      <c r="QFD1" s="112"/>
      <c r="QFE1" s="112"/>
      <c r="QFF1" s="112"/>
      <c r="QFG1" s="112"/>
      <c r="QFH1" s="112"/>
      <c r="QFI1" s="112"/>
      <c r="QFJ1" s="112"/>
      <c r="QFK1" s="112"/>
      <c r="QFL1" s="112"/>
      <c r="QFM1" s="112"/>
      <c r="QFN1" s="112"/>
      <c r="QFO1" s="112"/>
      <c r="QFP1" s="112"/>
      <c r="QFQ1" s="112"/>
      <c r="QFR1" s="112"/>
      <c r="QFS1" s="112"/>
      <c r="QFT1" s="112"/>
      <c r="QFU1" s="112"/>
      <c r="QFV1" s="112"/>
      <c r="QFW1" s="112"/>
      <c r="QFX1" s="112"/>
      <c r="QFY1" s="112"/>
      <c r="QFZ1" s="112"/>
      <c r="QGA1" s="112"/>
      <c r="QGB1" s="112"/>
      <c r="QGC1" s="112"/>
      <c r="QGD1" s="112"/>
      <c r="QGE1" s="112"/>
      <c r="QGF1" s="112"/>
      <c r="QGG1" s="112"/>
      <c r="QGH1" s="112"/>
      <c r="QGI1" s="112"/>
      <c r="QGJ1" s="112"/>
      <c r="QGK1" s="112"/>
      <c r="QGL1" s="112"/>
      <c r="QGM1" s="112"/>
      <c r="QGN1" s="112"/>
      <c r="QGO1" s="112"/>
      <c r="QGP1" s="112"/>
      <c r="QGQ1" s="112"/>
      <c r="QGR1" s="112"/>
      <c r="QGS1" s="112"/>
      <c r="QGT1" s="112"/>
      <c r="QGU1" s="112"/>
      <c r="QGV1" s="112"/>
      <c r="QGW1" s="112"/>
      <c r="QGX1" s="112"/>
      <c r="QGY1" s="112"/>
      <c r="QGZ1" s="112"/>
      <c r="QHA1" s="112"/>
      <c r="QHB1" s="112"/>
      <c r="QHC1" s="112"/>
      <c r="QHD1" s="112"/>
      <c r="QHE1" s="112"/>
      <c r="QHF1" s="112"/>
      <c r="QHG1" s="112"/>
      <c r="QHH1" s="112"/>
      <c r="QHI1" s="112"/>
      <c r="QHJ1" s="112"/>
      <c r="QHK1" s="112"/>
      <c r="QHL1" s="112"/>
      <c r="QHM1" s="112"/>
      <c r="QHN1" s="112"/>
      <c r="QHO1" s="112"/>
      <c r="QHP1" s="112"/>
      <c r="QHQ1" s="112"/>
      <c r="QHR1" s="112"/>
      <c r="QHS1" s="112"/>
      <c r="QHT1" s="112"/>
      <c r="QHU1" s="112"/>
      <c r="QHV1" s="112"/>
      <c r="QHW1" s="112"/>
      <c r="QHX1" s="112"/>
      <c r="QHY1" s="112"/>
      <c r="QHZ1" s="112"/>
      <c r="QIA1" s="112"/>
      <c r="QIB1" s="112"/>
      <c r="QIC1" s="112"/>
      <c r="QID1" s="112"/>
      <c r="QIE1" s="112"/>
      <c r="QIF1" s="112"/>
      <c r="QIG1" s="112"/>
      <c r="QIH1" s="112"/>
      <c r="QII1" s="112"/>
      <c r="QIJ1" s="112"/>
      <c r="QIK1" s="112"/>
      <c r="QIL1" s="112"/>
      <c r="QIM1" s="112"/>
      <c r="QIN1" s="112"/>
      <c r="QIO1" s="112"/>
      <c r="QIP1" s="112"/>
      <c r="QIQ1" s="112"/>
      <c r="QIR1" s="112"/>
      <c r="QIS1" s="112"/>
      <c r="QIT1" s="112"/>
      <c r="QIU1" s="112"/>
      <c r="QIV1" s="112"/>
      <c r="QIW1" s="112"/>
      <c r="QIX1" s="112"/>
      <c r="QIY1" s="112"/>
      <c r="QIZ1" s="112"/>
      <c r="QJA1" s="112"/>
      <c r="QJB1" s="112"/>
      <c r="QJC1" s="112"/>
      <c r="QJD1" s="112"/>
      <c r="QJE1" s="112"/>
      <c r="QJF1" s="112"/>
      <c r="QJG1" s="112"/>
      <c r="QJH1" s="112"/>
      <c r="QJI1" s="112"/>
      <c r="QJJ1" s="112"/>
      <c r="QJK1" s="112"/>
      <c r="QJL1" s="112"/>
      <c r="QJM1" s="112"/>
      <c r="QJN1" s="112"/>
      <c r="QJO1" s="112"/>
      <c r="QJP1" s="112"/>
      <c r="QJQ1" s="112"/>
      <c r="QJR1" s="112"/>
      <c r="QJS1" s="112"/>
      <c r="QJT1" s="112"/>
      <c r="QJU1" s="112"/>
      <c r="QJV1" s="112"/>
      <c r="QJW1" s="112"/>
      <c r="QJX1" s="112"/>
      <c r="QJY1" s="112"/>
      <c r="QJZ1" s="112"/>
      <c r="QKA1" s="112"/>
      <c r="QKB1" s="112"/>
      <c r="QKC1" s="112"/>
      <c r="QKD1" s="112"/>
      <c r="QKE1" s="112"/>
      <c r="QKF1" s="112"/>
      <c r="QKG1" s="112"/>
      <c r="QKH1" s="112"/>
      <c r="QKI1" s="112"/>
      <c r="QKJ1" s="112"/>
      <c r="QKK1" s="112"/>
      <c r="QKL1" s="112"/>
      <c r="QKM1" s="112"/>
      <c r="QKN1" s="112"/>
      <c r="QKO1" s="112"/>
      <c r="QKP1" s="112"/>
      <c r="QKQ1" s="112"/>
      <c r="QKR1" s="112"/>
      <c r="QKS1" s="112"/>
      <c r="QKT1" s="112"/>
      <c r="QKU1" s="112"/>
      <c r="QKV1" s="112"/>
      <c r="QKW1" s="112"/>
      <c r="QKX1" s="112"/>
      <c r="QKY1" s="112"/>
      <c r="QKZ1" s="112"/>
      <c r="QLA1" s="112"/>
      <c r="QLB1" s="112"/>
      <c r="QLC1" s="112"/>
      <c r="QLD1" s="112"/>
      <c r="QLE1" s="112"/>
      <c r="QLF1" s="112"/>
      <c r="QLG1" s="112"/>
      <c r="QLH1" s="112"/>
      <c r="QLI1" s="112"/>
      <c r="QLJ1" s="112"/>
      <c r="QLK1" s="112"/>
      <c r="QLL1" s="112"/>
      <c r="QLM1" s="112"/>
      <c r="QLN1" s="112"/>
      <c r="QLO1" s="112"/>
      <c r="QLP1" s="112"/>
      <c r="QLQ1" s="112"/>
      <c r="QLR1" s="112"/>
      <c r="QLS1" s="112"/>
      <c r="QLT1" s="112"/>
      <c r="QLU1" s="112"/>
      <c r="QLV1" s="112"/>
      <c r="QLW1" s="112"/>
      <c r="QLX1" s="112"/>
      <c r="QLY1" s="112"/>
      <c r="QLZ1" s="112"/>
      <c r="QMA1" s="112"/>
      <c r="QMB1" s="112"/>
      <c r="QMC1" s="112"/>
      <c r="QMD1" s="112"/>
      <c r="QME1" s="112"/>
      <c r="QMF1" s="112"/>
      <c r="QMG1" s="112"/>
      <c r="QMH1" s="112"/>
      <c r="QMI1" s="112"/>
      <c r="QMJ1" s="112"/>
      <c r="QMK1" s="112"/>
      <c r="QML1" s="112"/>
      <c r="QMM1" s="112"/>
      <c r="QMN1" s="112"/>
      <c r="QMO1" s="112"/>
      <c r="QMP1" s="112"/>
      <c r="QMQ1" s="112"/>
      <c r="QMR1" s="112"/>
      <c r="QMS1" s="112"/>
      <c r="QMT1" s="112"/>
      <c r="QMU1" s="112"/>
      <c r="QMV1" s="112"/>
      <c r="QMW1" s="112"/>
      <c r="QMX1" s="112"/>
      <c r="QMY1" s="112"/>
      <c r="QMZ1" s="112"/>
      <c r="QNA1" s="112"/>
      <c r="QNB1" s="112"/>
      <c r="QNC1" s="112"/>
      <c r="QND1" s="112"/>
      <c r="QNE1" s="112"/>
      <c r="QNF1" s="112"/>
      <c r="QNG1" s="112"/>
      <c r="QNH1" s="112"/>
      <c r="QNI1" s="112"/>
      <c r="QNJ1" s="112"/>
      <c r="QNK1" s="112"/>
      <c r="QNL1" s="112"/>
      <c r="QNM1" s="112"/>
      <c r="QNN1" s="112"/>
      <c r="QNO1" s="112"/>
      <c r="QNP1" s="112"/>
      <c r="QNQ1" s="112"/>
      <c r="QNR1" s="112"/>
      <c r="QNS1" s="112"/>
      <c r="QNT1" s="112"/>
      <c r="QNU1" s="112"/>
      <c r="QNV1" s="112"/>
      <c r="QNW1" s="112"/>
      <c r="QNX1" s="112"/>
      <c r="QNY1" s="112"/>
      <c r="QNZ1" s="112"/>
      <c r="QOA1" s="112"/>
      <c r="QOB1" s="112"/>
      <c r="QOC1" s="112"/>
      <c r="QOD1" s="112"/>
      <c r="QOE1" s="112"/>
      <c r="QOF1" s="112"/>
      <c r="QOG1" s="112"/>
      <c r="QOH1" s="112"/>
      <c r="QOI1" s="112"/>
      <c r="QOJ1" s="112"/>
      <c r="QOK1" s="112"/>
      <c r="QOL1" s="112"/>
      <c r="QOM1" s="112"/>
      <c r="QON1" s="112"/>
      <c r="QOO1" s="112"/>
      <c r="QOP1" s="112"/>
      <c r="QOQ1" s="112"/>
      <c r="QOR1" s="112"/>
      <c r="QOS1" s="112"/>
      <c r="QOT1" s="112"/>
      <c r="QOU1" s="112"/>
      <c r="QOV1" s="112"/>
      <c r="QOW1" s="112"/>
      <c r="QOX1" s="112"/>
      <c r="QOY1" s="112"/>
      <c r="QOZ1" s="112"/>
      <c r="QPA1" s="112"/>
      <c r="QPB1" s="112"/>
      <c r="QPC1" s="112"/>
      <c r="QPD1" s="112"/>
      <c r="QPE1" s="112"/>
      <c r="QPF1" s="112"/>
      <c r="QPG1" s="112"/>
      <c r="QPH1" s="112"/>
      <c r="QPI1" s="112"/>
      <c r="QPJ1" s="112"/>
      <c r="QPK1" s="112"/>
      <c r="QPL1" s="112"/>
      <c r="QPM1" s="112"/>
      <c r="QPN1" s="112"/>
      <c r="QPO1" s="112"/>
      <c r="QPP1" s="112"/>
      <c r="QPQ1" s="112"/>
      <c r="QPR1" s="112"/>
      <c r="QPS1" s="112"/>
      <c r="QPT1" s="112"/>
      <c r="QPU1" s="112"/>
      <c r="QPV1" s="112"/>
      <c r="QPW1" s="112"/>
      <c r="QPX1" s="112"/>
      <c r="QPY1" s="112"/>
      <c r="QPZ1" s="112"/>
      <c r="QQA1" s="112"/>
      <c r="QQB1" s="112"/>
      <c r="QQC1" s="112"/>
      <c r="QQD1" s="112"/>
      <c r="QQE1" s="112"/>
      <c r="QQF1" s="112"/>
      <c r="QQG1" s="112"/>
      <c r="QQH1" s="112"/>
      <c r="QQI1" s="112"/>
      <c r="QQJ1" s="112"/>
      <c r="QQK1" s="112"/>
      <c r="QQL1" s="112"/>
      <c r="QQM1" s="112"/>
      <c r="QQN1" s="112"/>
      <c r="QQO1" s="112"/>
      <c r="QQP1" s="112"/>
      <c r="QQQ1" s="112"/>
      <c r="QQR1" s="112"/>
      <c r="QQS1" s="112"/>
      <c r="QQT1" s="112"/>
      <c r="QQU1" s="112"/>
      <c r="QQV1" s="112"/>
      <c r="QQW1" s="112"/>
      <c r="QQX1" s="112"/>
      <c r="QQY1" s="112"/>
      <c r="QQZ1" s="112"/>
      <c r="QRA1" s="112"/>
      <c r="QRB1" s="112"/>
      <c r="QRC1" s="112"/>
      <c r="QRD1" s="112"/>
      <c r="QRE1" s="112"/>
      <c r="QRF1" s="112"/>
      <c r="QRG1" s="112"/>
      <c r="QRH1" s="112"/>
      <c r="QRI1" s="112"/>
      <c r="QRJ1" s="112"/>
      <c r="QRK1" s="112"/>
      <c r="QRL1" s="112"/>
      <c r="QRM1" s="112"/>
      <c r="QRN1" s="112"/>
      <c r="QRO1" s="112"/>
      <c r="QRP1" s="112"/>
      <c r="QRQ1" s="112"/>
      <c r="QRR1" s="112"/>
      <c r="QRS1" s="112"/>
      <c r="QRT1" s="112"/>
      <c r="QRU1" s="112"/>
      <c r="QRV1" s="112"/>
      <c r="QRW1" s="112"/>
      <c r="QRX1" s="112"/>
      <c r="QRY1" s="112"/>
      <c r="QRZ1" s="112"/>
      <c r="QSA1" s="112"/>
      <c r="QSB1" s="112"/>
      <c r="QSC1" s="112"/>
      <c r="QSD1" s="112"/>
      <c r="QSE1" s="112"/>
      <c r="QSF1" s="112"/>
      <c r="QSG1" s="112"/>
      <c r="QSH1" s="112"/>
      <c r="QSI1" s="112"/>
      <c r="QSJ1" s="112"/>
      <c r="QSK1" s="112"/>
      <c r="QSL1" s="112"/>
      <c r="QSM1" s="112"/>
      <c r="QSN1" s="112"/>
      <c r="QSO1" s="112"/>
      <c r="QSP1" s="112"/>
      <c r="QSQ1" s="112"/>
      <c r="QSR1" s="112"/>
      <c r="QSS1" s="112"/>
      <c r="QST1" s="112"/>
      <c r="QSU1" s="112"/>
      <c r="QSV1" s="112"/>
      <c r="QSW1" s="112"/>
      <c r="QSX1" s="112"/>
      <c r="QSY1" s="112"/>
      <c r="QSZ1" s="112"/>
      <c r="QTA1" s="112"/>
      <c r="QTB1" s="112"/>
      <c r="QTC1" s="112"/>
      <c r="QTD1" s="112"/>
      <c r="QTE1" s="112"/>
      <c r="QTF1" s="112"/>
      <c r="QTG1" s="112"/>
      <c r="QTH1" s="112"/>
      <c r="QTI1" s="112"/>
      <c r="QTJ1" s="112"/>
      <c r="QTK1" s="112"/>
      <c r="QTL1" s="112"/>
      <c r="QTM1" s="112"/>
      <c r="QTN1" s="112"/>
      <c r="QTO1" s="112"/>
      <c r="QTP1" s="112"/>
      <c r="QTQ1" s="112"/>
      <c r="QTR1" s="112"/>
      <c r="QTS1" s="112"/>
      <c r="QTT1" s="112"/>
      <c r="QTU1" s="112"/>
      <c r="QTV1" s="112"/>
      <c r="QTW1" s="112"/>
      <c r="QTX1" s="112"/>
      <c r="QTY1" s="112"/>
      <c r="QTZ1" s="112"/>
      <c r="QUA1" s="112"/>
      <c r="QUB1" s="112"/>
      <c r="QUC1" s="112"/>
      <c r="QUD1" s="112"/>
      <c r="QUE1" s="112"/>
      <c r="QUF1" s="112"/>
      <c r="QUG1" s="112"/>
      <c r="QUH1" s="112"/>
      <c r="QUI1" s="112"/>
      <c r="QUJ1" s="112"/>
      <c r="QUK1" s="112"/>
      <c r="QUL1" s="112"/>
      <c r="QUM1" s="112"/>
      <c r="QUN1" s="112"/>
      <c r="QUO1" s="112"/>
      <c r="QUP1" s="112"/>
      <c r="QUQ1" s="112"/>
      <c r="QUR1" s="112"/>
      <c r="QUS1" s="112"/>
      <c r="QUT1" s="112"/>
      <c r="QUU1" s="112"/>
      <c r="QUV1" s="112"/>
      <c r="QUW1" s="112"/>
      <c r="QUX1" s="112"/>
      <c r="QUY1" s="112"/>
      <c r="QUZ1" s="112"/>
      <c r="QVA1" s="112"/>
      <c r="QVB1" s="112"/>
      <c r="QVC1" s="112"/>
      <c r="QVD1" s="112"/>
      <c r="QVE1" s="112"/>
      <c r="QVF1" s="112"/>
      <c r="QVG1" s="112"/>
      <c r="QVH1" s="112"/>
      <c r="QVI1" s="112"/>
      <c r="QVJ1" s="112"/>
      <c r="QVK1" s="112"/>
      <c r="QVL1" s="112"/>
      <c r="QVM1" s="112"/>
      <c r="QVN1" s="112"/>
      <c r="QVO1" s="112"/>
      <c r="QVP1" s="112"/>
      <c r="QVQ1" s="112"/>
      <c r="QVR1" s="112"/>
      <c r="QVS1" s="112"/>
      <c r="QVT1" s="112"/>
      <c r="QVU1" s="112"/>
      <c r="QVV1" s="112"/>
      <c r="QVW1" s="112"/>
      <c r="QVX1" s="112"/>
      <c r="QVY1" s="112"/>
      <c r="QVZ1" s="112"/>
      <c r="QWA1" s="112"/>
      <c r="QWB1" s="112"/>
      <c r="QWC1" s="112"/>
      <c r="QWD1" s="112"/>
      <c r="QWE1" s="112"/>
      <c r="QWF1" s="112"/>
      <c r="QWG1" s="112"/>
      <c r="QWH1" s="112"/>
      <c r="QWI1" s="112"/>
      <c r="QWJ1" s="112"/>
      <c r="QWK1" s="112"/>
      <c r="QWL1" s="112"/>
      <c r="QWM1" s="112"/>
      <c r="QWN1" s="112"/>
      <c r="QWO1" s="112"/>
      <c r="QWP1" s="112"/>
      <c r="QWQ1" s="112"/>
      <c r="QWR1" s="112"/>
      <c r="QWS1" s="112"/>
      <c r="QWT1" s="112"/>
      <c r="QWU1" s="112"/>
      <c r="QWV1" s="112"/>
      <c r="QWW1" s="112"/>
      <c r="QWX1" s="112"/>
      <c r="QWY1" s="112"/>
      <c r="QWZ1" s="112"/>
      <c r="QXA1" s="112"/>
      <c r="QXB1" s="112"/>
      <c r="QXC1" s="112"/>
      <c r="QXD1" s="112"/>
      <c r="QXE1" s="112"/>
      <c r="QXF1" s="112"/>
      <c r="QXG1" s="112"/>
      <c r="QXH1" s="112"/>
      <c r="QXI1" s="112"/>
      <c r="QXJ1" s="112"/>
      <c r="QXK1" s="112"/>
      <c r="QXL1" s="112"/>
      <c r="QXM1" s="112"/>
      <c r="QXN1" s="112"/>
      <c r="QXO1" s="112"/>
      <c r="QXP1" s="112"/>
      <c r="QXQ1" s="112"/>
      <c r="QXR1" s="112"/>
      <c r="QXS1" s="112"/>
      <c r="QXT1" s="112"/>
      <c r="QXU1" s="112"/>
      <c r="QXV1" s="112"/>
      <c r="QXW1" s="112"/>
      <c r="QXX1" s="112"/>
      <c r="QXY1" s="112"/>
      <c r="QXZ1" s="112"/>
      <c r="QYA1" s="112"/>
      <c r="QYB1" s="112"/>
      <c r="QYC1" s="112"/>
      <c r="QYD1" s="112"/>
      <c r="QYE1" s="112"/>
      <c r="QYF1" s="112"/>
      <c r="QYG1" s="112"/>
      <c r="QYH1" s="112"/>
      <c r="QYI1" s="112"/>
      <c r="QYJ1" s="112"/>
      <c r="QYK1" s="112"/>
      <c r="QYL1" s="112"/>
      <c r="QYM1" s="112"/>
      <c r="QYN1" s="112"/>
      <c r="QYO1" s="112"/>
      <c r="QYP1" s="112"/>
      <c r="QYQ1" s="112"/>
      <c r="QYR1" s="112"/>
      <c r="QYS1" s="112"/>
      <c r="QYT1" s="112"/>
      <c r="QYU1" s="112"/>
      <c r="QYV1" s="112"/>
      <c r="QYW1" s="112"/>
      <c r="QYX1" s="112"/>
      <c r="QYY1" s="112"/>
      <c r="QYZ1" s="112"/>
      <c r="QZA1" s="112"/>
      <c r="QZB1" s="112"/>
      <c r="QZC1" s="112"/>
      <c r="QZD1" s="112"/>
      <c r="QZE1" s="112"/>
      <c r="QZF1" s="112"/>
      <c r="QZG1" s="112"/>
      <c r="QZH1" s="112"/>
      <c r="QZI1" s="112"/>
      <c r="QZJ1" s="112"/>
      <c r="QZK1" s="112"/>
      <c r="QZL1" s="112"/>
      <c r="QZM1" s="112"/>
      <c r="QZN1" s="112"/>
      <c r="QZO1" s="112"/>
      <c r="QZP1" s="112"/>
      <c r="QZQ1" s="112"/>
      <c r="QZR1" s="112"/>
      <c r="QZS1" s="112"/>
      <c r="QZT1" s="112"/>
      <c r="QZU1" s="112"/>
      <c r="QZV1" s="112"/>
      <c r="QZW1" s="112"/>
      <c r="QZX1" s="112"/>
      <c r="QZY1" s="112"/>
      <c r="QZZ1" s="112"/>
      <c r="RAA1" s="112"/>
      <c r="RAB1" s="112"/>
      <c r="RAC1" s="112"/>
      <c r="RAD1" s="112"/>
      <c r="RAE1" s="112"/>
      <c r="RAF1" s="112"/>
      <c r="RAG1" s="112"/>
      <c r="RAH1" s="112"/>
      <c r="RAI1" s="112"/>
      <c r="RAJ1" s="112"/>
      <c r="RAK1" s="112"/>
      <c r="RAL1" s="112"/>
      <c r="RAM1" s="112"/>
      <c r="RAN1" s="112"/>
      <c r="RAO1" s="112"/>
      <c r="RAP1" s="112"/>
      <c r="RAQ1" s="112"/>
      <c r="RAR1" s="112"/>
      <c r="RAS1" s="112"/>
      <c r="RAT1" s="112"/>
      <c r="RAU1" s="112"/>
      <c r="RAV1" s="112"/>
      <c r="RAW1" s="112"/>
      <c r="RAX1" s="112"/>
      <c r="RAY1" s="112"/>
      <c r="RAZ1" s="112"/>
      <c r="RBA1" s="112"/>
      <c r="RBB1" s="112"/>
      <c r="RBC1" s="112"/>
      <c r="RBD1" s="112"/>
      <c r="RBE1" s="112"/>
      <c r="RBF1" s="112"/>
      <c r="RBG1" s="112"/>
      <c r="RBH1" s="112"/>
      <c r="RBI1" s="112"/>
      <c r="RBJ1" s="112"/>
      <c r="RBK1" s="112"/>
      <c r="RBL1" s="112"/>
      <c r="RBM1" s="112"/>
      <c r="RBN1" s="112"/>
      <c r="RBO1" s="112"/>
      <c r="RBP1" s="112"/>
      <c r="RBQ1" s="112"/>
      <c r="RBR1" s="112"/>
      <c r="RBS1" s="112"/>
      <c r="RBT1" s="112"/>
      <c r="RBU1" s="112"/>
      <c r="RBV1" s="112"/>
      <c r="RBW1" s="112"/>
      <c r="RBX1" s="112"/>
      <c r="RBY1" s="112"/>
      <c r="RBZ1" s="112"/>
      <c r="RCA1" s="112"/>
      <c r="RCB1" s="112"/>
      <c r="RCC1" s="112"/>
      <c r="RCD1" s="112"/>
      <c r="RCE1" s="112"/>
      <c r="RCF1" s="112"/>
      <c r="RCG1" s="112"/>
      <c r="RCH1" s="112"/>
      <c r="RCI1" s="112"/>
      <c r="RCJ1" s="112"/>
      <c r="RCK1" s="112"/>
      <c r="RCL1" s="112"/>
      <c r="RCM1" s="112"/>
      <c r="RCN1" s="112"/>
      <c r="RCO1" s="112"/>
      <c r="RCP1" s="112"/>
      <c r="RCQ1" s="112"/>
      <c r="RCR1" s="112"/>
      <c r="RCS1" s="112"/>
      <c r="RCT1" s="112"/>
      <c r="RCU1" s="112"/>
      <c r="RCV1" s="112"/>
      <c r="RCW1" s="112"/>
      <c r="RCX1" s="112"/>
      <c r="RCY1" s="112"/>
      <c r="RCZ1" s="112"/>
      <c r="RDA1" s="112"/>
      <c r="RDB1" s="112"/>
      <c r="RDC1" s="112"/>
      <c r="RDD1" s="112"/>
      <c r="RDE1" s="112"/>
      <c r="RDF1" s="112"/>
      <c r="RDG1" s="112"/>
      <c r="RDH1" s="112"/>
      <c r="RDI1" s="112"/>
      <c r="RDJ1" s="112"/>
      <c r="RDK1" s="112"/>
      <c r="RDL1" s="112"/>
      <c r="RDM1" s="112"/>
      <c r="RDN1" s="112"/>
      <c r="RDO1" s="112"/>
      <c r="RDP1" s="112"/>
      <c r="RDQ1" s="112"/>
      <c r="RDR1" s="112"/>
      <c r="RDS1" s="112"/>
      <c r="RDT1" s="112"/>
      <c r="RDU1" s="112"/>
      <c r="RDV1" s="112"/>
      <c r="RDW1" s="112"/>
      <c r="RDX1" s="112"/>
      <c r="RDY1" s="112"/>
      <c r="RDZ1" s="112"/>
      <c r="REA1" s="112"/>
      <c r="REB1" s="112"/>
      <c r="REC1" s="112"/>
      <c r="RED1" s="112"/>
      <c r="REE1" s="112"/>
      <c r="REF1" s="112"/>
      <c r="REG1" s="112"/>
      <c r="REH1" s="112"/>
      <c r="REI1" s="112"/>
      <c r="REJ1" s="112"/>
      <c r="REK1" s="112"/>
      <c r="REL1" s="112"/>
      <c r="REM1" s="112"/>
      <c r="REN1" s="112"/>
      <c r="REO1" s="112"/>
      <c r="REP1" s="112"/>
      <c r="REQ1" s="112"/>
      <c r="RER1" s="112"/>
      <c r="RES1" s="112"/>
      <c r="RET1" s="112"/>
      <c r="REU1" s="112"/>
      <c r="REV1" s="112"/>
      <c r="REW1" s="112"/>
      <c r="REX1" s="112"/>
      <c r="REY1" s="112"/>
      <c r="REZ1" s="112"/>
      <c r="RFA1" s="112"/>
      <c r="RFB1" s="112"/>
      <c r="RFC1" s="112"/>
      <c r="RFD1" s="112"/>
      <c r="RFE1" s="112"/>
      <c r="RFF1" s="112"/>
      <c r="RFG1" s="112"/>
      <c r="RFH1" s="112"/>
      <c r="RFI1" s="112"/>
      <c r="RFJ1" s="112"/>
      <c r="RFK1" s="112"/>
      <c r="RFL1" s="112"/>
      <c r="RFM1" s="112"/>
      <c r="RFN1" s="112"/>
      <c r="RFO1" s="112"/>
      <c r="RFP1" s="112"/>
      <c r="RFQ1" s="112"/>
      <c r="RFR1" s="112"/>
      <c r="RFS1" s="112"/>
      <c r="RFT1" s="112"/>
      <c r="RFU1" s="112"/>
      <c r="RFV1" s="112"/>
      <c r="RFW1" s="112"/>
      <c r="RFX1" s="112"/>
      <c r="RFY1" s="112"/>
      <c r="RFZ1" s="112"/>
      <c r="RGA1" s="112"/>
      <c r="RGB1" s="112"/>
      <c r="RGC1" s="112"/>
      <c r="RGD1" s="112"/>
      <c r="RGE1" s="112"/>
      <c r="RGF1" s="112"/>
      <c r="RGG1" s="112"/>
      <c r="RGH1" s="112"/>
      <c r="RGI1" s="112"/>
      <c r="RGJ1" s="112"/>
      <c r="RGK1" s="112"/>
      <c r="RGL1" s="112"/>
      <c r="RGM1" s="112"/>
      <c r="RGN1" s="112"/>
      <c r="RGO1" s="112"/>
      <c r="RGP1" s="112"/>
      <c r="RGQ1" s="112"/>
      <c r="RGR1" s="112"/>
      <c r="RGS1" s="112"/>
      <c r="RGT1" s="112"/>
      <c r="RGU1" s="112"/>
      <c r="RGV1" s="112"/>
      <c r="RGW1" s="112"/>
      <c r="RGX1" s="112"/>
      <c r="RGY1" s="112"/>
      <c r="RGZ1" s="112"/>
      <c r="RHA1" s="112"/>
      <c r="RHB1" s="112"/>
      <c r="RHC1" s="112"/>
      <c r="RHD1" s="112"/>
      <c r="RHE1" s="112"/>
      <c r="RHF1" s="112"/>
      <c r="RHG1" s="112"/>
      <c r="RHH1" s="112"/>
      <c r="RHI1" s="112"/>
      <c r="RHJ1" s="112"/>
      <c r="RHK1" s="112"/>
      <c r="RHL1" s="112"/>
      <c r="RHM1" s="112"/>
      <c r="RHN1" s="112"/>
      <c r="RHO1" s="112"/>
      <c r="RHP1" s="112"/>
      <c r="RHQ1" s="112"/>
      <c r="RHR1" s="112"/>
      <c r="RHS1" s="112"/>
      <c r="RHT1" s="112"/>
      <c r="RHU1" s="112"/>
      <c r="RHV1" s="112"/>
      <c r="RHW1" s="112"/>
      <c r="RHX1" s="112"/>
      <c r="RHY1" s="112"/>
      <c r="RHZ1" s="112"/>
      <c r="RIA1" s="112"/>
      <c r="RIB1" s="112"/>
      <c r="RIC1" s="112"/>
      <c r="RID1" s="112"/>
      <c r="RIE1" s="112"/>
      <c r="RIF1" s="112"/>
      <c r="RIG1" s="112"/>
      <c r="RIH1" s="112"/>
      <c r="RII1" s="112"/>
      <c r="RIJ1" s="112"/>
      <c r="RIK1" s="112"/>
      <c r="RIL1" s="112"/>
      <c r="RIM1" s="112"/>
      <c r="RIN1" s="112"/>
      <c r="RIO1" s="112"/>
      <c r="RIP1" s="112"/>
      <c r="RIQ1" s="112"/>
      <c r="RIR1" s="112"/>
      <c r="RIS1" s="112"/>
      <c r="RIT1" s="112"/>
      <c r="RIU1" s="112"/>
      <c r="RIV1" s="112"/>
      <c r="RIW1" s="112"/>
      <c r="RIX1" s="112"/>
      <c r="RIY1" s="112"/>
      <c r="RIZ1" s="112"/>
      <c r="RJA1" s="112"/>
      <c r="RJB1" s="112"/>
      <c r="RJC1" s="112"/>
      <c r="RJD1" s="112"/>
      <c r="RJE1" s="112"/>
      <c r="RJF1" s="112"/>
      <c r="RJG1" s="112"/>
      <c r="RJH1" s="112"/>
      <c r="RJI1" s="112"/>
      <c r="RJJ1" s="112"/>
      <c r="RJK1" s="112"/>
      <c r="RJL1" s="112"/>
      <c r="RJM1" s="112"/>
      <c r="RJN1" s="112"/>
      <c r="RJO1" s="112"/>
      <c r="RJP1" s="112"/>
      <c r="RJQ1" s="112"/>
      <c r="RJR1" s="112"/>
      <c r="RJS1" s="112"/>
      <c r="RJT1" s="112"/>
      <c r="RJU1" s="112"/>
      <c r="RJV1" s="112"/>
      <c r="RJW1" s="112"/>
      <c r="RJX1" s="112"/>
      <c r="RJY1" s="112"/>
      <c r="RJZ1" s="112"/>
      <c r="RKA1" s="112"/>
      <c r="RKB1" s="112"/>
      <c r="RKC1" s="112"/>
      <c r="RKD1" s="112"/>
      <c r="RKE1" s="112"/>
      <c r="RKF1" s="112"/>
      <c r="RKG1" s="112"/>
      <c r="RKH1" s="112"/>
      <c r="RKI1" s="112"/>
      <c r="RKJ1" s="112"/>
      <c r="RKK1" s="112"/>
      <c r="RKL1" s="112"/>
      <c r="RKM1" s="112"/>
      <c r="RKN1" s="112"/>
      <c r="RKO1" s="112"/>
      <c r="RKP1" s="112"/>
      <c r="RKQ1" s="112"/>
      <c r="RKR1" s="112"/>
      <c r="RKS1" s="112"/>
      <c r="RKT1" s="112"/>
      <c r="RKU1" s="112"/>
      <c r="RKV1" s="112"/>
      <c r="RKW1" s="112"/>
      <c r="RKX1" s="112"/>
      <c r="RKY1" s="112"/>
      <c r="RKZ1" s="112"/>
      <c r="RLA1" s="112"/>
      <c r="RLB1" s="112"/>
      <c r="RLC1" s="112"/>
      <c r="RLD1" s="112"/>
      <c r="RLE1" s="112"/>
      <c r="RLF1" s="112"/>
      <c r="RLG1" s="112"/>
      <c r="RLH1" s="112"/>
      <c r="RLI1" s="112"/>
      <c r="RLJ1" s="112"/>
      <c r="RLK1" s="112"/>
      <c r="RLL1" s="112"/>
      <c r="RLM1" s="112"/>
      <c r="RLN1" s="112"/>
      <c r="RLO1" s="112"/>
      <c r="RLP1" s="112"/>
      <c r="RLQ1" s="112"/>
      <c r="RLR1" s="112"/>
      <c r="RLS1" s="112"/>
      <c r="RLT1" s="112"/>
      <c r="RLU1" s="112"/>
      <c r="RLV1" s="112"/>
      <c r="RLW1" s="112"/>
      <c r="RLX1" s="112"/>
      <c r="RLY1" s="112"/>
      <c r="RLZ1" s="112"/>
      <c r="RMA1" s="112"/>
      <c r="RMB1" s="112"/>
      <c r="RMC1" s="112"/>
      <c r="RMD1" s="112"/>
      <c r="RME1" s="112"/>
      <c r="RMF1" s="112"/>
      <c r="RMG1" s="112"/>
      <c r="RMH1" s="112"/>
      <c r="RMI1" s="112"/>
      <c r="RMJ1" s="112"/>
      <c r="RMK1" s="112"/>
      <c r="RML1" s="112"/>
      <c r="RMM1" s="112"/>
      <c r="RMN1" s="112"/>
      <c r="RMO1" s="112"/>
      <c r="RMP1" s="112"/>
      <c r="RMQ1" s="112"/>
      <c r="RMR1" s="112"/>
      <c r="RMS1" s="112"/>
      <c r="RMT1" s="112"/>
      <c r="RMU1" s="112"/>
      <c r="RMV1" s="112"/>
      <c r="RMW1" s="112"/>
      <c r="RMX1" s="112"/>
      <c r="RMY1" s="112"/>
      <c r="RMZ1" s="112"/>
      <c r="RNA1" s="112"/>
      <c r="RNB1" s="112"/>
      <c r="RNC1" s="112"/>
      <c r="RND1" s="112"/>
      <c r="RNE1" s="112"/>
      <c r="RNF1" s="112"/>
      <c r="RNG1" s="112"/>
      <c r="RNH1" s="112"/>
      <c r="RNI1" s="112"/>
      <c r="RNJ1" s="112"/>
      <c r="RNK1" s="112"/>
      <c r="RNL1" s="112"/>
      <c r="RNM1" s="112"/>
      <c r="RNN1" s="112"/>
      <c r="RNO1" s="112"/>
      <c r="RNP1" s="112"/>
      <c r="RNQ1" s="112"/>
      <c r="RNR1" s="112"/>
      <c r="RNS1" s="112"/>
      <c r="RNT1" s="112"/>
      <c r="RNU1" s="112"/>
      <c r="RNV1" s="112"/>
      <c r="RNW1" s="112"/>
      <c r="RNX1" s="112"/>
      <c r="RNY1" s="112"/>
      <c r="RNZ1" s="112"/>
      <c r="ROA1" s="112"/>
      <c r="ROB1" s="112"/>
      <c r="ROC1" s="112"/>
      <c r="ROD1" s="112"/>
      <c r="ROE1" s="112"/>
      <c r="ROF1" s="112"/>
      <c r="ROG1" s="112"/>
      <c r="ROH1" s="112"/>
      <c r="ROI1" s="112"/>
      <c r="ROJ1" s="112"/>
      <c r="ROK1" s="112"/>
      <c r="ROL1" s="112"/>
      <c r="ROM1" s="112"/>
      <c r="RON1" s="112"/>
      <c r="ROO1" s="112"/>
      <c r="ROP1" s="112"/>
      <c r="ROQ1" s="112"/>
      <c r="ROR1" s="112"/>
      <c r="ROS1" s="112"/>
      <c r="ROT1" s="112"/>
      <c r="ROU1" s="112"/>
      <c r="ROV1" s="112"/>
      <c r="ROW1" s="112"/>
      <c r="ROX1" s="112"/>
      <c r="ROY1" s="112"/>
      <c r="ROZ1" s="112"/>
      <c r="RPA1" s="112"/>
      <c r="RPB1" s="112"/>
      <c r="RPC1" s="112"/>
      <c r="RPD1" s="112"/>
      <c r="RPE1" s="112"/>
      <c r="RPF1" s="112"/>
      <c r="RPG1" s="112"/>
      <c r="RPH1" s="112"/>
      <c r="RPI1" s="112"/>
      <c r="RPJ1" s="112"/>
      <c r="RPK1" s="112"/>
      <c r="RPL1" s="112"/>
      <c r="RPM1" s="112"/>
      <c r="RPN1" s="112"/>
      <c r="RPO1" s="112"/>
      <c r="RPP1" s="112"/>
      <c r="RPQ1" s="112"/>
      <c r="RPR1" s="112"/>
      <c r="RPS1" s="112"/>
      <c r="RPT1" s="112"/>
      <c r="RPU1" s="112"/>
      <c r="RPV1" s="112"/>
      <c r="RPW1" s="112"/>
      <c r="RPX1" s="112"/>
      <c r="RPY1" s="112"/>
      <c r="RPZ1" s="112"/>
      <c r="RQA1" s="112"/>
      <c r="RQB1" s="112"/>
      <c r="RQC1" s="112"/>
      <c r="RQD1" s="112"/>
      <c r="RQE1" s="112"/>
      <c r="RQF1" s="112"/>
      <c r="RQG1" s="112"/>
      <c r="RQH1" s="112"/>
      <c r="RQI1" s="112"/>
      <c r="RQJ1" s="112"/>
      <c r="RQK1" s="112"/>
      <c r="RQL1" s="112"/>
      <c r="RQM1" s="112"/>
      <c r="RQN1" s="112"/>
      <c r="RQO1" s="112"/>
      <c r="RQP1" s="112"/>
      <c r="RQQ1" s="112"/>
      <c r="RQR1" s="112"/>
      <c r="RQS1" s="112"/>
      <c r="RQT1" s="112"/>
      <c r="RQU1" s="112"/>
      <c r="RQV1" s="112"/>
      <c r="RQW1" s="112"/>
      <c r="RQX1" s="112"/>
      <c r="RQY1" s="112"/>
      <c r="RQZ1" s="112"/>
      <c r="RRA1" s="112"/>
      <c r="RRB1" s="112"/>
      <c r="RRC1" s="112"/>
      <c r="RRD1" s="112"/>
      <c r="RRE1" s="112"/>
      <c r="RRF1" s="112"/>
      <c r="RRG1" s="112"/>
      <c r="RRH1" s="112"/>
      <c r="RRI1" s="112"/>
      <c r="RRJ1" s="112"/>
      <c r="RRK1" s="112"/>
      <c r="RRL1" s="112"/>
      <c r="RRM1" s="112"/>
      <c r="RRN1" s="112"/>
      <c r="RRO1" s="112"/>
      <c r="RRP1" s="112"/>
      <c r="RRQ1" s="112"/>
      <c r="RRR1" s="112"/>
      <c r="RRS1" s="112"/>
      <c r="RRT1" s="112"/>
      <c r="RRU1" s="112"/>
      <c r="RRV1" s="112"/>
      <c r="RRW1" s="112"/>
      <c r="RRX1" s="112"/>
      <c r="RRY1" s="112"/>
      <c r="RRZ1" s="112"/>
      <c r="RSA1" s="112"/>
      <c r="RSB1" s="112"/>
      <c r="RSC1" s="112"/>
      <c r="RSD1" s="112"/>
      <c r="RSE1" s="112"/>
      <c r="RSF1" s="112"/>
      <c r="RSG1" s="112"/>
      <c r="RSH1" s="112"/>
      <c r="RSI1" s="112"/>
      <c r="RSJ1" s="112"/>
      <c r="RSK1" s="112"/>
      <c r="RSL1" s="112"/>
      <c r="RSM1" s="112"/>
      <c r="RSN1" s="112"/>
      <c r="RSO1" s="112"/>
      <c r="RSP1" s="112"/>
      <c r="RSQ1" s="112"/>
      <c r="RSR1" s="112"/>
      <c r="RSS1" s="112"/>
      <c r="RST1" s="112"/>
      <c r="RSU1" s="112"/>
      <c r="RSV1" s="112"/>
      <c r="RSW1" s="112"/>
      <c r="RSX1" s="112"/>
      <c r="RSY1" s="112"/>
      <c r="RSZ1" s="112"/>
      <c r="RTA1" s="112"/>
      <c r="RTB1" s="112"/>
      <c r="RTC1" s="112"/>
      <c r="RTD1" s="112"/>
      <c r="RTE1" s="112"/>
      <c r="RTF1" s="112"/>
      <c r="RTG1" s="112"/>
      <c r="RTH1" s="112"/>
      <c r="RTI1" s="112"/>
      <c r="RTJ1" s="112"/>
      <c r="RTK1" s="112"/>
      <c r="RTL1" s="112"/>
      <c r="RTM1" s="112"/>
      <c r="RTN1" s="112"/>
      <c r="RTO1" s="112"/>
      <c r="RTP1" s="112"/>
      <c r="RTQ1" s="112"/>
      <c r="RTR1" s="112"/>
      <c r="RTS1" s="112"/>
      <c r="RTT1" s="112"/>
      <c r="RTU1" s="112"/>
      <c r="RTV1" s="112"/>
      <c r="RTW1" s="112"/>
      <c r="RTX1" s="112"/>
      <c r="RTY1" s="112"/>
      <c r="RTZ1" s="112"/>
      <c r="RUA1" s="112"/>
      <c r="RUB1" s="112"/>
      <c r="RUC1" s="112"/>
      <c r="RUD1" s="112"/>
      <c r="RUE1" s="112"/>
      <c r="RUF1" s="112"/>
      <c r="RUG1" s="112"/>
      <c r="RUH1" s="112"/>
      <c r="RUI1" s="112"/>
      <c r="RUJ1" s="112"/>
      <c r="RUK1" s="112"/>
      <c r="RUL1" s="112"/>
      <c r="RUM1" s="112"/>
      <c r="RUN1" s="112"/>
      <c r="RUO1" s="112"/>
      <c r="RUP1" s="112"/>
      <c r="RUQ1" s="112"/>
      <c r="RUR1" s="112"/>
      <c r="RUS1" s="112"/>
      <c r="RUT1" s="112"/>
      <c r="RUU1" s="112"/>
      <c r="RUV1" s="112"/>
      <c r="RUW1" s="112"/>
      <c r="RUX1" s="112"/>
      <c r="RUY1" s="112"/>
      <c r="RUZ1" s="112"/>
      <c r="RVA1" s="112"/>
      <c r="RVB1" s="112"/>
      <c r="RVC1" s="112"/>
      <c r="RVD1" s="112"/>
      <c r="RVE1" s="112"/>
      <c r="RVF1" s="112"/>
      <c r="RVG1" s="112"/>
      <c r="RVH1" s="112"/>
      <c r="RVI1" s="112"/>
      <c r="RVJ1" s="112"/>
      <c r="RVK1" s="112"/>
      <c r="RVL1" s="112"/>
      <c r="RVM1" s="112"/>
      <c r="RVN1" s="112"/>
      <c r="RVO1" s="112"/>
      <c r="RVP1" s="112"/>
      <c r="RVQ1" s="112"/>
      <c r="RVR1" s="112"/>
      <c r="RVS1" s="112"/>
      <c r="RVT1" s="112"/>
      <c r="RVU1" s="112"/>
      <c r="RVV1" s="112"/>
      <c r="RVW1" s="112"/>
      <c r="RVX1" s="112"/>
      <c r="RVY1" s="112"/>
      <c r="RVZ1" s="112"/>
      <c r="RWA1" s="112"/>
      <c r="RWB1" s="112"/>
      <c r="RWC1" s="112"/>
      <c r="RWD1" s="112"/>
      <c r="RWE1" s="112"/>
      <c r="RWF1" s="112"/>
      <c r="RWG1" s="112"/>
      <c r="RWH1" s="112"/>
      <c r="RWI1" s="112"/>
      <c r="RWJ1" s="112"/>
      <c r="RWK1" s="112"/>
      <c r="RWL1" s="112"/>
      <c r="RWM1" s="112"/>
      <c r="RWN1" s="112"/>
      <c r="RWO1" s="112"/>
      <c r="RWP1" s="112"/>
      <c r="RWQ1" s="112"/>
      <c r="RWR1" s="112"/>
      <c r="RWS1" s="112"/>
      <c r="RWT1" s="112"/>
      <c r="RWU1" s="112"/>
      <c r="RWV1" s="112"/>
      <c r="RWW1" s="112"/>
      <c r="RWX1" s="112"/>
      <c r="RWY1" s="112"/>
      <c r="RWZ1" s="112"/>
      <c r="RXA1" s="112"/>
      <c r="RXB1" s="112"/>
      <c r="RXC1" s="112"/>
      <c r="RXD1" s="112"/>
      <c r="RXE1" s="112"/>
      <c r="RXF1" s="112"/>
      <c r="RXG1" s="112"/>
      <c r="RXH1" s="112"/>
      <c r="RXI1" s="112"/>
      <c r="RXJ1" s="112"/>
      <c r="RXK1" s="112"/>
      <c r="RXL1" s="112"/>
      <c r="RXM1" s="112"/>
      <c r="RXN1" s="112"/>
      <c r="RXO1" s="112"/>
      <c r="RXP1" s="112"/>
      <c r="RXQ1" s="112"/>
      <c r="RXR1" s="112"/>
      <c r="RXS1" s="112"/>
      <c r="RXT1" s="112"/>
      <c r="RXU1" s="112"/>
      <c r="RXV1" s="112"/>
      <c r="RXW1" s="112"/>
      <c r="RXX1" s="112"/>
      <c r="RXY1" s="112"/>
      <c r="RXZ1" s="112"/>
      <c r="RYA1" s="112"/>
      <c r="RYB1" s="112"/>
      <c r="RYC1" s="112"/>
      <c r="RYD1" s="112"/>
      <c r="RYE1" s="112"/>
      <c r="RYF1" s="112"/>
      <c r="RYG1" s="112"/>
      <c r="RYH1" s="112"/>
      <c r="RYI1" s="112"/>
      <c r="RYJ1" s="112"/>
      <c r="RYK1" s="112"/>
      <c r="RYL1" s="112"/>
      <c r="RYM1" s="112"/>
      <c r="RYN1" s="112"/>
      <c r="RYO1" s="112"/>
      <c r="RYP1" s="112"/>
      <c r="RYQ1" s="112"/>
      <c r="RYR1" s="112"/>
      <c r="RYS1" s="112"/>
      <c r="RYT1" s="112"/>
      <c r="RYU1" s="112"/>
      <c r="RYV1" s="112"/>
      <c r="RYW1" s="112"/>
      <c r="RYX1" s="112"/>
      <c r="RYY1" s="112"/>
      <c r="RYZ1" s="112"/>
      <c r="RZA1" s="112"/>
      <c r="RZB1" s="112"/>
      <c r="RZC1" s="112"/>
      <c r="RZD1" s="112"/>
      <c r="RZE1" s="112"/>
      <c r="RZF1" s="112"/>
      <c r="RZG1" s="112"/>
      <c r="RZH1" s="112"/>
      <c r="RZI1" s="112"/>
      <c r="RZJ1" s="112"/>
      <c r="RZK1" s="112"/>
      <c r="RZL1" s="112"/>
      <c r="RZM1" s="112"/>
      <c r="RZN1" s="112"/>
      <c r="RZO1" s="112"/>
      <c r="RZP1" s="112"/>
      <c r="RZQ1" s="112"/>
      <c r="RZR1" s="112"/>
      <c r="RZS1" s="112"/>
      <c r="RZT1" s="112"/>
      <c r="RZU1" s="112"/>
      <c r="RZV1" s="112"/>
      <c r="RZW1" s="112"/>
      <c r="RZX1" s="112"/>
      <c r="RZY1" s="112"/>
      <c r="RZZ1" s="112"/>
      <c r="SAA1" s="112"/>
      <c r="SAB1" s="112"/>
      <c r="SAC1" s="112"/>
      <c r="SAD1" s="112"/>
      <c r="SAE1" s="112"/>
      <c r="SAF1" s="112"/>
      <c r="SAG1" s="112"/>
      <c r="SAH1" s="112"/>
      <c r="SAI1" s="112"/>
      <c r="SAJ1" s="112"/>
      <c r="SAK1" s="112"/>
      <c r="SAL1" s="112"/>
      <c r="SAM1" s="112"/>
      <c r="SAN1" s="112"/>
      <c r="SAO1" s="112"/>
      <c r="SAP1" s="112"/>
      <c r="SAQ1" s="112"/>
      <c r="SAR1" s="112"/>
      <c r="SAS1" s="112"/>
      <c r="SAT1" s="112"/>
      <c r="SAU1" s="112"/>
      <c r="SAV1" s="112"/>
      <c r="SAW1" s="112"/>
      <c r="SAX1" s="112"/>
      <c r="SAY1" s="112"/>
      <c r="SAZ1" s="112"/>
      <c r="SBA1" s="112"/>
      <c r="SBB1" s="112"/>
      <c r="SBC1" s="112"/>
      <c r="SBD1" s="112"/>
      <c r="SBE1" s="112"/>
      <c r="SBF1" s="112"/>
      <c r="SBG1" s="112"/>
      <c r="SBH1" s="112"/>
      <c r="SBI1" s="112"/>
      <c r="SBJ1" s="112"/>
      <c r="SBK1" s="112"/>
      <c r="SBL1" s="112"/>
      <c r="SBM1" s="112"/>
      <c r="SBN1" s="112"/>
      <c r="SBO1" s="112"/>
      <c r="SBP1" s="112"/>
      <c r="SBQ1" s="112"/>
      <c r="SBR1" s="112"/>
      <c r="SBS1" s="112"/>
      <c r="SBT1" s="112"/>
      <c r="SBU1" s="112"/>
      <c r="SBV1" s="112"/>
      <c r="SBW1" s="112"/>
      <c r="SBX1" s="112"/>
      <c r="SBY1" s="112"/>
      <c r="SBZ1" s="112"/>
      <c r="SCA1" s="112"/>
      <c r="SCB1" s="112"/>
      <c r="SCC1" s="112"/>
      <c r="SCD1" s="112"/>
      <c r="SCE1" s="112"/>
      <c r="SCF1" s="112"/>
      <c r="SCG1" s="112"/>
      <c r="SCH1" s="112"/>
      <c r="SCI1" s="112"/>
      <c r="SCJ1" s="112"/>
      <c r="SCK1" s="112"/>
      <c r="SCL1" s="112"/>
      <c r="SCM1" s="112"/>
      <c r="SCN1" s="112"/>
      <c r="SCO1" s="112"/>
      <c r="SCP1" s="112"/>
      <c r="SCQ1" s="112"/>
      <c r="SCR1" s="112"/>
      <c r="SCS1" s="112"/>
      <c r="SCT1" s="112"/>
      <c r="SCU1" s="112"/>
      <c r="SCV1" s="112"/>
      <c r="SCW1" s="112"/>
      <c r="SCX1" s="112"/>
      <c r="SCY1" s="112"/>
      <c r="SCZ1" s="112"/>
      <c r="SDA1" s="112"/>
      <c r="SDB1" s="112"/>
      <c r="SDC1" s="112"/>
      <c r="SDD1" s="112"/>
      <c r="SDE1" s="112"/>
      <c r="SDF1" s="112"/>
      <c r="SDG1" s="112"/>
      <c r="SDH1" s="112"/>
      <c r="SDI1" s="112"/>
      <c r="SDJ1" s="112"/>
      <c r="SDK1" s="112"/>
      <c r="SDL1" s="112"/>
      <c r="SDM1" s="112"/>
      <c r="SDN1" s="112"/>
      <c r="SDO1" s="112"/>
      <c r="SDP1" s="112"/>
      <c r="SDQ1" s="112"/>
      <c r="SDR1" s="112"/>
      <c r="SDS1" s="112"/>
      <c r="SDT1" s="112"/>
      <c r="SDU1" s="112"/>
      <c r="SDV1" s="112"/>
      <c r="SDW1" s="112"/>
      <c r="SDX1" s="112"/>
      <c r="SDY1" s="112"/>
      <c r="SDZ1" s="112"/>
      <c r="SEA1" s="112"/>
      <c r="SEB1" s="112"/>
      <c r="SEC1" s="112"/>
      <c r="SED1" s="112"/>
      <c r="SEE1" s="112"/>
      <c r="SEF1" s="112"/>
      <c r="SEG1" s="112"/>
      <c r="SEH1" s="112"/>
      <c r="SEI1" s="112"/>
      <c r="SEJ1" s="112"/>
      <c r="SEK1" s="112"/>
      <c r="SEL1" s="112"/>
      <c r="SEM1" s="112"/>
      <c r="SEN1" s="112"/>
      <c r="SEO1" s="112"/>
      <c r="SEP1" s="112"/>
      <c r="SEQ1" s="112"/>
      <c r="SER1" s="112"/>
      <c r="SES1" s="112"/>
      <c r="SET1" s="112"/>
      <c r="SEU1" s="112"/>
      <c r="SEV1" s="112"/>
      <c r="SEW1" s="112"/>
      <c r="SEX1" s="112"/>
      <c r="SEY1" s="112"/>
      <c r="SEZ1" s="112"/>
      <c r="SFA1" s="112"/>
      <c r="SFB1" s="112"/>
      <c r="SFC1" s="112"/>
      <c r="SFD1" s="112"/>
      <c r="SFE1" s="112"/>
      <c r="SFF1" s="112"/>
      <c r="SFG1" s="112"/>
      <c r="SFH1" s="112"/>
      <c r="SFI1" s="112"/>
      <c r="SFJ1" s="112"/>
      <c r="SFK1" s="112"/>
      <c r="SFL1" s="112"/>
      <c r="SFM1" s="112"/>
      <c r="SFN1" s="112"/>
      <c r="SFO1" s="112"/>
      <c r="SFP1" s="112"/>
      <c r="SFQ1" s="112"/>
      <c r="SFR1" s="112"/>
      <c r="SFS1" s="112"/>
      <c r="SFT1" s="112"/>
      <c r="SFU1" s="112"/>
      <c r="SFV1" s="112"/>
      <c r="SFW1" s="112"/>
      <c r="SFX1" s="112"/>
      <c r="SFY1" s="112"/>
      <c r="SFZ1" s="112"/>
      <c r="SGA1" s="112"/>
      <c r="SGB1" s="112"/>
      <c r="SGC1" s="112"/>
      <c r="SGD1" s="112"/>
      <c r="SGE1" s="112"/>
      <c r="SGF1" s="112"/>
      <c r="SGG1" s="112"/>
      <c r="SGH1" s="112"/>
      <c r="SGI1" s="112"/>
      <c r="SGJ1" s="112"/>
      <c r="SGK1" s="112"/>
      <c r="SGL1" s="112"/>
      <c r="SGM1" s="112"/>
      <c r="SGN1" s="112"/>
      <c r="SGO1" s="112"/>
      <c r="SGP1" s="112"/>
      <c r="SGQ1" s="112"/>
      <c r="SGR1" s="112"/>
      <c r="SGS1" s="112"/>
      <c r="SGT1" s="112"/>
      <c r="SGU1" s="112"/>
      <c r="SGV1" s="112"/>
      <c r="SGW1" s="112"/>
      <c r="SGX1" s="112"/>
      <c r="SGY1" s="112"/>
      <c r="SGZ1" s="112"/>
      <c r="SHA1" s="112"/>
      <c r="SHB1" s="112"/>
      <c r="SHC1" s="112"/>
      <c r="SHD1" s="112"/>
      <c r="SHE1" s="112"/>
      <c r="SHF1" s="112"/>
      <c r="SHG1" s="112"/>
      <c r="SHH1" s="112"/>
      <c r="SHI1" s="112"/>
      <c r="SHJ1" s="112"/>
      <c r="SHK1" s="112"/>
      <c r="SHL1" s="112"/>
      <c r="SHM1" s="112"/>
      <c r="SHN1" s="112"/>
      <c r="SHO1" s="112"/>
      <c r="SHP1" s="112"/>
      <c r="SHQ1" s="112"/>
      <c r="SHR1" s="112"/>
      <c r="SHS1" s="112"/>
      <c r="SHT1" s="112"/>
      <c r="SHU1" s="112"/>
      <c r="SHV1" s="112"/>
      <c r="SHW1" s="112"/>
      <c r="SHX1" s="112"/>
      <c r="SHY1" s="112"/>
      <c r="SHZ1" s="112"/>
      <c r="SIA1" s="112"/>
      <c r="SIB1" s="112"/>
      <c r="SIC1" s="112"/>
      <c r="SID1" s="112"/>
      <c r="SIE1" s="112"/>
      <c r="SIF1" s="112"/>
      <c r="SIG1" s="112"/>
      <c r="SIH1" s="112"/>
      <c r="SII1" s="112"/>
      <c r="SIJ1" s="112"/>
      <c r="SIK1" s="112"/>
      <c r="SIL1" s="112"/>
      <c r="SIM1" s="112"/>
      <c r="SIN1" s="112"/>
      <c r="SIO1" s="112"/>
      <c r="SIP1" s="112"/>
      <c r="SIQ1" s="112"/>
      <c r="SIR1" s="112"/>
      <c r="SIS1" s="112"/>
      <c r="SIT1" s="112"/>
      <c r="SIU1" s="112"/>
      <c r="SIV1" s="112"/>
      <c r="SIW1" s="112"/>
      <c r="SIX1" s="112"/>
      <c r="SIY1" s="112"/>
      <c r="SIZ1" s="112"/>
      <c r="SJA1" s="112"/>
      <c r="SJB1" s="112"/>
      <c r="SJC1" s="112"/>
      <c r="SJD1" s="112"/>
      <c r="SJE1" s="112"/>
      <c r="SJF1" s="112"/>
      <c r="SJG1" s="112"/>
      <c r="SJH1" s="112"/>
      <c r="SJI1" s="112"/>
      <c r="SJJ1" s="112"/>
      <c r="SJK1" s="112"/>
      <c r="SJL1" s="112"/>
      <c r="SJM1" s="112"/>
      <c r="SJN1" s="112"/>
      <c r="SJO1" s="112"/>
      <c r="SJP1" s="112"/>
      <c r="SJQ1" s="112"/>
      <c r="SJR1" s="112"/>
      <c r="SJS1" s="112"/>
      <c r="SJT1" s="112"/>
      <c r="SJU1" s="112"/>
      <c r="SJV1" s="112"/>
      <c r="SJW1" s="112"/>
      <c r="SJX1" s="112"/>
      <c r="SJY1" s="112"/>
      <c r="SJZ1" s="112"/>
      <c r="SKA1" s="112"/>
      <c r="SKB1" s="112"/>
      <c r="SKC1" s="112"/>
      <c r="SKD1" s="112"/>
      <c r="SKE1" s="112"/>
      <c r="SKF1" s="112"/>
      <c r="SKG1" s="112"/>
      <c r="SKH1" s="112"/>
      <c r="SKI1" s="112"/>
      <c r="SKJ1" s="112"/>
      <c r="SKK1" s="112"/>
      <c r="SKL1" s="112"/>
      <c r="SKM1" s="112"/>
      <c r="SKN1" s="112"/>
      <c r="SKO1" s="112"/>
      <c r="SKP1" s="112"/>
      <c r="SKQ1" s="112"/>
      <c r="SKR1" s="112"/>
      <c r="SKS1" s="112"/>
      <c r="SKT1" s="112"/>
      <c r="SKU1" s="112"/>
      <c r="SKV1" s="112"/>
      <c r="SKW1" s="112"/>
      <c r="SKX1" s="112"/>
      <c r="SKY1" s="112"/>
      <c r="SKZ1" s="112"/>
      <c r="SLA1" s="112"/>
      <c r="SLB1" s="112"/>
      <c r="SLC1" s="112"/>
      <c r="SLD1" s="112"/>
      <c r="SLE1" s="112"/>
      <c r="SLF1" s="112"/>
      <c r="SLG1" s="112"/>
      <c r="SLH1" s="112"/>
      <c r="SLI1" s="112"/>
      <c r="SLJ1" s="112"/>
      <c r="SLK1" s="112"/>
      <c r="SLL1" s="112"/>
      <c r="SLM1" s="112"/>
      <c r="SLN1" s="112"/>
      <c r="SLO1" s="112"/>
      <c r="SLP1" s="112"/>
      <c r="SLQ1" s="112"/>
      <c r="SLR1" s="112"/>
      <c r="SLS1" s="112"/>
      <c r="SLT1" s="112"/>
      <c r="SLU1" s="112"/>
      <c r="SLV1" s="112"/>
      <c r="SLW1" s="112"/>
      <c r="SLX1" s="112"/>
      <c r="SLY1" s="112"/>
      <c r="SLZ1" s="112"/>
      <c r="SMA1" s="112"/>
      <c r="SMB1" s="112"/>
      <c r="SMC1" s="112"/>
      <c r="SMD1" s="112"/>
      <c r="SME1" s="112"/>
      <c r="SMF1" s="112"/>
      <c r="SMG1" s="112"/>
      <c r="SMH1" s="112"/>
      <c r="SMI1" s="112"/>
      <c r="SMJ1" s="112"/>
      <c r="SMK1" s="112"/>
      <c r="SML1" s="112"/>
      <c r="SMM1" s="112"/>
      <c r="SMN1" s="112"/>
      <c r="SMO1" s="112"/>
      <c r="SMP1" s="112"/>
      <c r="SMQ1" s="112"/>
      <c r="SMR1" s="112"/>
      <c r="SMS1" s="112"/>
      <c r="SMT1" s="112"/>
      <c r="SMU1" s="112"/>
      <c r="SMV1" s="112"/>
      <c r="SMW1" s="112"/>
      <c r="SMX1" s="112"/>
      <c r="SMY1" s="112"/>
      <c r="SMZ1" s="112"/>
      <c r="SNA1" s="112"/>
      <c r="SNB1" s="112"/>
      <c r="SNC1" s="112"/>
      <c r="SND1" s="112"/>
      <c r="SNE1" s="112"/>
      <c r="SNF1" s="112"/>
      <c r="SNG1" s="112"/>
      <c r="SNH1" s="112"/>
      <c r="SNI1" s="112"/>
      <c r="SNJ1" s="112"/>
      <c r="SNK1" s="112"/>
      <c r="SNL1" s="112"/>
      <c r="SNM1" s="112"/>
      <c r="SNN1" s="112"/>
      <c r="SNO1" s="112"/>
      <c r="SNP1" s="112"/>
      <c r="SNQ1" s="112"/>
      <c r="SNR1" s="112"/>
      <c r="SNS1" s="112"/>
      <c r="SNT1" s="112"/>
      <c r="SNU1" s="112"/>
      <c r="SNV1" s="112"/>
      <c r="SNW1" s="112"/>
      <c r="SNX1" s="112"/>
      <c r="SNY1" s="112"/>
      <c r="SNZ1" s="112"/>
      <c r="SOA1" s="112"/>
      <c r="SOB1" s="112"/>
      <c r="SOC1" s="112"/>
      <c r="SOD1" s="112"/>
      <c r="SOE1" s="112"/>
      <c r="SOF1" s="112"/>
      <c r="SOG1" s="112"/>
      <c r="SOH1" s="112"/>
      <c r="SOI1" s="112"/>
      <c r="SOJ1" s="112"/>
      <c r="SOK1" s="112"/>
      <c r="SOL1" s="112"/>
      <c r="SOM1" s="112"/>
      <c r="SON1" s="112"/>
      <c r="SOO1" s="112"/>
      <c r="SOP1" s="112"/>
      <c r="SOQ1" s="112"/>
      <c r="SOR1" s="112"/>
      <c r="SOS1" s="112"/>
      <c r="SOT1" s="112"/>
      <c r="SOU1" s="112"/>
      <c r="SOV1" s="112"/>
      <c r="SOW1" s="112"/>
      <c r="SOX1" s="112"/>
      <c r="SOY1" s="112"/>
      <c r="SOZ1" s="112"/>
      <c r="SPA1" s="112"/>
      <c r="SPB1" s="112"/>
      <c r="SPC1" s="112"/>
      <c r="SPD1" s="112"/>
      <c r="SPE1" s="112"/>
      <c r="SPF1" s="112"/>
      <c r="SPG1" s="112"/>
      <c r="SPH1" s="112"/>
      <c r="SPI1" s="112"/>
      <c r="SPJ1" s="112"/>
      <c r="SPK1" s="112"/>
      <c r="SPL1" s="112"/>
      <c r="SPM1" s="112"/>
      <c r="SPN1" s="112"/>
      <c r="SPO1" s="112"/>
      <c r="SPP1" s="112"/>
      <c r="SPQ1" s="112"/>
      <c r="SPR1" s="112"/>
      <c r="SPS1" s="112"/>
      <c r="SPT1" s="112"/>
      <c r="SPU1" s="112"/>
      <c r="SPV1" s="112"/>
      <c r="SPW1" s="112"/>
      <c r="SPX1" s="112"/>
      <c r="SPY1" s="112"/>
      <c r="SPZ1" s="112"/>
      <c r="SQA1" s="112"/>
      <c r="SQB1" s="112"/>
      <c r="SQC1" s="112"/>
      <c r="SQD1" s="112"/>
      <c r="SQE1" s="112"/>
      <c r="SQF1" s="112"/>
      <c r="SQG1" s="112"/>
      <c r="SQH1" s="112"/>
      <c r="SQI1" s="112"/>
      <c r="SQJ1" s="112"/>
      <c r="SQK1" s="112"/>
      <c r="SQL1" s="112"/>
      <c r="SQM1" s="112"/>
      <c r="SQN1" s="112"/>
      <c r="SQO1" s="112"/>
      <c r="SQP1" s="112"/>
      <c r="SQQ1" s="112"/>
      <c r="SQR1" s="112"/>
      <c r="SQS1" s="112"/>
      <c r="SQT1" s="112"/>
      <c r="SQU1" s="112"/>
      <c r="SQV1" s="112"/>
      <c r="SQW1" s="112"/>
      <c r="SQX1" s="112"/>
      <c r="SQY1" s="112"/>
      <c r="SQZ1" s="112"/>
      <c r="SRA1" s="112"/>
      <c r="SRB1" s="112"/>
      <c r="SRC1" s="112"/>
      <c r="SRD1" s="112"/>
      <c r="SRE1" s="112"/>
      <c r="SRF1" s="112"/>
      <c r="SRG1" s="112"/>
      <c r="SRH1" s="112"/>
      <c r="SRI1" s="112"/>
      <c r="SRJ1" s="112"/>
      <c r="SRK1" s="112"/>
      <c r="SRL1" s="112"/>
      <c r="SRM1" s="112"/>
      <c r="SRN1" s="112"/>
      <c r="SRO1" s="112"/>
      <c r="SRP1" s="112"/>
      <c r="SRQ1" s="112"/>
      <c r="SRR1" s="112"/>
      <c r="SRS1" s="112"/>
      <c r="SRT1" s="112"/>
      <c r="SRU1" s="112"/>
      <c r="SRV1" s="112"/>
      <c r="SRW1" s="112"/>
      <c r="SRX1" s="112"/>
      <c r="SRY1" s="112"/>
      <c r="SRZ1" s="112"/>
      <c r="SSA1" s="112"/>
      <c r="SSB1" s="112"/>
      <c r="SSC1" s="112"/>
      <c r="SSD1" s="112"/>
      <c r="SSE1" s="112"/>
      <c r="SSF1" s="112"/>
      <c r="SSG1" s="112"/>
      <c r="SSH1" s="112"/>
      <c r="SSI1" s="112"/>
      <c r="SSJ1" s="112"/>
      <c r="SSK1" s="112"/>
      <c r="SSL1" s="112"/>
      <c r="SSM1" s="112"/>
      <c r="SSN1" s="112"/>
      <c r="SSO1" s="112"/>
      <c r="SSP1" s="112"/>
      <c r="SSQ1" s="112"/>
      <c r="SSR1" s="112"/>
      <c r="SSS1" s="112"/>
      <c r="SST1" s="112"/>
      <c r="SSU1" s="112"/>
      <c r="SSV1" s="112"/>
      <c r="SSW1" s="112"/>
      <c r="SSX1" s="112"/>
      <c r="SSY1" s="112"/>
      <c r="SSZ1" s="112"/>
      <c r="STA1" s="112"/>
      <c r="STB1" s="112"/>
      <c r="STC1" s="112"/>
      <c r="STD1" s="112"/>
      <c r="STE1" s="112"/>
      <c r="STF1" s="112"/>
      <c r="STG1" s="112"/>
      <c r="STH1" s="112"/>
      <c r="STI1" s="112"/>
      <c r="STJ1" s="112"/>
      <c r="STK1" s="112"/>
      <c r="STL1" s="112"/>
      <c r="STM1" s="112"/>
      <c r="STN1" s="112"/>
      <c r="STO1" s="112"/>
      <c r="STP1" s="112"/>
      <c r="STQ1" s="112"/>
      <c r="STR1" s="112"/>
      <c r="STS1" s="112"/>
      <c r="STT1" s="112"/>
      <c r="STU1" s="112"/>
      <c r="STV1" s="112"/>
      <c r="STW1" s="112"/>
      <c r="STX1" s="112"/>
      <c r="STY1" s="112"/>
      <c r="STZ1" s="112"/>
      <c r="SUA1" s="112"/>
      <c r="SUB1" s="112"/>
      <c r="SUC1" s="112"/>
      <c r="SUD1" s="112"/>
      <c r="SUE1" s="112"/>
      <c r="SUF1" s="112"/>
      <c r="SUG1" s="112"/>
      <c r="SUH1" s="112"/>
      <c r="SUI1" s="112"/>
      <c r="SUJ1" s="112"/>
      <c r="SUK1" s="112"/>
      <c r="SUL1" s="112"/>
      <c r="SUM1" s="112"/>
      <c r="SUN1" s="112"/>
      <c r="SUO1" s="112"/>
      <c r="SUP1" s="112"/>
      <c r="SUQ1" s="112"/>
      <c r="SUR1" s="112"/>
      <c r="SUS1" s="112"/>
      <c r="SUT1" s="112"/>
      <c r="SUU1" s="112"/>
      <c r="SUV1" s="112"/>
      <c r="SUW1" s="112"/>
      <c r="SUX1" s="112"/>
      <c r="SUY1" s="112"/>
      <c r="SUZ1" s="112"/>
      <c r="SVA1" s="112"/>
      <c r="SVB1" s="112"/>
      <c r="SVC1" s="112"/>
      <c r="SVD1" s="112"/>
      <c r="SVE1" s="112"/>
      <c r="SVF1" s="112"/>
      <c r="SVG1" s="112"/>
      <c r="SVH1" s="112"/>
      <c r="SVI1" s="112"/>
      <c r="SVJ1" s="112"/>
      <c r="SVK1" s="112"/>
      <c r="SVL1" s="112"/>
      <c r="SVM1" s="112"/>
      <c r="SVN1" s="112"/>
      <c r="SVO1" s="112"/>
      <c r="SVP1" s="112"/>
      <c r="SVQ1" s="112"/>
      <c r="SVR1" s="112"/>
      <c r="SVS1" s="112"/>
      <c r="SVT1" s="112"/>
      <c r="SVU1" s="112"/>
      <c r="SVV1" s="112"/>
      <c r="SVW1" s="112"/>
      <c r="SVX1" s="112"/>
      <c r="SVY1" s="112"/>
      <c r="SVZ1" s="112"/>
      <c r="SWA1" s="112"/>
      <c r="SWB1" s="112"/>
      <c r="SWC1" s="112"/>
      <c r="SWD1" s="112"/>
      <c r="SWE1" s="112"/>
      <c r="SWF1" s="112"/>
      <c r="SWG1" s="112"/>
      <c r="SWH1" s="112"/>
      <c r="SWI1" s="112"/>
      <c r="SWJ1" s="112"/>
      <c r="SWK1" s="112"/>
      <c r="SWL1" s="112"/>
      <c r="SWM1" s="112"/>
      <c r="SWN1" s="112"/>
      <c r="SWO1" s="112"/>
      <c r="SWP1" s="112"/>
      <c r="SWQ1" s="112"/>
      <c r="SWR1" s="112"/>
      <c r="SWS1" s="112"/>
      <c r="SWT1" s="112"/>
      <c r="SWU1" s="112"/>
      <c r="SWV1" s="112"/>
      <c r="SWW1" s="112"/>
      <c r="SWX1" s="112"/>
      <c r="SWY1" s="112"/>
      <c r="SWZ1" s="112"/>
      <c r="SXA1" s="112"/>
      <c r="SXB1" s="112"/>
      <c r="SXC1" s="112"/>
      <c r="SXD1" s="112"/>
      <c r="SXE1" s="112"/>
      <c r="SXF1" s="112"/>
      <c r="SXG1" s="112"/>
      <c r="SXH1" s="112"/>
      <c r="SXI1" s="112"/>
      <c r="SXJ1" s="112"/>
      <c r="SXK1" s="112"/>
      <c r="SXL1" s="112"/>
      <c r="SXM1" s="112"/>
      <c r="SXN1" s="112"/>
      <c r="SXO1" s="112"/>
      <c r="SXP1" s="112"/>
      <c r="SXQ1" s="112"/>
      <c r="SXR1" s="112"/>
      <c r="SXS1" s="112"/>
      <c r="SXT1" s="112"/>
      <c r="SXU1" s="112"/>
      <c r="SXV1" s="112"/>
      <c r="SXW1" s="112"/>
      <c r="SXX1" s="112"/>
      <c r="SXY1" s="112"/>
      <c r="SXZ1" s="112"/>
      <c r="SYA1" s="112"/>
      <c r="SYB1" s="112"/>
      <c r="SYC1" s="112"/>
      <c r="SYD1" s="112"/>
      <c r="SYE1" s="112"/>
      <c r="SYF1" s="112"/>
      <c r="SYG1" s="112"/>
      <c r="SYH1" s="112"/>
      <c r="SYI1" s="112"/>
      <c r="SYJ1" s="112"/>
      <c r="SYK1" s="112"/>
      <c r="SYL1" s="112"/>
      <c r="SYM1" s="112"/>
      <c r="SYN1" s="112"/>
      <c r="SYO1" s="112"/>
      <c r="SYP1" s="112"/>
      <c r="SYQ1" s="112"/>
      <c r="SYR1" s="112"/>
      <c r="SYS1" s="112"/>
      <c r="SYT1" s="112"/>
      <c r="SYU1" s="112"/>
      <c r="SYV1" s="112"/>
      <c r="SYW1" s="112"/>
      <c r="SYX1" s="112"/>
      <c r="SYY1" s="112"/>
      <c r="SYZ1" s="112"/>
      <c r="SZA1" s="112"/>
      <c r="SZB1" s="112"/>
      <c r="SZC1" s="112"/>
      <c r="SZD1" s="112"/>
      <c r="SZE1" s="112"/>
      <c r="SZF1" s="112"/>
      <c r="SZG1" s="112"/>
      <c r="SZH1" s="112"/>
      <c r="SZI1" s="112"/>
      <c r="SZJ1" s="112"/>
      <c r="SZK1" s="112"/>
      <c r="SZL1" s="112"/>
      <c r="SZM1" s="112"/>
      <c r="SZN1" s="112"/>
      <c r="SZO1" s="112"/>
      <c r="SZP1" s="112"/>
      <c r="SZQ1" s="112"/>
      <c r="SZR1" s="112"/>
      <c r="SZS1" s="112"/>
      <c r="SZT1" s="112"/>
      <c r="SZU1" s="112"/>
      <c r="SZV1" s="112"/>
      <c r="SZW1" s="112"/>
      <c r="SZX1" s="112"/>
      <c r="SZY1" s="112"/>
      <c r="SZZ1" s="112"/>
      <c r="TAA1" s="112"/>
      <c r="TAB1" s="112"/>
      <c r="TAC1" s="112"/>
      <c r="TAD1" s="112"/>
      <c r="TAE1" s="112"/>
      <c r="TAF1" s="112"/>
      <c r="TAG1" s="112"/>
      <c r="TAH1" s="112"/>
      <c r="TAI1" s="112"/>
      <c r="TAJ1" s="112"/>
      <c r="TAK1" s="112"/>
      <c r="TAL1" s="112"/>
      <c r="TAM1" s="112"/>
      <c r="TAN1" s="112"/>
      <c r="TAO1" s="112"/>
      <c r="TAP1" s="112"/>
      <c r="TAQ1" s="112"/>
      <c r="TAR1" s="112"/>
      <c r="TAS1" s="112"/>
      <c r="TAT1" s="112"/>
      <c r="TAU1" s="112"/>
      <c r="TAV1" s="112"/>
      <c r="TAW1" s="112"/>
      <c r="TAX1" s="112"/>
      <c r="TAY1" s="112"/>
      <c r="TAZ1" s="112"/>
      <c r="TBA1" s="112"/>
      <c r="TBB1" s="112"/>
      <c r="TBC1" s="112"/>
      <c r="TBD1" s="112"/>
      <c r="TBE1" s="112"/>
      <c r="TBF1" s="112"/>
      <c r="TBG1" s="112"/>
      <c r="TBH1" s="112"/>
      <c r="TBI1" s="112"/>
      <c r="TBJ1" s="112"/>
      <c r="TBK1" s="112"/>
      <c r="TBL1" s="112"/>
      <c r="TBM1" s="112"/>
      <c r="TBN1" s="112"/>
      <c r="TBO1" s="112"/>
      <c r="TBP1" s="112"/>
      <c r="TBQ1" s="112"/>
      <c r="TBR1" s="112"/>
      <c r="TBS1" s="112"/>
      <c r="TBT1" s="112"/>
      <c r="TBU1" s="112"/>
      <c r="TBV1" s="112"/>
      <c r="TBW1" s="112"/>
      <c r="TBX1" s="112"/>
      <c r="TBY1" s="112"/>
      <c r="TBZ1" s="112"/>
      <c r="TCA1" s="112"/>
      <c r="TCB1" s="112"/>
      <c r="TCC1" s="112"/>
      <c r="TCD1" s="112"/>
      <c r="TCE1" s="112"/>
      <c r="TCF1" s="112"/>
      <c r="TCG1" s="112"/>
      <c r="TCH1" s="112"/>
      <c r="TCI1" s="112"/>
      <c r="TCJ1" s="112"/>
      <c r="TCK1" s="112"/>
      <c r="TCL1" s="112"/>
      <c r="TCM1" s="112"/>
      <c r="TCN1" s="112"/>
      <c r="TCO1" s="112"/>
      <c r="TCP1" s="112"/>
      <c r="TCQ1" s="112"/>
      <c r="TCR1" s="112"/>
      <c r="TCS1" s="112"/>
      <c r="TCT1" s="112"/>
      <c r="TCU1" s="112"/>
      <c r="TCV1" s="112"/>
      <c r="TCW1" s="112"/>
      <c r="TCX1" s="112"/>
      <c r="TCY1" s="112"/>
      <c r="TCZ1" s="112"/>
      <c r="TDA1" s="112"/>
      <c r="TDB1" s="112"/>
      <c r="TDC1" s="112"/>
      <c r="TDD1" s="112"/>
      <c r="TDE1" s="112"/>
      <c r="TDF1" s="112"/>
      <c r="TDG1" s="112"/>
      <c r="TDH1" s="112"/>
      <c r="TDI1" s="112"/>
      <c r="TDJ1" s="112"/>
      <c r="TDK1" s="112"/>
      <c r="TDL1" s="112"/>
      <c r="TDM1" s="112"/>
      <c r="TDN1" s="112"/>
      <c r="TDO1" s="112"/>
      <c r="TDP1" s="112"/>
      <c r="TDQ1" s="112"/>
      <c r="TDR1" s="112"/>
      <c r="TDS1" s="112"/>
      <c r="TDT1" s="112"/>
      <c r="TDU1" s="112"/>
      <c r="TDV1" s="112"/>
      <c r="TDW1" s="112"/>
      <c r="TDX1" s="112"/>
      <c r="TDY1" s="112"/>
      <c r="TDZ1" s="112"/>
      <c r="TEA1" s="112"/>
      <c r="TEB1" s="112"/>
      <c r="TEC1" s="112"/>
      <c r="TED1" s="112"/>
      <c r="TEE1" s="112"/>
      <c r="TEF1" s="112"/>
      <c r="TEG1" s="112"/>
      <c r="TEH1" s="112"/>
      <c r="TEI1" s="112"/>
      <c r="TEJ1" s="112"/>
      <c r="TEK1" s="112"/>
      <c r="TEL1" s="112"/>
      <c r="TEM1" s="112"/>
      <c r="TEN1" s="112"/>
      <c r="TEO1" s="112"/>
      <c r="TEP1" s="112"/>
      <c r="TEQ1" s="112"/>
      <c r="TER1" s="112"/>
      <c r="TES1" s="112"/>
      <c r="TET1" s="112"/>
      <c r="TEU1" s="112"/>
      <c r="TEV1" s="112"/>
      <c r="TEW1" s="112"/>
      <c r="TEX1" s="112"/>
      <c r="TEY1" s="112"/>
      <c r="TEZ1" s="112"/>
      <c r="TFA1" s="112"/>
      <c r="TFB1" s="112"/>
      <c r="TFC1" s="112"/>
      <c r="TFD1" s="112"/>
      <c r="TFE1" s="112"/>
      <c r="TFF1" s="112"/>
      <c r="TFG1" s="112"/>
      <c r="TFH1" s="112"/>
      <c r="TFI1" s="112"/>
      <c r="TFJ1" s="112"/>
      <c r="TFK1" s="112"/>
      <c r="TFL1" s="112"/>
      <c r="TFM1" s="112"/>
      <c r="TFN1" s="112"/>
      <c r="TFO1" s="112"/>
      <c r="TFP1" s="112"/>
      <c r="TFQ1" s="112"/>
      <c r="TFR1" s="112"/>
      <c r="TFS1" s="112"/>
      <c r="TFT1" s="112"/>
      <c r="TFU1" s="112"/>
      <c r="TFV1" s="112"/>
      <c r="TFW1" s="112"/>
      <c r="TFX1" s="112"/>
      <c r="TFY1" s="112"/>
      <c r="TFZ1" s="112"/>
      <c r="TGA1" s="112"/>
      <c r="TGB1" s="112"/>
      <c r="TGC1" s="112"/>
      <c r="TGD1" s="112"/>
      <c r="TGE1" s="112"/>
      <c r="TGF1" s="112"/>
      <c r="TGG1" s="112"/>
      <c r="TGH1" s="112"/>
      <c r="TGI1" s="112"/>
      <c r="TGJ1" s="112"/>
      <c r="TGK1" s="112"/>
      <c r="TGL1" s="112"/>
      <c r="TGM1" s="112"/>
      <c r="TGN1" s="112"/>
      <c r="TGO1" s="112"/>
      <c r="TGP1" s="112"/>
      <c r="TGQ1" s="112"/>
      <c r="TGR1" s="112"/>
      <c r="TGS1" s="112"/>
      <c r="TGT1" s="112"/>
      <c r="TGU1" s="112"/>
      <c r="TGV1" s="112"/>
      <c r="TGW1" s="112"/>
      <c r="TGX1" s="112"/>
      <c r="TGY1" s="112"/>
      <c r="TGZ1" s="112"/>
      <c r="THA1" s="112"/>
      <c r="THB1" s="112"/>
      <c r="THC1" s="112"/>
      <c r="THD1" s="112"/>
      <c r="THE1" s="112"/>
      <c r="THF1" s="112"/>
      <c r="THG1" s="112"/>
      <c r="THH1" s="112"/>
      <c r="THI1" s="112"/>
      <c r="THJ1" s="112"/>
      <c r="THK1" s="112"/>
      <c r="THL1" s="112"/>
      <c r="THM1" s="112"/>
      <c r="THN1" s="112"/>
      <c r="THO1" s="112"/>
      <c r="THP1" s="112"/>
      <c r="THQ1" s="112"/>
      <c r="THR1" s="112"/>
      <c r="THS1" s="112"/>
      <c r="THT1" s="112"/>
      <c r="THU1" s="112"/>
      <c r="THV1" s="112"/>
      <c r="THW1" s="112"/>
      <c r="THX1" s="112"/>
      <c r="THY1" s="112"/>
      <c r="THZ1" s="112"/>
      <c r="TIA1" s="112"/>
      <c r="TIB1" s="112"/>
      <c r="TIC1" s="112"/>
      <c r="TID1" s="112"/>
      <c r="TIE1" s="112"/>
      <c r="TIF1" s="112"/>
      <c r="TIG1" s="112"/>
      <c r="TIH1" s="112"/>
      <c r="TII1" s="112"/>
      <c r="TIJ1" s="112"/>
      <c r="TIK1" s="112"/>
      <c r="TIL1" s="112"/>
      <c r="TIM1" s="112"/>
      <c r="TIN1" s="112"/>
      <c r="TIO1" s="112"/>
      <c r="TIP1" s="112"/>
      <c r="TIQ1" s="112"/>
      <c r="TIR1" s="112"/>
      <c r="TIS1" s="112"/>
      <c r="TIT1" s="112"/>
      <c r="TIU1" s="112"/>
      <c r="TIV1" s="112"/>
      <c r="TIW1" s="112"/>
      <c r="TIX1" s="112"/>
      <c r="TIY1" s="112"/>
      <c r="TIZ1" s="112"/>
      <c r="TJA1" s="112"/>
      <c r="TJB1" s="112"/>
      <c r="TJC1" s="112"/>
      <c r="TJD1" s="112"/>
      <c r="TJE1" s="112"/>
      <c r="TJF1" s="112"/>
      <c r="TJG1" s="112"/>
      <c r="TJH1" s="112"/>
      <c r="TJI1" s="112"/>
      <c r="TJJ1" s="112"/>
      <c r="TJK1" s="112"/>
      <c r="TJL1" s="112"/>
      <c r="TJM1" s="112"/>
      <c r="TJN1" s="112"/>
      <c r="TJO1" s="112"/>
      <c r="TJP1" s="112"/>
      <c r="TJQ1" s="112"/>
      <c r="TJR1" s="112"/>
      <c r="TJS1" s="112"/>
      <c r="TJT1" s="112"/>
      <c r="TJU1" s="112"/>
      <c r="TJV1" s="112"/>
      <c r="TJW1" s="112"/>
      <c r="TJX1" s="112"/>
      <c r="TJY1" s="112"/>
      <c r="TJZ1" s="112"/>
      <c r="TKA1" s="112"/>
      <c r="TKB1" s="112"/>
      <c r="TKC1" s="112"/>
      <c r="TKD1" s="112"/>
      <c r="TKE1" s="112"/>
      <c r="TKF1" s="112"/>
      <c r="TKG1" s="112"/>
      <c r="TKH1" s="112"/>
      <c r="TKI1" s="112"/>
      <c r="TKJ1" s="112"/>
      <c r="TKK1" s="112"/>
      <c r="TKL1" s="112"/>
      <c r="TKM1" s="112"/>
      <c r="TKN1" s="112"/>
      <c r="TKO1" s="112"/>
      <c r="TKP1" s="112"/>
      <c r="TKQ1" s="112"/>
      <c r="TKR1" s="112"/>
      <c r="TKS1" s="112"/>
      <c r="TKT1" s="112"/>
      <c r="TKU1" s="112"/>
      <c r="TKV1" s="112"/>
      <c r="TKW1" s="112"/>
      <c r="TKX1" s="112"/>
      <c r="TKY1" s="112"/>
      <c r="TKZ1" s="112"/>
      <c r="TLA1" s="112"/>
      <c r="TLB1" s="112"/>
      <c r="TLC1" s="112"/>
      <c r="TLD1" s="112"/>
      <c r="TLE1" s="112"/>
      <c r="TLF1" s="112"/>
      <c r="TLG1" s="112"/>
      <c r="TLH1" s="112"/>
      <c r="TLI1" s="112"/>
      <c r="TLJ1" s="112"/>
      <c r="TLK1" s="112"/>
      <c r="TLL1" s="112"/>
      <c r="TLM1" s="112"/>
      <c r="TLN1" s="112"/>
      <c r="TLO1" s="112"/>
      <c r="TLP1" s="112"/>
      <c r="TLQ1" s="112"/>
      <c r="TLR1" s="112"/>
      <c r="TLS1" s="112"/>
      <c r="TLT1" s="112"/>
      <c r="TLU1" s="112"/>
      <c r="TLV1" s="112"/>
      <c r="TLW1" s="112"/>
      <c r="TLX1" s="112"/>
      <c r="TLY1" s="112"/>
      <c r="TLZ1" s="112"/>
      <c r="TMA1" s="112"/>
      <c r="TMB1" s="112"/>
      <c r="TMC1" s="112"/>
      <c r="TMD1" s="112"/>
      <c r="TME1" s="112"/>
      <c r="TMF1" s="112"/>
      <c r="TMG1" s="112"/>
      <c r="TMH1" s="112"/>
      <c r="TMI1" s="112"/>
      <c r="TMJ1" s="112"/>
      <c r="TMK1" s="112"/>
      <c r="TML1" s="112"/>
      <c r="TMM1" s="112"/>
      <c r="TMN1" s="112"/>
      <c r="TMO1" s="112"/>
      <c r="TMP1" s="112"/>
      <c r="TMQ1" s="112"/>
      <c r="TMR1" s="112"/>
      <c r="TMS1" s="112"/>
      <c r="TMT1" s="112"/>
      <c r="TMU1" s="112"/>
      <c r="TMV1" s="112"/>
      <c r="TMW1" s="112"/>
      <c r="TMX1" s="112"/>
      <c r="TMY1" s="112"/>
      <c r="TMZ1" s="112"/>
      <c r="TNA1" s="112"/>
      <c r="TNB1" s="112"/>
      <c r="TNC1" s="112"/>
      <c r="TND1" s="112"/>
      <c r="TNE1" s="112"/>
      <c r="TNF1" s="112"/>
      <c r="TNG1" s="112"/>
      <c r="TNH1" s="112"/>
      <c r="TNI1" s="112"/>
      <c r="TNJ1" s="112"/>
      <c r="TNK1" s="112"/>
      <c r="TNL1" s="112"/>
      <c r="TNM1" s="112"/>
      <c r="TNN1" s="112"/>
      <c r="TNO1" s="112"/>
      <c r="TNP1" s="112"/>
      <c r="TNQ1" s="112"/>
      <c r="TNR1" s="112"/>
      <c r="TNS1" s="112"/>
      <c r="TNT1" s="112"/>
      <c r="TNU1" s="112"/>
      <c r="TNV1" s="112"/>
      <c r="TNW1" s="112"/>
      <c r="TNX1" s="112"/>
      <c r="TNY1" s="112"/>
      <c r="TNZ1" s="112"/>
      <c r="TOA1" s="112"/>
      <c r="TOB1" s="112"/>
      <c r="TOC1" s="112"/>
      <c r="TOD1" s="112"/>
      <c r="TOE1" s="112"/>
      <c r="TOF1" s="112"/>
      <c r="TOG1" s="112"/>
      <c r="TOH1" s="112"/>
      <c r="TOI1" s="112"/>
      <c r="TOJ1" s="112"/>
      <c r="TOK1" s="112"/>
      <c r="TOL1" s="112"/>
      <c r="TOM1" s="112"/>
      <c r="TON1" s="112"/>
      <c r="TOO1" s="112"/>
      <c r="TOP1" s="112"/>
      <c r="TOQ1" s="112"/>
      <c r="TOR1" s="112"/>
      <c r="TOS1" s="112"/>
      <c r="TOT1" s="112"/>
      <c r="TOU1" s="112"/>
      <c r="TOV1" s="112"/>
      <c r="TOW1" s="112"/>
      <c r="TOX1" s="112"/>
      <c r="TOY1" s="112"/>
      <c r="TOZ1" s="112"/>
      <c r="TPA1" s="112"/>
      <c r="TPB1" s="112"/>
      <c r="TPC1" s="112"/>
      <c r="TPD1" s="112"/>
      <c r="TPE1" s="112"/>
      <c r="TPF1" s="112"/>
      <c r="TPG1" s="112"/>
      <c r="TPH1" s="112"/>
      <c r="TPI1" s="112"/>
      <c r="TPJ1" s="112"/>
      <c r="TPK1" s="112"/>
      <c r="TPL1" s="112"/>
      <c r="TPM1" s="112"/>
      <c r="TPN1" s="112"/>
      <c r="TPO1" s="112"/>
      <c r="TPP1" s="112"/>
      <c r="TPQ1" s="112"/>
      <c r="TPR1" s="112"/>
      <c r="TPS1" s="112"/>
      <c r="TPT1" s="112"/>
      <c r="TPU1" s="112"/>
      <c r="TPV1" s="112"/>
      <c r="TPW1" s="112"/>
      <c r="TPX1" s="112"/>
      <c r="TPY1" s="112"/>
      <c r="TPZ1" s="112"/>
      <c r="TQA1" s="112"/>
      <c r="TQB1" s="112"/>
      <c r="TQC1" s="112"/>
      <c r="TQD1" s="112"/>
      <c r="TQE1" s="112"/>
      <c r="TQF1" s="112"/>
      <c r="TQG1" s="112"/>
      <c r="TQH1" s="112"/>
      <c r="TQI1" s="112"/>
      <c r="TQJ1" s="112"/>
      <c r="TQK1" s="112"/>
      <c r="TQL1" s="112"/>
      <c r="TQM1" s="112"/>
      <c r="TQN1" s="112"/>
      <c r="TQO1" s="112"/>
      <c r="TQP1" s="112"/>
      <c r="TQQ1" s="112"/>
      <c r="TQR1" s="112"/>
      <c r="TQS1" s="112"/>
      <c r="TQT1" s="112"/>
      <c r="TQU1" s="112"/>
      <c r="TQV1" s="112"/>
      <c r="TQW1" s="112"/>
      <c r="TQX1" s="112"/>
      <c r="TQY1" s="112"/>
      <c r="TQZ1" s="112"/>
      <c r="TRA1" s="112"/>
      <c r="TRB1" s="112"/>
      <c r="TRC1" s="112"/>
      <c r="TRD1" s="112"/>
      <c r="TRE1" s="112"/>
      <c r="TRF1" s="112"/>
      <c r="TRG1" s="112"/>
      <c r="TRH1" s="112"/>
      <c r="TRI1" s="112"/>
      <c r="TRJ1" s="112"/>
      <c r="TRK1" s="112"/>
      <c r="TRL1" s="112"/>
      <c r="TRM1" s="112"/>
      <c r="TRN1" s="112"/>
      <c r="TRO1" s="112"/>
      <c r="TRP1" s="112"/>
      <c r="TRQ1" s="112"/>
      <c r="TRR1" s="112"/>
      <c r="TRS1" s="112"/>
      <c r="TRT1" s="112"/>
      <c r="TRU1" s="112"/>
      <c r="TRV1" s="112"/>
      <c r="TRW1" s="112"/>
      <c r="TRX1" s="112"/>
      <c r="TRY1" s="112"/>
      <c r="TRZ1" s="112"/>
      <c r="TSA1" s="112"/>
      <c r="TSB1" s="112"/>
      <c r="TSC1" s="112"/>
      <c r="TSD1" s="112"/>
      <c r="TSE1" s="112"/>
      <c r="TSF1" s="112"/>
      <c r="TSG1" s="112"/>
      <c r="TSH1" s="112"/>
      <c r="TSI1" s="112"/>
      <c r="TSJ1" s="112"/>
      <c r="TSK1" s="112"/>
      <c r="TSL1" s="112"/>
      <c r="TSM1" s="112"/>
      <c r="TSN1" s="112"/>
      <c r="TSO1" s="112"/>
      <c r="TSP1" s="112"/>
      <c r="TSQ1" s="112"/>
      <c r="TSR1" s="112"/>
      <c r="TSS1" s="112"/>
      <c r="TST1" s="112"/>
      <c r="TSU1" s="112"/>
      <c r="TSV1" s="112"/>
      <c r="TSW1" s="112"/>
      <c r="TSX1" s="112"/>
      <c r="TSY1" s="112"/>
      <c r="TSZ1" s="112"/>
      <c r="TTA1" s="112"/>
      <c r="TTB1" s="112"/>
      <c r="TTC1" s="112"/>
      <c r="TTD1" s="112"/>
      <c r="TTE1" s="112"/>
      <c r="TTF1" s="112"/>
      <c r="TTG1" s="112"/>
      <c r="TTH1" s="112"/>
      <c r="TTI1" s="112"/>
      <c r="TTJ1" s="112"/>
      <c r="TTK1" s="112"/>
      <c r="TTL1" s="112"/>
      <c r="TTM1" s="112"/>
      <c r="TTN1" s="112"/>
      <c r="TTO1" s="112"/>
      <c r="TTP1" s="112"/>
      <c r="TTQ1" s="112"/>
      <c r="TTR1" s="112"/>
      <c r="TTS1" s="112"/>
      <c r="TTT1" s="112"/>
      <c r="TTU1" s="112"/>
      <c r="TTV1" s="112"/>
      <c r="TTW1" s="112"/>
      <c r="TTX1" s="112"/>
      <c r="TTY1" s="112"/>
      <c r="TTZ1" s="112"/>
      <c r="TUA1" s="112"/>
      <c r="TUB1" s="112"/>
      <c r="TUC1" s="112"/>
      <c r="TUD1" s="112"/>
      <c r="TUE1" s="112"/>
      <c r="TUF1" s="112"/>
      <c r="TUG1" s="112"/>
      <c r="TUH1" s="112"/>
      <c r="TUI1" s="112"/>
      <c r="TUJ1" s="112"/>
      <c r="TUK1" s="112"/>
      <c r="TUL1" s="112"/>
      <c r="TUM1" s="112"/>
      <c r="TUN1" s="112"/>
      <c r="TUO1" s="112"/>
      <c r="TUP1" s="112"/>
      <c r="TUQ1" s="112"/>
      <c r="TUR1" s="112"/>
      <c r="TUS1" s="112"/>
      <c r="TUT1" s="112"/>
      <c r="TUU1" s="112"/>
      <c r="TUV1" s="112"/>
      <c r="TUW1" s="112"/>
      <c r="TUX1" s="112"/>
      <c r="TUY1" s="112"/>
      <c r="TUZ1" s="112"/>
      <c r="TVA1" s="112"/>
      <c r="TVB1" s="112"/>
      <c r="TVC1" s="112"/>
      <c r="TVD1" s="112"/>
      <c r="TVE1" s="112"/>
      <c r="TVF1" s="112"/>
      <c r="TVG1" s="112"/>
      <c r="TVH1" s="112"/>
      <c r="TVI1" s="112"/>
      <c r="TVJ1" s="112"/>
      <c r="TVK1" s="112"/>
      <c r="TVL1" s="112"/>
      <c r="TVM1" s="112"/>
      <c r="TVN1" s="112"/>
      <c r="TVO1" s="112"/>
      <c r="TVP1" s="112"/>
      <c r="TVQ1" s="112"/>
      <c r="TVR1" s="112"/>
      <c r="TVS1" s="112"/>
      <c r="TVT1" s="112"/>
      <c r="TVU1" s="112"/>
      <c r="TVV1" s="112"/>
      <c r="TVW1" s="112"/>
      <c r="TVX1" s="112"/>
      <c r="TVY1" s="112"/>
      <c r="TVZ1" s="112"/>
      <c r="TWA1" s="112"/>
      <c r="TWB1" s="112"/>
      <c r="TWC1" s="112"/>
      <c r="TWD1" s="112"/>
      <c r="TWE1" s="112"/>
      <c r="TWF1" s="112"/>
      <c r="TWG1" s="112"/>
      <c r="TWH1" s="112"/>
      <c r="TWI1" s="112"/>
      <c r="TWJ1" s="112"/>
      <c r="TWK1" s="112"/>
      <c r="TWL1" s="112"/>
      <c r="TWM1" s="112"/>
      <c r="TWN1" s="112"/>
      <c r="TWO1" s="112"/>
      <c r="TWP1" s="112"/>
      <c r="TWQ1" s="112"/>
      <c r="TWR1" s="112"/>
      <c r="TWS1" s="112"/>
      <c r="TWT1" s="112"/>
      <c r="TWU1" s="112"/>
      <c r="TWV1" s="112"/>
      <c r="TWW1" s="112"/>
      <c r="TWX1" s="112"/>
      <c r="TWY1" s="112"/>
      <c r="TWZ1" s="112"/>
      <c r="TXA1" s="112"/>
      <c r="TXB1" s="112"/>
      <c r="TXC1" s="112"/>
      <c r="TXD1" s="112"/>
      <c r="TXE1" s="112"/>
      <c r="TXF1" s="112"/>
      <c r="TXG1" s="112"/>
      <c r="TXH1" s="112"/>
      <c r="TXI1" s="112"/>
      <c r="TXJ1" s="112"/>
      <c r="TXK1" s="112"/>
      <c r="TXL1" s="112"/>
      <c r="TXM1" s="112"/>
      <c r="TXN1" s="112"/>
      <c r="TXO1" s="112"/>
      <c r="TXP1" s="112"/>
      <c r="TXQ1" s="112"/>
      <c r="TXR1" s="112"/>
      <c r="TXS1" s="112"/>
      <c r="TXT1" s="112"/>
      <c r="TXU1" s="112"/>
      <c r="TXV1" s="112"/>
      <c r="TXW1" s="112"/>
      <c r="TXX1" s="112"/>
      <c r="TXY1" s="112"/>
      <c r="TXZ1" s="112"/>
      <c r="TYA1" s="112"/>
      <c r="TYB1" s="112"/>
      <c r="TYC1" s="112"/>
      <c r="TYD1" s="112"/>
      <c r="TYE1" s="112"/>
      <c r="TYF1" s="112"/>
      <c r="TYG1" s="112"/>
      <c r="TYH1" s="112"/>
      <c r="TYI1" s="112"/>
      <c r="TYJ1" s="112"/>
      <c r="TYK1" s="112"/>
      <c r="TYL1" s="112"/>
      <c r="TYM1" s="112"/>
      <c r="TYN1" s="112"/>
      <c r="TYO1" s="112"/>
      <c r="TYP1" s="112"/>
      <c r="TYQ1" s="112"/>
      <c r="TYR1" s="112"/>
      <c r="TYS1" s="112"/>
      <c r="TYT1" s="112"/>
      <c r="TYU1" s="112"/>
      <c r="TYV1" s="112"/>
      <c r="TYW1" s="112"/>
      <c r="TYX1" s="112"/>
      <c r="TYY1" s="112"/>
      <c r="TYZ1" s="112"/>
      <c r="TZA1" s="112"/>
      <c r="TZB1" s="112"/>
      <c r="TZC1" s="112"/>
      <c r="TZD1" s="112"/>
      <c r="TZE1" s="112"/>
      <c r="TZF1" s="112"/>
      <c r="TZG1" s="112"/>
      <c r="TZH1" s="112"/>
      <c r="TZI1" s="112"/>
      <c r="TZJ1" s="112"/>
      <c r="TZK1" s="112"/>
      <c r="TZL1" s="112"/>
      <c r="TZM1" s="112"/>
      <c r="TZN1" s="112"/>
      <c r="TZO1" s="112"/>
      <c r="TZP1" s="112"/>
      <c r="TZQ1" s="112"/>
      <c r="TZR1" s="112"/>
      <c r="TZS1" s="112"/>
      <c r="TZT1" s="112"/>
      <c r="TZU1" s="112"/>
      <c r="TZV1" s="112"/>
      <c r="TZW1" s="112"/>
      <c r="TZX1" s="112"/>
      <c r="TZY1" s="112"/>
      <c r="TZZ1" s="112"/>
      <c r="UAA1" s="112"/>
      <c r="UAB1" s="112"/>
      <c r="UAC1" s="112"/>
      <c r="UAD1" s="112"/>
      <c r="UAE1" s="112"/>
      <c r="UAF1" s="112"/>
      <c r="UAG1" s="112"/>
      <c r="UAH1" s="112"/>
      <c r="UAI1" s="112"/>
      <c r="UAJ1" s="112"/>
      <c r="UAK1" s="112"/>
      <c r="UAL1" s="112"/>
      <c r="UAM1" s="112"/>
      <c r="UAN1" s="112"/>
      <c r="UAO1" s="112"/>
      <c r="UAP1" s="112"/>
      <c r="UAQ1" s="112"/>
      <c r="UAR1" s="112"/>
      <c r="UAS1" s="112"/>
      <c r="UAT1" s="112"/>
      <c r="UAU1" s="112"/>
      <c r="UAV1" s="112"/>
      <c r="UAW1" s="112"/>
      <c r="UAX1" s="112"/>
      <c r="UAY1" s="112"/>
      <c r="UAZ1" s="112"/>
      <c r="UBA1" s="112"/>
      <c r="UBB1" s="112"/>
      <c r="UBC1" s="112"/>
      <c r="UBD1" s="112"/>
      <c r="UBE1" s="112"/>
      <c r="UBF1" s="112"/>
      <c r="UBG1" s="112"/>
      <c r="UBH1" s="112"/>
      <c r="UBI1" s="112"/>
      <c r="UBJ1" s="112"/>
      <c r="UBK1" s="112"/>
      <c r="UBL1" s="112"/>
      <c r="UBM1" s="112"/>
      <c r="UBN1" s="112"/>
      <c r="UBO1" s="112"/>
      <c r="UBP1" s="112"/>
      <c r="UBQ1" s="112"/>
      <c r="UBR1" s="112"/>
      <c r="UBS1" s="112"/>
      <c r="UBT1" s="112"/>
      <c r="UBU1" s="112"/>
      <c r="UBV1" s="112"/>
      <c r="UBW1" s="112"/>
      <c r="UBX1" s="112"/>
      <c r="UBY1" s="112"/>
      <c r="UBZ1" s="112"/>
      <c r="UCA1" s="112"/>
      <c r="UCB1" s="112"/>
      <c r="UCC1" s="112"/>
      <c r="UCD1" s="112"/>
      <c r="UCE1" s="112"/>
      <c r="UCF1" s="112"/>
      <c r="UCG1" s="112"/>
      <c r="UCH1" s="112"/>
      <c r="UCI1" s="112"/>
      <c r="UCJ1" s="112"/>
      <c r="UCK1" s="112"/>
      <c r="UCL1" s="112"/>
      <c r="UCM1" s="112"/>
      <c r="UCN1" s="112"/>
      <c r="UCO1" s="112"/>
      <c r="UCP1" s="112"/>
      <c r="UCQ1" s="112"/>
      <c r="UCR1" s="112"/>
      <c r="UCS1" s="112"/>
      <c r="UCT1" s="112"/>
      <c r="UCU1" s="112"/>
      <c r="UCV1" s="112"/>
      <c r="UCW1" s="112"/>
      <c r="UCX1" s="112"/>
      <c r="UCY1" s="112"/>
      <c r="UCZ1" s="112"/>
      <c r="UDA1" s="112"/>
      <c r="UDB1" s="112"/>
      <c r="UDC1" s="112"/>
      <c r="UDD1" s="112"/>
      <c r="UDE1" s="112"/>
      <c r="UDF1" s="112"/>
      <c r="UDG1" s="112"/>
      <c r="UDH1" s="112"/>
      <c r="UDI1" s="112"/>
      <c r="UDJ1" s="112"/>
      <c r="UDK1" s="112"/>
      <c r="UDL1" s="112"/>
      <c r="UDM1" s="112"/>
      <c r="UDN1" s="112"/>
      <c r="UDO1" s="112"/>
      <c r="UDP1" s="112"/>
      <c r="UDQ1" s="112"/>
      <c r="UDR1" s="112"/>
      <c r="UDS1" s="112"/>
      <c r="UDT1" s="112"/>
      <c r="UDU1" s="112"/>
      <c r="UDV1" s="112"/>
      <c r="UDW1" s="112"/>
      <c r="UDX1" s="112"/>
      <c r="UDY1" s="112"/>
      <c r="UDZ1" s="112"/>
      <c r="UEA1" s="112"/>
      <c r="UEB1" s="112"/>
      <c r="UEC1" s="112"/>
      <c r="UED1" s="112"/>
      <c r="UEE1" s="112"/>
      <c r="UEF1" s="112"/>
      <c r="UEG1" s="112"/>
      <c r="UEH1" s="112"/>
      <c r="UEI1" s="112"/>
      <c r="UEJ1" s="112"/>
      <c r="UEK1" s="112"/>
      <c r="UEL1" s="112"/>
      <c r="UEM1" s="112"/>
      <c r="UEN1" s="112"/>
      <c r="UEO1" s="112"/>
      <c r="UEP1" s="112"/>
      <c r="UEQ1" s="112"/>
      <c r="UER1" s="112"/>
      <c r="UES1" s="112"/>
      <c r="UET1" s="112"/>
      <c r="UEU1" s="112"/>
      <c r="UEV1" s="112"/>
      <c r="UEW1" s="112"/>
      <c r="UEX1" s="112"/>
      <c r="UEY1" s="112"/>
      <c r="UEZ1" s="112"/>
      <c r="UFA1" s="112"/>
      <c r="UFB1" s="112"/>
      <c r="UFC1" s="112"/>
      <c r="UFD1" s="112"/>
      <c r="UFE1" s="112"/>
      <c r="UFF1" s="112"/>
      <c r="UFG1" s="112"/>
      <c r="UFH1" s="112"/>
      <c r="UFI1" s="112"/>
      <c r="UFJ1" s="112"/>
      <c r="UFK1" s="112"/>
      <c r="UFL1" s="112"/>
      <c r="UFM1" s="112"/>
      <c r="UFN1" s="112"/>
      <c r="UFO1" s="112"/>
      <c r="UFP1" s="112"/>
      <c r="UFQ1" s="112"/>
      <c r="UFR1" s="112"/>
      <c r="UFS1" s="112"/>
      <c r="UFT1" s="112"/>
      <c r="UFU1" s="112"/>
      <c r="UFV1" s="112"/>
      <c r="UFW1" s="112"/>
      <c r="UFX1" s="112"/>
      <c r="UFY1" s="112"/>
      <c r="UFZ1" s="112"/>
      <c r="UGA1" s="112"/>
      <c r="UGB1" s="112"/>
      <c r="UGC1" s="112"/>
      <c r="UGD1" s="112"/>
      <c r="UGE1" s="112"/>
      <c r="UGF1" s="112"/>
      <c r="UGG1" s="112"/>
      <c r="UGH1" s="112"/>
      <c r="UGI1" s="112"/>
      <c r="UGJ1" s="112"/>
      <c r="UGK1" s="112"/>
      <c r="UGL1" s="112"/>
      <c r="UGM1" s="112"/>
      <c r="UGN1" s="112"/>
      <c r="UGO1" s="112"/>
      <c r="UGP1" s="112"/>
      <c r="UGQ1" s="112"/>
      <c r="UGR1" s="112"/>
      <c r="UGS1" s="112"/>
      <c r="UGT1" s="112"/>
      <c r="UGU1" s="112"/>
      <c r="UGV1" s="112"/>
      <c r="UGW1" s="112"/>
      <c r="UGX1" s="112"/>
      <c r="UGY1" s="112"/>
      <c r="UGZ1" s="112"/>
      <c r="UHA1" s="112"/>
      <c r="UHB1" s="112"/>
      <c r="UHC1" s="112"/>
      <c r="UHD1" s="112"/>
      <c r="UHE1" s="112"/>
      <c r="UHF1" s="112"/>
      <c r="UHG1" s="112"/>
      <c r="UHH1" s="112"/>
      <c r="UHI1" s="112"/>
      <c r="UHJ1" s="112"/>
      <c r="UHK1" s="112"/>
      <c r="UHL1" s="112"/>
      <c r="UHM1" s="112"/>
      <c r="UHN1" s="112"/>
      <c r="UHO1" s="112"/>
      <c r="UHP1" s="112"/>
      <c r="UHQ1" s="112"/>
      <c r="UHR1" s="112"/>
      <c r="UHS1" s="112"/>
      <c r="UHT1" s="112"/>
      <c r="UHU1" s="112"/>
      <c r="UHV1" s="112"/>
      <c r="UHW1" s="112"/>
      <c r="UHX1" s="112"/>
      <c r="UHY1" s="112"/>
      <c r="UHZ1" s="112"/>
      <c r="UIA1" s="112"/>
      <c r="UIB1" s="112"/>
      <c r="UIC1" s="112"/>
      <c r="UID1" s="112"/>
      <c r="UIE1" s="112"/>
      <c r="UIF1" s="112"/>
      <c r="UIG1" s="112"/>
      <c r="UIH1" s="112"/>
      <c r="UII1" s="112"/>
      <c r="UIJ1" s="112"/>
      <c r="UIK1" s="112"/>
      <c r="UIL1" s="112"/>
      <c r="UIM1" s="112"/>
      <c r="UIN1" s="112"/>
      <c r="UIO1" s="112"/>
      <c r="UIP1" s="112"/>
      <c r="UIQ1" s="112"/>
      <c r="UIR1" s="112"/>
      <c r="UIS1" s="112"/>
      <c r="UIT1" s="112"/>
      <c r="UIU1" s="112"/>
      <c r="UIV1" s="112"/>
      <c r="UIW1" s="112"/>
      <c r="UIX1" s="112"/>
      <c r="UIY1" s="112"/>
      <c r="UIZ1" s="112"/>
      <c r="UJA1" s="112"/>
      <c r="UJB1" s="112"/>
      <c r="UJC1" s="112"/>
      <c r="UJD1" s="112"/>
      <c r="UJE1" s="112"/>
      <c r="UJF1" s="112"/>
      <c r="UJG1" s="112"/>
      <c r="UJH1" s="112"/>
      <c r="UJI1" s="112"/>
      <c r="UJJ1" s="112"/>
      <c r="UJK1" s="112"/>
      <c r="UJL1" s="112"/>
      <c r="UJM1" s="112"/>
      <c r="UJN1" s="112"/>
      <c r="UJO1" s="112"/>
      <c r="UJP1" s="112"/>
      <c r="UJQ1" s="112"/>
      <c r="UJR1" s="112"/>
      <c r="UJS1" s="112"/>
      <c r="UJT1" s="112"/>
      <c r="UJU1" s="112"/>
      <c r="UJV1" s="112"/>
      <c r="UJW1" s="112"/>
      <c r="UJX1" s="112"/>
      <c r="UJY1" s="112"/>
      <c r="UJZ1" s="112"/>
      <c r="UKA1" s="112"/>
      <c r="UKB1" s="112"/>
      <c r="UKC1" s="112"/>
      <c r="UKD1" s="112"/>
      <c r="UKE1" s="112"/>
      <c r="UKF1" s="112"/>
      <c r="UKG1" s="112"/>
      <c r="UKH1" s="112"/>
      <c r="UKI1" s="112"/>
      <c r="UKJ1" s="112"/>
      <c r="UKK1" s="112"/>
      <c r="UKL1" s="112"/>
      <c r="UKM1" s="112"/>
      <c r="UKN1" s="112"/>
      <c r="UKO1" s="112"/>
      <c r="UKP1" s="112"/>
      <c r="UKQ1" s="112"/>
      <c r="UKR1" s="112"/>
      <c r="UKS1" s="112"/>
      <c r="UKT1" s="112"/>
      <c r="UKU1" s="112"/>
      <c r="UKV1" s="112"/>
      <c r="UKW1" s="112"/>
      <c r="UKX1" s="112"/>
      <c r="UKY1" s="112"/>
      <c r="UKZ1" s="112"/>
      <c r="ULA1" s="112"/>
      <c r="ULB1" s="112"/>
      <c r="ULC1" s="112"/>
      <c r="ULD1" s="112"/>
      <c r="ULE1" s="112"/>
      <c r="ULF1" s="112"/>
      <c r="ULG1" s="112"/>
      <c r="ULH1" s="112"/>
      <c r="ULI1" s="112"/>
      <c r="ULJ1" s="112"/>
      <c r="ULK1" s="112"/>
      <c r="ULL1" s="112"/>
      <c r="ULM1" s="112"/>
      <c r="ULN1" s="112"/>
      <c r="ULO1" s="112"/>
      <c r="ULP1" s="112"/>
      <c r="ULQ1" s="112"/>
      <c r="ULR1" s="112"/>
      <c r="ULS1" s="112"/>
      <c r="ULT1" s="112"/>
      <c r="ULU1" s="112"/>
      <c r="ULV1" s="112"/>
      <c r="ULW1" s="112"/>
      <c r="ULX1" s="112"/>
      <c r="ULY1" s="112"/>
      <c r="ULZ1" s="112"/>
      <c r="UMA1" s="112"/>
      <c r="UMB1" s="112"/>
      <c r="UMC1" s="112"/>
      <c r="UMD1" s="112"/>
      <c r="UME1" s="112"/>
      <c r="UMF1" s="112"/>
      <c r="UMG1" s="112"/>
      <c r="UMH1" s="112"/>
      <c r="UMI1" s="112"/>
      <c r="UMJ1" s="112"/>
      <c r="UMK1" s="112"/>
      <c r="UML1" s="112"/>
      <c r="UMM1" s="112"/>
      <c r="UMN1" s="112"/>
      <c r="UMO1" s="112"/>
      <c r="UMP1" s="112"/>
      <c r="UMQ1" s="112"/>
      <c r="UMR1" s="112"/>
      <c r="UMS1" s="112"/>
      <c r="UMT1" s="112"/>
      <c r="UMU1" s="112"/>
      <c r="UMV1" s="112"/>
      <c r="UMW1" s="112"/>
      <c r="UMX1" s="112"/>
      <c r="UMY1" s="112"/>
      <c r="UMZ1" s="112"/>
      <c r="UNA1" s="112"/>
      <c r="UNB1" s="112"/>
      <c r="UNC1" s="112"/>
      <c r="UND1" s="112"/>
      <c r="UNE1" s="112"/>
      <c r="UNF1" s="112"/>
      <c r="UNG1" s="112"/>
      <c r="UNH1" s="112"/>
      <c r="UNI1" s="112"/>
      <c r="UNJ1" s="112"/>
      <c r="UNK1" s="112"/>
      <c r="UNL1" s="112"/>
      <c r="UNM1" s="112"/>
      <c r="UNN1" s="112"/>
      <c r="UNO1" s="112"/>
      <c r="UNP1" s="112"/>
      <c r="UNQ1" s="112"/>
      <c r="UNR1" s="112"/>
      <c r="UNS1" s="112"/>
      <c r="UNT1" s="112"/>
      <c r="UNU1" s="112"/>
      <c r="UNV1" s="112"/>
      <c r="UNW1" s="112"/>
      <c r="UNX1" s="112"/>
      <c r="UNY1" s="112"/>
      <c r="UNZ1" s="112"/>
      <c r="UOA1" s="112"/>
      <c r="UOB1" s="112"/>
      <c r="UOC1" s="112"/>
      <c r="UOD1" s="112"/>
      <c r="UOE1" s="112"/>
      <c r="UOF1" s="112"/>
      <c r="UOG1" s="112"/>
      <c r="UOH1" s="112"/>
      <c r="UOI1" s="112"/>
      <c r="UOJ1" s="112"/>
      <c r="UOK1" s="112"/>
      <c r="UOL1" s="112"/>
      <c r="UOM1" s="112"/>
      <c r="UON1" s="112"/>
      <c r="UOO1" s="112"/>
      <c r="UOP1" s="112"/>
      <c r="UOQ1" s="112"/>
      <c r="UOR1" s="112"/>
      <c r="UOS1" s="112"/>
      <c r="UOT1" s="112"/>
      <c r="UOU1" s="112"/>
      <c r="UOV1" s="112"/>
      <c r="UOW1" s="112"/>
      <c r="UOX1" s="112"/>
      <c r="UOY1" s="112"/>
      <c r="UOZ1" s="112"/>
      <c r="UPA1" s="112"/>
      <c r="UPB1" s="112"/>
      <c r="UPC1" s="112"/>
      <c r="UPD1" s="112"/>
      <c r="UPE1" s="112"/>
      <c r="UPF1" s="112"/>
      <c r="UPG1" s="112"/>
      <c r="UPH1" s="112"/>
      <c r="UPI1" s="112"/>
      <c r="UPJ1" s="112"/>
      <c r="UPK1" s="112"/>
      <c r="UPL1" s="112"/>
      <c r="UPM1" s="112"/>
      <c r="UPN1" s="112"/>
      <c r="UPO1" s="112"/>
      <c r="UPP1" s="112"/>
      <c r="UPQ1" s="112"/>
      <c r="UPR1" s="112"/>
      <c r="UPS1" s="112"/>
      <c r="UPT1" s="112"/>
      <c r="UPU1" s="112"/>
      <c r="UPV1" s="112"/>
      <c r="UPW1" s="112"/>
      <c r="UPX1" s="112"/>
      <c r="UPY1" s="112"/>
      <c r="UPZ1" s="112"/>
      <c r="UQA1" s="112"/>
      <c r="UQB1" s="112"/>
      <c r="UQC1" s="112"/>
      <c r="UQD1" s="112"/>
      <c r="UQE1" s="112"/>
      <c r="UQF1" s="112"/>
      <c r="UQG1" s="112"/>
      <c r="UQH1" s="112"/>
      <c r="UQI1" s="112"/>
      <c r="UQJ1" s="112"/>
      <c r="UQK1" s="112"/>
      <c r="UQL1" s="112"/>
      <c r="UQM1" s="112"/>
      <c r="UQN1" s="112"/>
      <c r="UQO1" s="112"/>
      <c r="UQP1" s="112"/>
      <c r="UQQ1" s="112"/>
      <c r="UQR1" s="112"/>
      <c r="UQS1" s="112"/>
      <c r="UQT1" s="112"/>
      <c r="UQU1" s="112"/>
      <c r="UQV1" s="112"/>
      <c r="UQW1" s="112"/>
      <c r="UQX1" s="112"/>
      <c r="UQY1" s="112"/>
      <c r="UQZ1" s="112"/>
      <c r="URA1" s="112"/>
      <c r="URB1" s="112"/>
      <c r="URC1" s="112"/>
      <c r="URD1" s="112"/>
      <c r="URE1" s="112"/>
      <c r="URF1" s="112"/>
      <c r="URG1" s="112"/>
      <c r="URH1" s="112"/>
      <c r="URI1" s="112"/>
      <c r="URJ1" s="112"/>
      <c r="URK1" s="112"/>
      <c r="URL1" s="112"/>
      <c r="URM1" s="112"/>
      <c r="URN1" s="112"/>
      <c r="URO1" s="112"/>
      <c r="URP1" s="112"/>
      <c r="URQ1" s="112"/>
      <c r="URR1" s="112"/>
      <c r="URS1" s="112"/>
      <c r="URT1" s="112"/>
      <c r="URU1" s="112"/>
      <c r="URV1" s="112"/>
      <c r="URW1" s="112"/>
      <c r="URX1" s="112"/>
      <c r="URY1" s="112"/>
      <c r="URZ1" s="112"/>
      <c r="USA1" s="112"/>
      <c r="USB1" s="112"/>
      <c r="USC1" s="112"/>
      <c r="USD1" s="112"/>
      <c r="USE1" s="112"/>
      <c r="USF1" s="112"/>
      <c r="USG1" s="112"/>
      <c r="USH1" s="112"/>
      <c r="USI1" s="112"/>
      <c r="USJ1" s="112"/>
      <c r="USK1" s="112"/>
      <c r="USL1" s="112"/>
      <c r="USM1" s="112"/>
      <c r="USN1" s="112"/>
      <c r="USO1" s="112"/>
      <c r="USP1" s="112"/>
      <c r="USQ1" s="112"/>
      <c r="USR1" s="112"/>
      <c r="USS1" s="112"/>
      <c r="UST1" s="112"/>
      <c r="USU1" s="112"/>
      <c r="USV1" s="112"/>
      <c r="USW1" s="112"/>
      <c r="USX1" s="112"/>
      <c r="USY1" s="112"/>
      <c r="USZ1" s="112"/>
      <c r="UTA1" s="112"/>
      <c r="UTB1" s="112"/>
      <c r="UTC1" s="112"/>
      <c r="UTD1" s="112"/>
      <c r="UTE1" s="112"/>
      <c r="UTF1" s="112"/>
      <c r="UTG1" s="112"/>
      <c r="UTH1" s="112"/>
      <c r="UTI1" s="112"/>
      <c r="UTJ1" s="112"/>
      <c r="UTK1" s="112"/>
      <c r="UTL1" s="112"/>
      <c r="UTM1" s="112"/>
      <c r="UTN1" s="112"/>
      <c r="UTO1" s="112"/>
      <c r="UTP1" s="112"/>
      <c r="UTQ1" s="112"/>
      <c r="UTR1" s="112"/>
      <c r="UTS1" s="112"/>
      <c r="UTT1" s="112"/>
      <c r="UTU1" s="112"/>
      <c r="UTV1" s="112"/>
      <c r="UTW1" s="112"/>
      <c r="UTX1" s="112"/>
      <c r="UTY1" s="112"/>
      <c r="UTZ1" s="112"/>
      <c r="UUA1" s="112"/>
      <c r="UUB1" s="112"/>
      <c r="UUC1" s="112"/>
      <c r="UUD1" s="112"/>
      <c r="UUE1" s="112"/>
      <c r="UUF1" s="112"/>
      <c r="UUG1" s="112"/>
      <c r="UUH1" s="112"/>
      <c r="UUI1" s="112"/>
      <c r="UUJ1" s="112"/>
      <c r="UUK1" s="112"/>
      <c r="UUL1" s="112"/>
      <c r="UUM1" s="112"/>
      <c r="UUN1" s="112"/>
      <c r="UUO1" s="112"/>
      <c r="UUP1" s="112"/>
      <c r="UUQ1" s="112"/>
      <c r="UUR1" s="112"/>
      <c r="UUS1" s="112"/>
      <c r="UUT1" s="112"/>
      <c r="UUU1" s="112"/>
      <c r="UUV1" s="112"/>
      <c r="UUW1" s="112"/>
      <c r="UUX1" s="112"/>
      <c r="UUY1" s="112"/>
      <c r="UUZ1" s="112"/>
      <c r="UVA1" s="112"/>
      <c r="UVB1" s="112"/>
      <c r="UVC1" s="112"/>
      <c r="UVD1" s="112"/>
      <c r="UVE1" s="112"/>
      <c r="UVF1" s="112"/>
      <c r="UVG1" s="112"/>
      <c r="UVH1" s="112"/>
      <c r="UVI1" s="112"/>
      <c r="UVJ1" s="112"/>
      <c r="UVK1" s="112"/>
      <c r="UVL1" s="112"/>
      <c r="UVM1" s="112"/>
      <c r="UVN1" s="112"/>
      <c r="UVO1" s="112"/>
      <c r="UVP1" s="112"/>
      <c r="UVQ1" s="112"/>
      <c r="UVR1" s="112"/>
      <c r="UVS1" s="112"/>
      <c r="UVT1" s="112"/>
      <c r="UVU1" s="112"/>
      <c r="UVV1" s="112"/>
      <c r="UVW1" s="112"/>
      <c r="UVX1" s="112"/>
      <c r="UVY1" s="112"/>
      <c r="UVZ1" s="112"/>
      <c r="UWA1" s="112"/>
      <c r="UWB1" s="112"/>
      <c r="UWC1" s="112"/>
      <c r="UWD1" s="112"/>
      <c r="UWE1" s="112"/>
      <c r="UWF1" s="112"/>
      <c r="UWG1" s="112"/>
      <c r="UWH1" s="112"/>
      <c r="UWI1" s="112"/>
      <c r="UWJ1" s="112"/>
      <c r="UWK1" s="112"/>
      <c r="UWL1" s="112"/>
      <c r="UWM1" s="112"/>
      <c r="UWN1" s="112"/>
      <c r="UWO1" s="112"/>
      <c r="UWP1" s="112"/>
      <c r="UWQ1" s="112"/>
      <c r="UWR1" s="112"/>
      <c r="UWS1" s="112"/>
      <c r="UWT1" s="112"/>
      <c r="UWU1" s="112"/>
      <c r="UWV1" s="112"/>
      <c r="UWW1" s="112"/>
      <c r="UWX1" s="112"/>
      <c r="UWY1" s="112"/>
      <c r="UWZ1" s="112"/>
      <c r="UXA1" s="112"/>
      <c r="UXB1" s="112"/>
      <c r="UXC1" s="112"/>
      <c r="UXD1" s="112"/>
      <c r="UXE1" s="112"/>
      <c r="UXF1" s="112"/>
      <c r="UXG1" s="112"/>
      <c r="UXH1" s="112"/>
      <c r="UXI1" s="112"/>
      <c r="UXJ1" s="112"/>
      <c r="UXK1" s="112"/>
      <c r="UXL1" s="112"/>
      <c r="UXM1" s="112"/>
      <c r="UXN1" s="112"/>
      <c r="UXO1" s="112"/>
      <c r="UXP1" s="112"/>
      <c r="UXQ1" s="112"/>
      <c r="UXR1" s="112"/>
      <c r="UXS1" s="112"/>
      <c r="UXT1" s="112"/>
      <c r="UXU1" s="112"/>
      <c r="UXV1" s="112"/>
      <c r="UXW1" s="112"/>
      <c r="UXX1" s="112"/>
      <c r="UXY1" s="112"/>
      <c r="UXZ1" s="112"/>
      <c r="UYA1" s="112"/>
      <c r="UYB1" s="112"/>
      <c r="UYC1" s="112"/>
      <c r="UYD1" s="112"/>
      <c r="UYE1" s="112"/>
      <c r="UYF1" s="112"/>
      <c r="UYG1" s="112"/>
      <c r="UYH1" s="112"/>
      <c r="UYI1" s="112"/>
      <c r="UYJ1" s="112"/>
      <c r="UYK1" s="112"/>
      <c r="UYL1" s="112"/>
      <c r="UYM1" s="112"/>
      <c r="UYN1" s="112"/>
      <c r="UYO1" s="112"/>
      <c r="UYP1" s="112"/>
      <c r="UYQ1" s="112"/>
      <c r="UYR1" s="112"/>
      <c r="UYS1" s="112"/>
      <c r="UYT1" s="112"/>
      <c r="UYU1" s="112"/>
      <c r="UYV1" s="112"/>
      <c r="UYW1" s="112"/>
      <c r="UYX1" s="112"/>
      <c r="UYY1" s="112"/>
      <c r="UYZ1" s="112"/>
      <c r="UZA1" s="112"/>
      <c r="UZB1" s="112"/>
      <c r="UZC1" s="112"/>
      <c r="UZD1" s="112"/>
      <c r="UZE1" s="112"/>
      <c r="UZF1" s="112"/>
      <c r="UZG1" s="112"/>
      <c r="UZH1" s="112"/>
      <c r="UZI1" s="112"/>
      <c r="UZJ1" s="112"/>
      <c r="UZK1" s="112"/>
      <c r="UZL1" s="112"/>
      <c r="UZM1" s="112"/>
      <c r="UZN1" s="112"/>
      <c r="UZO1" s="112"/>
      <c r="UZP1" s="112"/>
      <c r="UZQ1" s="112"/>
      <c r="UZR1" s="112"/>
      <c r="UZS1" s="112"/>
      <c r="UZT1" s="112"/>
      <c r="UZU1" s="112"/>
      <c r="UZV1" s="112"/>
      <c r="UZW1" s="112"/>
      <c r="UZX1" s="112"/>
      <c r="UZY1" s="112"/>
      <c r="UZZ1" s="112"/>
      <c r="VAA1" s="112"/>
      <c r="VAB1" s="112"/>
      <c r="VAC1" s="112"/>
      <c r="VAD1" s="112"/>
      <c r="VAE1" s="112"/>
      <c r="VAF1" s="112"/>
      <c r="VAG1" s="112"/>
      <c r="VAH1" s="112"/>
      <c r="VAI1" s="112"/>
      <c r="VAJ1" s="112"/>
      <c r="VAK1" s="112"/>
      <c r="VAL1" s="112"/>
      <c r="VAM1" s="112"/>
      <c r="VAN1" s="112"/>
      <c r="VAO1" s="112"/>
      <c r="VAP1" s="112"/>
      <c r="VAQ1" s="112"/>
      <c r="VAR1" s="112"/>
      <c r="VAS1" s="112"/>
      <c r="VAT1" s="112"/>
      <c r="VAU1" s="112"/>
      <c r="VAV1" s="112"/>
      <c r="VAW1" s="112"/>
      <c r="VAX1" s="112"/>
      <c r="VAY1" s="112"/>
      <c r="VAZ1" s="112"/>
      <c r="VBA1" s="112"/>
      <c r="VBB1" s="112"/>
      <c r="VBC1" s="112"/>
      <c r="VBD1" s="112"/>
      <c r="VBE1" s="112"/>
      <c r="VBF1" s="112"/>
      <c r="VBG1" s="112"/>
      <c r="VBH1" s="112"/>
      <c r="VBI1" s="112"/>
      <c r="VBJ1" s="112"/>
      <c r="VBK1" s="112"/>
      <c r="VBL1" s="112"/>
      <c r="VBM1" s="112"/>
      <c r="VBN1" s="112"/>
      <c r="VBO1" s="112"/>
      <c r="VBP1" s="112"/>
      <c r="VBQ1" s="112"/>
      <c r="VBR1" s="112"/>
      <c r="VBS1" s="112"/>
      <c r="VBT1" s="112"/>
      <c r="VBU1" s="112"/>
      <c r="VBV1" s="112"/>
      <c r="VBW1" s="112"/>
      <c r="VBX1" s="112"/>
      <c r="VBY1" s="112"/>
      <c r="VBZ1" s="112"/>
      <c r="VCA1" s="112"/>
      <c r="VCB1" s="112"/>
      <c r="VCC1" s="112"/>
      <c r="VCD1" s="112"/>
      <c r="VCE1" s="112"/>
      <c r="VCF1" s="112"/>
      <c r="VCG1" s="112"/>
      <c r="VCH1" s="112"/>
      <c r="VCI1" s="112"/>
      <c r="VCJ1" s="112"/>
      <c r="VCK1" s="112"/>
      <c r="VCL1" s="112"/>
      <c r="VCM1" s="112"/>
      <c r="VCN1" s="112"/>
      <c r="VCO1" s="112"/>
      <c r="VCP1" s="112"/>
      <c r="VCQ1" s="112"/>
      <c r="VCR1" s="112"/>
      <c r="VCS1" s="112"/>
      <c r="VCT1" s="112"/>
      <c r="VCU1" s="112"/>
      <c r="VCV1" s="112"/>
      <c r="VCW1" s="112"/>
      <c r="VCX1" s="112"/>
      <c r="VCY1" s="112"/>
      <c r="VCZ1" s="112"/>
      <c r="VDA1" s="112"/>
      <c r="VDB1" s="112"/>
      <c r="VDC1" s="112"/>
      <c r="VDD1" s="112"/>
      <c r="VDE1" s="112"/>
      <c r="VDF1" s="112"/>
      <c r="VDG1" s="112"/>
      <c r="VDH1" s="112"/>
      <c r="VDI1" s="112"/>
      <c r="VDJ1" s="112"/>
      <c r="VDK1" s="112"/>
      <c r="VDL1" s="112"/>
      <c r="VDM1" s="112"/>
      <c r="VDN1" s="112"/>
      <c r="VDO1" s="112"/>
      <c r="VDP1" s="112"/>
      <c r="VDQ1" s="112"/>
      <c r="VDR1" s="112"/>
      <c r="VDS1" s="112"/>
      <c r="VDT1" s="112"/>
      <c r="VDU1" s="112"/>
      <c r="VDV1" s="112"/>
      <c r="VDW1" s="112"/>
      <c r="VDX1" s="112"/>
      <c r="VDY1" s="112"/>
      <c r="VDZ1" s="112"/>
      <c r="VEA1" s="112"/>
      <c r="VEB1" s="112"/>
      <c r="VEC1" s="112"/>
      <c r="VED1" s="112"/>
      <c r="VEE1" s="112"/>
      <c r="VEF1" s="112"/>
      <c r="VEG1" s="112"/>
      <c r="VEH1" s="112"/>
      <c r="VEI1" s="112"/>
      <c r="VEJ1" s="112"/>
      <c r="VEK1" s="112"/>
      <c r="VEL1" s="112"/>
      <c r="VEM1" s="112"/>
      <c r="VEN1" s="112"/>
      <c r="VEO1" s="112"/>
      <c r="VEP1" s="112"/>
      <c r="VEQ1" s="112"/>
      <c r="VER1" s="112"/>
      <c r="VES1" s="112"/>
      <c r="VET1" s="112"/>
      <c r="VEU1" s="112"/>
      <c r="VEV1" s="112"/>
      <c r="VEW1" s="112"/>
      <c r="VEX1" s="112"/>
      <c r="VEY1" s="112"/>
      <c r="VEZ1" s="112"/>
      <c r="VFA1" s="112"/>
      <c r="VFB1" s="112"/>
      <c r="VFC1" s="112"/>
      <c r="VFD1" s="112"/>
      <c r="VFE1" s="112"/>
      <c r="VFF1" s="112"/>
      <c r="VFG1" s="112"/>
      <c r="VFH1" s="112"/>
      <c r="VFI1" s="112"/>
      <c r="VFJ1" s="112"/>
      <c r="VFK1" s="112"/>
      <c r="VFL1" s="112"/>
      <c r="VFM1" s="112"/>
      <c r="VFN1" s="112"/>
      <c r="VFO1" s="112"/>
      <c r="VFP1" s="112"/>
      <c r="VFQ1" s="112"/>
      <c r="VFR1" s="112"/>
      <c r="VFS1" s="112"/>
      <c r="VFT1" s="112"/>
      <c r="VFU1" s="112"/>
      <c r="VFV1" s="112"/>
      <c r="VFW1" s="112"/>
      <c r="VFX1" s="112"/>
      <c r="VFY1" s="112"/>
      <c r="VFZ1" s="112"/>
      <c r="VGA1" s="112"/>
      <c r="VGB1" s="112"/>
      <c r="VGC1" s="112"/>
      <c r="VGD1" s="112"/>
      <c r="VGE1" s="112"/>
      <c r="VGF1" s="112"/>
      <c r="VGG1" s="112"/>
      <c r="VGH1" s="112"/>
      <c r="VGI1" s="112"/>
      <c r="VGJ1" s="112"/>
      <c r="VGK1" s="112"/>
      <c r="VGL1" s="112"/>
      <c r="VGM1" s="112"/>
      <c r="VGN1" s="112"/>
      <c r="VGO1" s="112"/>
      <c r="VGP1" s="112"/>
      <c r="VGQ1" s="112"/>
      <c r="VGR1" s="112"/>
      <c r="VGS1" s="112"/>
      <c r="VGT1" s="112"/>
      <c r="VGU1" s="112"/>
      <c r="VGV1" s="112"/>
      <c r="VGW1" s="112"/>
      <c r="VGX1" s="112"/>
      <c r="VGY1" s="112"/>
      <c r="VGZ1" s="112"/>
      <c r="VHA1" s="112"/>
      <c r="VHB1" s="112"/>
      <c r="VHC1" s="112"/>
      <c r="VHD1" s="112"/>
      <c r="VHE1" s="112"/>
      <c r="VHF1" s="112"/>
      <c r="VHG1" s="112"/>
      <c r="VHH1" s="112"/>
      <c r="VHI1" s="112"/>
      <c r="VHJ1" s="112"/>
      <c r="VHK1" s="112"/>
      <c r="VHL1" s="112"/>
      <c r="VHM1" s="112"/>
      <c r="VHN1" s="112"/>
      <c r="VHO1" s="112"/>
      <c r="VHP1" s="112"/>
      <c r="VHQ1" s="112"/>
      <c r="VHR1" s="112"/>
      <c r="VHS1" s="112"/>
      <c r="VHT1" s="112"/>
      <c r="VHU1" s="112"/>
      <c r="VHV1" s="112"/>
      <c r="VHW1" s="112"/>
      <c r="VHX1" s="112"/>
      <c r="VHY1" s="112"/>
      <c r="VHZ1" s="112"/>
      <c r="VIA1" s="112"/>
      <c r="VIB1" s="112"/>
      <c r="VIC1" s="112"/>
      <c r="VID1" s="112"/>
      <c r="VIE1" s="112"/>
      <c r="VIF1" s="112"/>
      <c r="VIG1" s="112"/>
      <c r="VIH1" s="112"/>
      <c r="VII1" s="112"/>
      <c r="VIJ1" s="112"/>
      <c r="VIK1" s="112"/>
      <c r="VIL1" s="112"/>
      <c r="VIM1" s="112"/>
      <c r="VIN1" s="112"/>
      <c r="VIO1" s="112"/>
      <c r="VIP1" s="112"/>
      <c r="VIQ1" s="112"/>
      <c r="VIR1" s="112"/>
      <c r="VIS1" s="112"/>
      <c r="VIT1" s="112"/>
      <c r="VIU1" s="112"/>
      <c r="VIV1" s="112"/>
      <c r="VIW1" s="112"/>
      <c r="VIX1" s="112"/>
      <c r="VIY1" s="112"/>
      <c r="VIZ1" s="112"/>
      <c r="VJA1" s="112"/>
      <c r="VJB1" s="112"/>
      <c r="VJC1" s="112"/>
      <c r="VJD1" s="112"/>
      <c r="VJE1" s="112"/>
      <c r="VJF1" s="112"/>
      <c r="VJG1" s="112"/>
      <c r="VJH1" s="112"/>
      <c r="VJI1" s="112"/>
      <c r="VJJ1" s="112"/>
      <c r="VJK1" s="112"/>
      <c r="VJL1" s="112"/>
      <c r="VJM1" s="112"/>
      <c r="VJN1" s="112"/>
      <c r="VJO1" s="112"/>
      <c r="VJP1" s="112"/>
      <c r="VJQ1" s="112"/>
      <c r="VJR1" s="112"/>
      <c r="VJS1" s="112"/>
      <c r="VJT1" s="112"/>
      <c r="VJU1" s="112"/>
      <c r="VJV1" s="112"/>
      <c r="VJW1" s="112"/>
      <c r="VJX1" s="112"/>
      <c r="VJY1" s="112"/>
      <c r="VJZ1" s="112"/>
      <c r="VKA1" s="112"/>
      <c r="VKB1" s="112"/>
      <c r="VKC1" s="112"/>
      <c r="VKD1" s="112"/>
      <c r="VKE1" s="112"/>
      <c r="VKF1" s="112"/>
      <c r="VKG1" s="112"/>
      <c r="VKH1" s="112"/>
      <c r="VKI1" s="112"/>
      <c r="VKJ1" s="112"/>
      <c r="VKK1" s="112"/>
      <c r="VKL1" s="112"/>
      <c r="VKM1" s="112"/>
      <c r="VKN1" s="112"/>
      <c r="VKO1" s="112"/>
      <c r="VKP1" s="112"/>
      <c r="VKQ1" s="112"/>
      <c r="VKR1" s="112"/>
      <c r="VKS1" s="112"/>
      <c r="VKT1" s="112"/>
      <c r="VKU1" s="112"/>
      <c r="VKV1" s="112"/>
      <c r="VKW1" s="112"/>
      <c r="VKX1" s="112"/>
      <c r="VKY1" s="112"/>
      <c r="VKZ1" s="112"/>
      <c r="VLA1" s="112"/>
      <c r="VLB1" s="112"/>
      <c r="VLC1" s="112"/>
      <c r="VLD1" s="112"/>
      <c r="VLE1" s="112"/>
      <c r="VLF1" s="112"/>
      <c r="VLG1" s="112"/>
      <c r="VLH1" s="112"/>
      <c r="VLI1" s="112"/>
      <c r="VLJ1" s="112"/>
      <c r="VLK1" s="112"/>
      <c r="VLL1" s="112"/>
      <c r="VLM1" s="112"/>
      <c r="VLN1" s="112"/>
      <c r="VLO1" s="112"/>
      <c r="VLP1" s="112"/>
      <c r="VLQ1" s="112"/>
      <c r="VLR1" s="112"/>
      <c r="VLS1" s="112"/>
      <c r="VLT1" s="112"/>
      <c r="VLU1" s="112"/>
      <c r="VLV1" s="112"/>
      <c r="VLW1" s="112"/>
      <c r="VLX1" s="112"/>
      <c r="VLY1" s="112"/>
      <c r="VLZ1" s="112"/>
      <c r="VMA1" s="112"/>
      <c r="VMB1" s="112"/>
      <c r="VMC1" s="112"/>
      <c r="VMD1" s="112"/>
      <c r="VME1" s="112"/>
      <c r="VMF1" s="112"/>
      <c r="VMG1" s="112"/>
      <c r="VMH1" s="112"/>
      <c r="VMI1" s="112"/>
      <c r="VMJ1" s="112"/>
      <c r="VMK1" s="112"/>
      <c r="VML1" s="112"/>
      <c r="VMM1" s="112"/>
      <c r="VMN1" s="112"/>
      <c r="VMO1" s="112"/>
      <c r="VMP1" s="112"/>
      <c r="VMQ1" s="112"/>
      <c r="VMR1" s="112"/>
      <c r="VMS1" s="112"/>
      <c r="VMT1" s="112"/>
      <c r="VMU1" s="112"/>
      <c r="VMV1" s="112"/>
      <c r="VMW1" s="112"/>
      <c r="VMX1" s="112"/>
      <c r="VMY1" s="112"/>
      <c r="VMZ1" s="112"/>
      <c r="VNA1" s="112"/>
      <c r="VNB1" s="112"/>
      <c r="VNC1" s="112"/>
      <c r="VND1" s="112"/>
      <c r="VNE1" s="112"/>
      <c r="VNF1" s="112"/>
      <c r="VNG1" s="112"/>
      <c r="VNH1" s="112"/>
      <c r="VNI1" s="112"/>
      <c r="VNJ1" s="112"/>
      <c r="VNK1" s="112"/>
      <c r="VNL1" s="112"/>
      <c r="VNM1" s="112"/>
      <c r="VNN1" s="112"/>
      <c r="VNO1" s="112"/>
      <c r="VNP1" s="112"/>
      <c r="VNQ1" s="112"/>
      <c r="VNR1" s="112"/>
      <c r="VNS1" s="112"/>
      <c r="VNT1" s="112"/>
      <c r="VNU1" s="112"/>
      <c r="VNV1" s="112"/>
      <c r="VNW1" s="112"/>
      <c r="VNX1" s="112"/>
      <c r="VNY1" s="112"/>
      <c r="VNZ1" s="112"/>
      <c r="VOA1" s="112"/>
      <c r="VOB1" s="112"/>
      <c r="VOC1" s="112"/>
      <c r="VOD1" s="112"/>
      <c r="VOE1" s="112"/>
      <c r="VOF1" s="112"/>
      <c r="VOG1" s="112"/>
      <c r="VOH1" s="112"/>
      <c r="VOI1" s="112"/>
      <c r="VOJ1" s="112"/>
      <c r="VOK1" s="112"/>
      <c r="VOL1" s="112"/>
      <c r="VOM1" s="112"/>
      <c r="VON1" s="112"/>
      <c r="VOO1" s="112"/>
      <c r="VOP1" s="112"/>
      <c r="VOQ1" s="112"/>
      <c r="VOR1" s="112"/>
      <c r="VOS1" s="112"/>
      <c r="VOT1" s="112"/>
      <c r="VOU1" s="112"/>
      <c r="VOV1" s="112"/>
      <c r="VOW1" s="112"/>
      <c r="VOX1" s="112"/>
      <c r="VOY1" s="112"/>
      <c r="VOZ1" s="112"/>
      <c r="VPA1" s="112"/>
      <c r="VPB1" s="112"/>
      <c r="VPC1" s="112"/>
      <c r="VPD1" s="112"/>
      <c r="VPE1" s="112"/>
      <c r="VPF1" s="112"/>
      <c r="VPG1" s="112"/>
      <c r="VPH1" s="112"/>
      <c r="VPI1" s="112"/>
      <c r="VPJ1" s="112"/>
      <c r="VPK1" s="112"/>
      <c r="VPL1" s="112"/>
      <c r="VPM1" s="112"/>
      <c r="VPN1" s="112"/>
      <c r="VPO1" s="112"/>
      <c r="VPP1" s="112"/>
      <c r="VPQ1" s="112"/>
      <c r="VPR1" s="112"/>
      <c r="VPS1" s="112"/>
      <c r="VPT1" s="112"/>
      <c r="VPU1" s="112"/>
      <c r="VPV1" s="112"/>
      <c r="VPW1" s="112"/>
      <c r="VPX1" s="112"/>
      <c r="VPY1" s="112"/>
      <c r="VPZ1" s="112"/>
      <c r="VQA1" s="112"/>
      <c r="VQB1" s="112"/>
      <c r="VQC1" s="112"/>
      <c r="VQD1" s="112"/>
      <c r="VQE1" s="112"/>
      <c r="VQF1" s="112"/>
      <c r="VQG1" s="112"/>
      <c r="VQH1" s="112"/>
      <c r="VQI1" s="112"/>
      <c r="VQJ1" s="112"/>
      <c r="VQK1" s="112"/>
      <c r="VQL1" s="112"/>
      <c r="VQM1" s="112"/>
      <c r="VQN1" s="112"/>
      <c r="VQO1" s="112"/>
      <c r="VQP1" s="112"/>
      <c r="VQQ1" s="112"/>
      <c r="VQR1" s="112"/>
      <c r="VQS1" s="112"/>
      <c r="VQT1" s="112"/>
      <c r="VQU1" s="112"/>
      <c r="VQV1" s="112"/>
      <c r="VQW1" s="112"/>
      <c r="VQX1" s="112"/>
      <c r="VQY1" s="112"/>
      <c r="VQZ1" s="112"/>
      <c r="VRA1" s="112"/>
      <c r="VRB1" s="112"/>
      <c r="VRC1" s="112"/>
      <c r="VRD1" s="112"/>
      <c r="VRE1" s="112"/>
      <c r="VRF1" s="112"/>
      <c r="VRG1" s="112"/>
      <c r="VRH1" s="112"/>
      <c r="VRI1" s="112"/>
      <c r="VRJ1" s="112"/>
      <c r="VRK1" s="112"/>
      <c r="VRL1" s="112"/>
      <c r="VRM1" s="112"/>
      <c r="VRN1" s="112"/>
      <c r="VRO1" s="112"/>
      <c r="VRP1" s="112"/>
      <c r="VRQ1" s="112"/>
      <c r="VRR1" s="112"/>
      <c r="VRS1" s="112"/>
      <c r="VRT1" s="112"/>
      <c r="VRU1" s="112"/>
      <c r="VRV1" s="112"/>
      <c r="VRW1" s="112"/>
      <c r="VRX1" s="112"/>
      <c r="VRY1" s="112"/>
      <c r="VRZ1" s="112"/>
      <c r="VSA1" s="112"/>
      <c r="VSB1" s="112"/>
      <c r="VSC1" s="112"/>
      <c r="VSD1" s="112"/>
      <c r="VSE1" s="112"/>
      <c r="VSF1" s="112"/>
      <c r="VSG1" s="112"/>
      <c r="VSH1" s="112"/>
      <c r="VSI1" s="112"/>
      <c r="VSJ1" s="112"/>
      <c r="VSK1" s="112"/>
      <c r="VSL1" s="112"/>
      <c r="VSM1" s="112"/>
      <c r="VSN1" s="112"/>
      <c r="VSO1" s="112"/>
      <c r="VSP1" s="112"/>
      <c r="VSQ1" s="112"/>
      <c r="VSR1" s="112"/>
      <c r="VSS1" s="112"/>
      <c r="VST1" s="112"/>
      <c r="VSU1" s="112"/>
      <c r="VSV1" s="112"/>
      <c r="VSW1" s="112"/>
      <c r="VSX1" s="112"/>
      <c r="VSY1" s="112"/>
      <c r="VSZ1" s="112"/>
      <c r="VTA1" s="112"/>
      <c r="VTB1" s="112"/>
      <c r="VTC1" s="112"/>
      <c r="VTD1" s="112"/>
      <c r="VTE1" s="112"/>
      <c r="VTF1" s="112"/>
      <c r="VTG1" s="112"/>
      <c r="VTH1" s="112"/>
      <c r="VTI1" s="112"/>
      <c r="VTJ1" s="112"/>
      <c r="VTK1" s="112"/>
      <c r="VTL1" s="112"/>
      <c r="VTM1" s="112"/>
      <c r="VTN1" s="112"/>
      <c r="VTO1" s="112"/>
      <c r="VTP1" s="112"/>
      <c r="VTQ1" s="112"/>
      <c r="VTR1" s="112"/>
      <c r="VTS1" s="112"/>
      <c r="VTT1" s="112"/>
      <c r="VTU1" s="112"/>
      <c r="VTV1" s="112"/>
      <c r="VTW1" s="112"/>
      <c r="VTX1" s="112"/>
      <c r="VTY1" s="112"/>
      <c r="VTZ1" s="112"/>
      <c r="VUA1" s="112"/>
      <c r="VUB1" s="112"/>
      <c r="VUC1" s="112"/>
      <c r="VUD1" s="112"/>
      <c r="VUE1" s="112"/>
      <c r="VUF1" s="112"/>
      <c r="VUG1" s="112"/>
      <c r="VUH1" s="112"/>
      <c r="VUI1" s="112"/>
      <c r="VUJ1" s="112"/>
      <c r="VUK1" s="112"/>
      <c r="VUL1" s="112"/>
      <c r="VUM1" s="112"/>
      <c r="VUN1" s="112"/>
      <c r="VUO1" s="112"/>
      <c r="VUP1" s="112"/>
      <c r="VUQ1" s="112"/>
      <c r="VUR1" s="112"/>
      <c r="VUS1" s="112"/>
      <c r="VUT1" s="112"/>
      <c r="VUU1" s="112"/>
      <c r="VUV1" s="112"/>
      <c r="VUW1" s="112"/>
      <c r="VUX1" s="112"/>
      <c r="VUY1" s="112"/>
      <c r="VUZ1" s="112"/>
      <c r="VVA1" s="112"/>
      <c r="VVB1" s="112"/>
      <c r="VVC1" s="112"/>
      <c r="VVD1" s="112"/>
      <c r="VVE1" s="112"/>
      <c r="VVF1" s="112"/>
      <c r="VVG1" s="112"/>
      <c r="VVH1" s="112"/>
      <c r="VVI1" s="112"/>
      <c r="VVJ1" s="112"/>
      <c r="VVK1" s="112"/>
      <c r="VVL1" s="112"/>
      <c r="VVM1" s="112"/>
      <c r="VVN1" s="112"/>
      <c r="VVO1" s="112"/>
      <c r="VVP1" s="112"/>
      <c r="VVQ1" s="112"/>
      <c r="VVR1" s="112"/>
      <c r="VVS1" s="112"/>
      <c r="VVT1" s="112"/>
      <c r="VVU1" s="112"/>
      <c r="VVV1" s="112"/>
      <c r="VVW1" s="112"/>
      <c r="VVX1" s="112"/>
      <c r="VVY1" s="112"/>
      <c r="VVZ1" s="112"/>
      <c r="VWA1" s="112"/>
      <c r="VWB1" s="112"/>
      <c r="VWC1" s="112"/>
      <c r="VWD1" s="112"/>
      <c r="VWE1" s="112"/>
      <c r="VWF1" s="112"/>
      <c r="VWG1" s="112"/>
      <c r="VWH1" s="112"/>
      <c r="VWI1" s="112"/>
      <c r="VWJ1" s="112"/>
      <c r="VWK1" s="112"/>
      <c r="VWL1" s="112"/>
      <c r="VWM1" s="112"/>
      <c r="VWN1" s="112"/>
      <c r="VWO1" s="112"/>
      <c r="VWP1" s="112"/>
      <c r="VWQ1" s="112"/>
      <c r="VWR1" s="112"/>
      <c r="VWS1" s="112"/>
      <c r="VWT1" s="112"/>
      <c r="VWU1" s="112"/>
      <c r="VWV1" s="112"/>
      <c r="VWW1" s="112"/>
      <c r="VWX1" s="112"/>
      <c r="VWY1" s="112"/>
      <c r="VWZ1" s="112"/>
      <c r="VXA1" s="112"/>
      <c r="VXB1" s="112"/>
      <c r="VXC1" s="112"/>
      <c r="VXD1" s="112"/>
      <c r="VXE1" s="112"/>
      <c r="VXF1" s="112"/>
      <c r="VXG1" s="112"/>
      <c r="VXH1" s="112"/>
      <c r="VXI1" s="112"/>
      <c r="VXJ1" s="112"/>
      <c r="VXK1" s="112"/>
      <c r="VXL1" s="112"/>
      <c r="VXM1" s="112"/>
      <c r="VXN1" s="112"/>
      <c r="VXO1" s="112"/>
      <c r="VXP1" s="112"/>
      <c r="VXQ1" s="112"/>
      <c r="VXR1" s="112"/>
      <c r="VXS1" s="112"/>
      <c r="VXT1" s="112"/>
      <c r="VXU1" s="112"/>
      <c r="VXV1" s="112"/>
      <c r="VXW1" s="112"/>
      <c r="VXX1" s="112"/>
      <c r="VXY1" s="112"/>
      <c r="VXZ1" s="112"/>
      <c r="VYA1" s="112"/>
      <c r="VYB1" s="112"/>
      <c r="VYC1" s="112"/>
      <c r="VYD1" s="112"/>
      <c r="VYE1" s="112"/>
      <c r="VYF1" s="112"/>
      <c r="VYG1" s="112"/>
      <c r="VYH1" s="112"/>
      <c r="VYI1" s="112"/>
      <c r="VYJ1" s="112"/>
      <c r="VYK1" s="112"/>
      <c r="VYL1" s="112"/>
      <c r="VYM1" s="112"/>
      <c r="VYN1" s="112"/>
      <c r="VYO1" s="112"/>
      <c r="VYP1" s="112"/>
      <c r="VYQ1" s="112"/>
      <c r="VYR1" s="112"/>
      <c r="VYS1" s="112"/>
      <c r="VYT1" s="112"/>
      <c r="VYU1" s="112"/>
      <c r="VYV1" s="112"/>
      <c r="VYW1" s="112"/>
      <c r="VYX1" s="112"/>
      <c r="VYY1" s="112"/>
      <c r="VYZ1" s="112"/>
      <c r="VZA1" s="112"/>
      <c r="VZB1" s="112"/>
      <c r="VZC1" s="112"/>
      <c r="VZD1" s="112"/>
      <c r="VZE1" s="112"/>
      <c r="VZF1" s="112"/>
      <c r="VZG1" s="112"/>
      <c r="VZH1" s="112"/>
      <c r="VZI1" s="112"/>
      <c r="VZJ1" s="112"/>
      <c r="VZK1" s="112"/>
      <c r="VZL1" s="112"/>
      <c r="VZM1" s="112"/>
      <c r="VZN1" s="112"/>
      <c r="VZO1" s="112"/>
      <c r="VZP1" s="112"/>
      <c r="VZQ1" s="112"/>
      <c r="VZR1" s="112"/>
      <c r="VZS1" s="112"/>
      <c r="VZT1" s="112"/>
      <c r="VZU1" s="112"/>
      <c r="VZV1" s="112"/>
      <c r="VZW1" s="112"/>
      <c r="VZX1" s="112"/>
      <c r="VZY1" s="112"/>
      <c r="VZZ1" s="112"/>
      <c r="WAA1" s="112"/>
      <c r="WAB1" s="112"/>
      <c r="WAC1" s="112"/>
      <c r="WAD1" s="112"/>
      <c r="WAE1" s="112"/>
      <c r="WAF1" s="112"/>
      <c r="WAG1" s="112"/>
      <c r="WAH1" s="112"/>
      <c r="WAI1" s="112"/>
      <c r="WAJ1" s="112"/>
      <c r="WAK1" s="112"/>
      <c r="WAL1" s="112"/>
      <c r="WAM1" s="112"/>
      <c r="WAN1" s="112"/>
      <c r="WAO1" s="112"/>
      <c r="WAP1" s="112"/>
      <c r="WAQ1" s="112"/>
      <c r="WAR1" s="112"/>
      <c r="WAS1" s="112"/>
      <c r="WAT1" s="112"/>
      <c r="WAU1" s="112"/>
      <c r="WAV1" s="112"/>
      <c r="WAW1" s="112"/>
      <c r="WAX1" s="112"/>
      <c r="WAY1" s="112"/>
      <c r="WAZ1" s="112"/>
      <c r="WBA1" s="112"/>
      <c r="WBB1" s="112"/>
      <c r="WBC1" s="112"/>
      <c r="WBD1" s="112"/>
      <c r="WBE1" s="112"/>
      <c r="WBF1" s="112"/>
      <c r="WBG1" s="112"/>
      <c r="WBH1" s="112"/>
      <c r="WBI1" s="112"/>
      <c r="WBJ1" s="112"/>
      <c r="WBK1" s="112"/>
      <c r="WBL1" s="112"/>
      <c r="WBM1" s="112"/>
      <c r="WBN1" s="112"/>
      <c r="WBO1" s="112"/>
      <c r="WBP1" s="112"/>
      <c r="WBQ1" s="112"/>
      <c r="WBR1" s="112"/>
      <c r="WBS1" s="112"/>
      <c r="WBT1" s="112"/>
      <c r="WBU1" s="112"/>
      <c r="WBV1" s="112"/>
      <c r="WBW1" s="112"/>
      <c r="WBX1" s="112"/>
      <c r="WBY1" s="112"/>
      <c r="WBZ1" s="112"/>
      <c r="WCA1" s="112"/>
      <c r="WCB1" s="112"/>
      <c r="WCC1" s="112"/>
      <c r="WCD1" s="112"/>
      <c r="WCE1" s="112"/>
      <c r="WCF1" s="112"/>
      <c r="WCG1" s="112"/>
      <c r="WCH1" s="112"/>
      <c r="WCI1" s="112"/>
      <c r="WCJ1" s="112"/>
      <c r="WCK1" s="112"/>
      <c r="WCL1" s="112"/>
      <c r="WCM1" s="112"/>
      <c r="WCN1" s="112"/>
      <c r="WCO1" s="112"/>
      <c r="WCP1" s="112"/>
      <c r="WCQ1" s="112"/>
      <c r="WCR1" s="112"/>
      <c r="WCS1" s="112"/>
      <c r="WCT1" s="112"/>
      <c r="WCU1" s="112"/>
      <c r="WCV1" s="112"/>
      <c r="WCW1" s="112"/>
      <c r="WCX1" s="112"/>
      <c r="WCY1" s="112"/>
      <c r="WCZ1" s="112"/>
      <c r="WDA1" s="112"/>
      <c r="WDB1" s="112"/>
      <c r="WDC1" s="112"/>
      <c r="WDD1" s="112"/>
      <c r="WDE1" s="112"/>
      <c r="WDF1" s="112"/>
      <c r="WDG1" s="112"/>
      <c r="WDH1" s="112"/>
      <c r="WDI1" s="112"/>
      <c r="WDJ1" s="112"/>
      <c r="WDK1" s="112"/>
      <c r="WDL1" s="112"/>
      <c r="WDM1" s="112"/>
      <c r="WDN1" s="112"/>
      <c r="WDO1" s="112"/>
      <c r="WDP1" s="112"/>
      <c r="WDQ1" s="112"/>
      <c r="WDR1" s="112"/>
      <c r="WDS1" s="112"/>
      <c r="WDT1" s="112"/>
      <c r="WDU1" s="112"/>
      <c r="WDV1" s="112"/>
      <c r="WDW1" s="112"/>
      <c r="WDX1" s="112"/>
      <c r="WDY1" s="112"/>
      <c r="WDZ1" s="112"/>
      <c r="WEA1" s="112"/>
      <c r="WEB1" s="112"/>
      <c r="WEC1" s="112"/>
      <c r="WED1" s="112"/>
      <c r="WEE1" s="112"/>
      <c r="WEF1" s="112"/>
      <c r="WEG1" s="112"/>
      <c r="WEH1" s="112"/>
      <c r="WEI1" s="112"/>
      <c r="WEJ1" s="112"/>
      <c r="WEK1" s="112"/>
      <c r="WEL1" s="112"/>
      <c r="WEM1" s="112"/>
      <c r="WEN1" s="112"/>
      <c r="WEO1" s="112"/>
      <c r="WEP1" s="112"/>
      <c r="WEQ1" s="112"/>
      <c r="WER1" s="112"/>
      <c r="WES1" s="112"/>
      <c r="WET1" s="112"/>
      <c r="WEU1" s="112"/>
      <c r="WEV1" s="112"/>
      <c r="WEW1" s="112"/>
      <c r="WEX1" s="112"/>
      <c r="WEY1" s="112"/>
      <c r="WEZ1" s="112"/>
      <c r="WFA1" s="112"/>
      <c r="WFB1" s="112"/>
      <c r="WFC1" s="112"/>
      <c r="WFD1" s="112"/>
      <c r="WFE1" s="112"/>
      <c r="WFF1" s="112"/>
      <c r="WFG1" s="112"/>
      <c r="WFH1" s="112"/>
      <c r="WFI1" s="112"/>
      <c r="WFJ1" s="112"/>
      <c r="WFK1" s="112"/>
      <c r="WFL1" s="112"/>
      <c r="WFM1" s="112"/>
      <c r="WFN1" s="112"/>
      <c r="WFO1" s="112"/>
      <c r="WFP1" s="112"/>
      <c r="WFQ1" s="112"/>
      <c r="WFR1" s="112"/>
      <c r="WFS1" s="112"/>
      <c r="WFT1" s="112"/>
      <c r="WFU1" s="112"/>
      <c r="WFV1" s="112"/>
      <c r="WFW1" s="112"/>
      <c r="WFX1" s="112"/>
      <c r="WFY1" s="112"/>
      <c r="WFZ1" s="112"/>
      <c r="WGA1" s="112"/>
      <c r="WGB1" s="112"/>
      <c r="WGC1" s="112"/>
      <c r="WGD1" s="112"/>
      <c r="WGE1" s="112"/>
      <c r="WGF1" s="112"/>
      <c r="WGG1" s="112"/>
      <c r="WGH1" s="112"/>
      <c r="WGI1" s="112"/>
      <c r="WGJ1" s="112"/>
      <c r="WGK1" s="112"/>
      <c r="WGL1" s="112"/>
      <c r="WGM1" s="112"/>
      <c r="WGN1" s="112"/>
      <c r="WGO1" s="112"/>
      <c r="WGP1" s="112"/>
      <c r="WGQ1" s="112"/>
      <c r="WGR1" s="112"/>
      <c r="WGS1" s="112"/>
      <c r="WGT1" s="112"/>
      <c r="WGU1" s="112"/>
      <c r="WGV1" s="112"/>
      <c r="WGW1" s="112"/>
      <c r="WGX1" s="112"/>
      <c r="WGY1" s="112"/>
      <c r="WGZ1" s="112"/>
      <c r="WHA1" s="112"/>
      <c r="WHB1" s="112"/>
      <c r="WHC1" s="112"/>
      <c r="WHD1" s="112"/>
      <c r="WHE1" s="112"/>
      <c r="WHF1" s="112"/>
      <c r="WHG1" s="112"/>
      <c r="WHH1" s="112"/>
      <c r="WHI1" s="112"/>
      <c r="WHJ1" s="112"/>
      <c r="WHK1" s="112"/>
      <c r="WHL1" s="112"/>
      <c r="WHM1" s="112"/>
      <c r="WHN1" s="112"/>
      <c r="WHO1" s="112"/>
      <c r="WHP1" s="112"/>
      <c r="WHQ1" s="112"/>
      <c r="WHR1" s="112"/>
      <c r="WHS1" s="112"/>
      <c r="WHT1" s="112"/>
      <c r="WHU1" s="112"/>
      <c r="WHV1" s="112"/>
      <c r="WHW1" s="112"/>
      <c r="WHX1" s="112"/>
      <c r="WHY1" s="112"/>
      <c r="WHZ1" s="112"/>
      <c r="WIA1" s="112"/>
      <c r="WIB1" s="112"/>
      <c r="WIC1" s="112"/>
      <c r="WID1" s="112"/>
      <c r="WIE1" s="112"/>
      <c r="WIF1" s="112"/>
      <c r="WIG1" s="112"/>
      <c r="WIH1" s="112"/>
      <c r="WII1" s="112"/>
      <c r="WIJ1" s="112"/>
      <c r="WIK1" s="112"/>
      <c r="WIL1" s="112"/>
      <c r="WIM1" s="112"/>
      <c r="WIN1" s="112"/>
      <c r="WIO1" s="112"/>
      <c r="WIP1" s="112"/>
      <c r="WIQ1" s="112"/>
      <c r="WIR1" s="112"/>
      <c r="WIS1" s="112"/>
      <c r="WIT1" s="112"/>
      <c r="WIU1" s="112"/>
      <c r="WIV1" s="112"/>
      <c r="WIW1" s="112"/>
      <c r="WIX1" s="112"/>
      <c r="WIY1" s="112"/>
      <c r="WIZ1" s="112"/>
      <c r="WJA1" s="112"/>
      <c r="WJB1" s="112"/>
      <c r="WJC1" s="112"/>
      <c r="WJD1" s="112"/>
      <c r="WJE1" s="112"/>
      <c r="WJF1" s="112"/>
      <c r="WJG1" s="112"/>
      <c r="WJH1" s="112"/>
      <c r="WJI1" s="112"/>
      <c r="WJJ1" s="112"/>
      <c r="WJK1" s="112"/>
      <c r="WJL1" s="112"/>
      <c r="WJM1" s="112"/>
      <c r="WJN1" s="112"/>
      <c r="WJO1" s="112"/>
      <c r="WJP1" s="112"/>
      <c r="WJQ1" s="112"/>
      <c r="WJR1" s="112"/>
      <c r="WJS1" s="112"/>
      <c r="WJT1" s="112"/>
      <c r="WJU1" s="112"/>
      <c r="WJV1" s="112"/>
      <c r="WJW1" s="112"/>
      <c r="WJX1" s="112"/>
      <c r="WJY1" s="112"/>
      <c r="WJZ1" s="112"/>
      <c r="WKA1" s="112"/>
      <c r="WKB1" s="112"/>
      <c r="WKC1" s="112"/>
      <c r="WKD1" s="112"/>
      <c r="WKE1" s="112"/>
      <c r="WKF1" s="112"/>
      <c r="WKG1" s="112"/>
      <c r="WKH1" s="112"/>
      <c r="WKI1" s="112"/>
      <c r="WKJ1" s="112"/>
      <c r="WKK1" s="112"/>
      <c r="WKL1" s="112"/>
      <c r="WKM1" s="112"/>
      <c r="WKN1" s="112"/>
      <c r="WKO1" s="112"/>
      <c r="WKP1" s="112"/>
      <c r="WKQ1" s="112"/>
      <c r="WKR1" s="112"/>
      <c r="WKS1" s="112"/>
      <c r="WKT1" s="112"/>
      <c r="WKU1" s="112"/>
      <c r="WKV1" s="112"/>
      <c r="WKW1" s="112"/>
      <c r="WKX1" s="112"/>
      <c r="WKY1" s="112"/>
      <c r="WKZ1" s="112"/>
      <c r="WLA1" s="112"/>
      <c r="WLB1" s="112"/>
      <c r="WLC1" s="112"/>
      <c r="WLD1" s="112"/>
      <c r="WLE1" s="112"/>
      <c r="WLF1" s="112"/>
      <c r="WLG1" s="112"/>
      <c r="WLH1" s="112"/>
      <c r="WLI1" s="112"/>
      <c r="WLJ1" s="112"/>
      <c r="WLK1" s="112"/>
      <c r="WLL1" s="112"/>
      <c r="WLM1" s="112"/>
      <c r="WLN1" s="112"/>
      <c r="WLO1" s="112"/>
      <c r="WLP1" s="112"/>
      <c r="WLQ1" s="112"/>
      <c r="WLR1" s="112"/>
      <c r="WLS1" s="112"/>
      <c r="WLT1" s="112"/>
      <c r="WLU1" s="112"/>
      <c r="WLV1" s="112"/>
      <c r="WLW1" s="112"/>
      <c r="WLX1" s="112"/>
      <c r="WLY1" s="112"/>
      <c r="WLZ1" s="112"/>
      <c r="WMA1" s="112"/>
      <c r="WMB1" s="112"/>
      <c r="WMC1" s="112"/>
      <c r="WMD1" s="112"/>
      <c r="WME1" s="112"/>
      <c r="WMF1" s="112"/>
      <c r="WMG1" s="112"/>
      <c r="WMH1" s="112"/>
      <c r="WMI1" s="112"/>
      <c r="WMJ1" s="112"/>
      <c r="WMK1" s="112"/>
      <c r="WML1" s="112"/>
      <c r="WMM1" s="112"/>
      <c r="WMN1" s="112"/>
      <c r="WMO1" s="112"/>
      <c r="WMP1" s="112"/>
      <c r="WMQ1" s="112"/>
      <c r="WMR1" s="112"/>
      <c r="WMS1" s="112"/>
      <c r="WMT1" s="112"/>
      <c r="WMU1" s="112"/>
      <c r="WMV1" s="112"/>
      <c r="WMW1" s="112"/>
      <c r="WMX1" s="112"/>
      <c r="WMY1" s="112"/>
      <c r="WMZ1" s="112"/>
      <c r="WNA1" s="112"/>
      <c r="WNB1" s="112"/>
      <c r="WNC1" s="112"/>
      <c r="WND1" s="112"/>
      <c r="WNE1" s="112"/>
      <c r="WNF1" s="112"/>
      <c r="WNG1" s="112"/>
      <c r="WNH1" s="112"/>
      <c r="WNI1" s="112"/>
      <c r="WNJ1" s="112"/>
      <c r="WNK1" s="112"/>
      <c r="WNL1" s="112"/>
      <c r="WNM1" s="112"/>
      <c r="WNN1" s="112"/>
      <c r="WNO1" s="112"/>
      <c r="WNP1" s="112"/>
      <c r="WNQ1" s="112"/>
      <c r="WNR1" s="112"/>
      <c r="WNS1" s="112"/>
      <c r="WNT1" s="112"/>
      <c r="WNU1" s="112"/>
      <c r="WNV1" s="112"/>
      <c r="WNW1" s="112"/>
      <c r="WNX1" s="112"/>
      <c r="WNY1" s="112"/>
      <c r="WNZ1" s="112"/>
      <c r="WOA1" s="112"/>
      <c r="WOB1" s="112"/>
      <c r="WOC1" s="112"/>
      <c r="WOD1" s="112"/>
      <c r="WOE1" s="112"/>
      <c r="WOF1" s="112"/>
      <c r="WOG1" s="112"/>
      <c r="WOH1" s="112"/>
      <c r="WOI1" s="112"/>
      <c r="WOJ1" s="112"/>
      <c r="WOK1" s="112"/>
      <c r="WOL1" s="112"/>
      <c r="WOM1" s="112"/>
      <c r="WON1" s="112"/>
      <c r="WOO1" s="112"/>
      <c r="WOP1" s="112"/>
      <c r="WOQ1" s="112"/>
      <c r="WOR1" s="112"/>
      <c r="WOS1" s="112"/>
      <c r="WOT1" s="112"/>
      <c r="WOU1" s="112"/>
      <c r="WOV1" s="112"/>
      <c r="WOW1" s="112"/>
      <c r="WOX1" s="112"/>
      <c r="WOY1" s="112"/>
      <c r="WOZ1" s="112"/>
      <c r="WPA1" s="112"/>
      <c r="WPB1" s="112"/>
      <c r="WPC1" s="112"/>
      <c r="WPD1" s="112"/>
      <c r="WPE1" s="112"/>
      <c r="WPF1" s="112"/>
      <c r="WPG1" s="112"/>
      <c r="WPH1" s="112"/>
      <c r="WPI1" s="112"/>
      <c r="WPJ1" s="112"/>
      <c r="WPK1" s="112"/>
      <c r="WPL1" s="112"/>
      <c r="WPM1" s="112"/>
      <c r="WPN1" s="112"/>
      <c r="WPO1" s="112"/>
      <c r="WPP1" s="112"/>
      <c r="WPQ1" s="112"/>
      <c r="WPR1" s="112"/>
      <c r="WPS1" s="112"/>
      <c r="WPT1" s="112"/>
      <c r="WPU1" s="112"/>
      <c r="WPV1" s="112"/>
      <c r="WPW1" s="112"/>
      <c r="WPX1" s="112"/>
      <c r="WPY1" s="112"/>
      <c r="WPZ1" s="112"/>
      <c r="WQA1" s="112"/>
      <c r="WQB1" s="112"/>
      <c r="WQC1" s="112"/>
      <c r="WQD1" s="112"/>
      <c r="WQE1" s="112"/>
      <c r="WQF1" s="112"/>
      <c r="WQG1" s="112"/>
      <c r="WQH1" s="112"/>
      <c r="WQI1" s="112"/>
      <c r="WQJ1" s="112"/>
      <c r="WQK1" s="112"/>
      <c r="WQL1" s="112"/>
      <c r="WQM1" s="112"/>
      <c r="WQN1" s="112"/>
      <c r="WQO1" s="112"/>
      <c r="WQP1" s="112"/>
      <c r="WQQ1" s="112"/>
      <c r="WQR1" s="112"/>
      <c r="WQS1" s="112"/>
      <c r="WQT1" s="112"/>
      <c r="WQU1" s="112"/>
      <c r="WQV1" s="112"/>
      <c r="WQW1" s="112"/>
      <c r="WQX1" s="112"/>
      <c r="WQY1" s="112"/>
      <c r="WQZ1" s="112"/>
      <c r="WRA1" s="112"/>
      <c r="WRB1" s="112"/>
      <c r="WRC1" s="112"/>
      <c r="WRD1" s="112"/>
      <c r="WRE1" s="112"/>
      <c r="WRF1" s="112"/>
      <c r="WRG1" s="112"/>
      <c r="WRH1" s="112"/>
      <c r="WRI1" s="112"/>
      <c r="WRJ1" s="112"/>
      <c r="WRK1" s="112"/>
      <c r="WRL1" s="112"/>
      <c r="WRM1" s="112"/>
      <c r="WRN1" s="112"/>
      <c r="WRO1" s="112"/>
      <c r="WRP1" s="112"/>
      <c r="WRQ1" s="112"/>
      <c r="WRR1" s="112"/>
      <c r="WRS1" s="112"/>
      <c r="WRT1" s="112"/>
      <c r="WRU1" s="112"/>
      <c r="WRV1" s="112"/>
      <c r="WRW1" s="112"/>
      <c r="WRX1" s="112"/>
      <c r="WRY1" s="112"/>
      <c r="WRZ1" s="112"/>
      <c r="WSA1" s="112"/>
      <c r="WSB1" s="112"/>
      <c r="WSC1" s="112"/>
      <c r="WSD1" s="112"/>
      <c r="WSE1" s="112"/>
      <c r="WSF1" s="112"/>
      <c r="WSG1" s="112"/>
      <c r="WSH1" s="112"/>
      <c r="WSI1" s="112"/>
      <c r="WSJ1" s="112"/>
      <c r="WSK1" s="112"/>
      <c r="WSL1" s="112"/>
      <c r="WSM1" s="112"/>
      <c r="WSN1" s="112"/>
      <c r="WSO1" s="112"/>
      <c r="WSP1" s="112"/>
      <c r="WSQ1" s="112"/>
      <c r="WSR1" s="112"/>
      <c r="WSS1" s="112"/>
      <c r="WST1" s="112"/>
      <c r="WSU1" s="112"/>
      <c r="WSV1" s="112"/>
      <c r="WSW1" s="112"/>
      <c r="WSX1" s="112"/>
      <c r="WSY1" s="112"/>
      <c r="WSZ1" s="112"/>
      <c r="WTA1" s="112"/>
      <c r="WTB1" s="112"/>
      <c r="WTC1" s="112"/>
      <c r="WTD1" s="112"/>
      <c r="WTE1" s="112"/>
      <c r="WTF1" s="112"/>
      <c r="WTG1" s="112"/>
      <c r="WTH1" s="112"/>
      <c r="WTI1" s="112"/>
      <c r="WTJ1" s="112"/>
      <c r="WTK1" s="112"/>
      <c r="WTL1" s="112"/>
      <c r="WTM1" s="112"/>
      <c r="WTN1" s="112"/>
      <c r="WTO1" s="112"/>
      <c r="WTP1" s="112"/>
      <c r="WTQ1" s="112"/>
      <c r="WTR1" s="112"/>
      <c r="WTS1" s="112"/>
      <c r="WTT1" s="112"/>
      <c r="WTU1" s="112"/>
      <c r="WTV1" s="112"/>
      <c r="WTW1" s="112"/>
      <c r="WTX1" s="112"/>
      <c r="WTY1" s="112"/>
      <c r="WTZ1" s="112"/>
      <c r="WUA1" s="112"/>
      <c r="WUB1" s="112"/>
      <c r="WUC1" s="112"/>
      <c r="WUD1" s="112"/>
      <c r="WUE1" s="112"/>
      <c r="WUF1" s="112"/>
      <c r="WUG1" s="112"/>
      <c r="WUH1" s="112"/>
      <c r="WUI1" s="112"/>
      <c r="WUJ1" s="112"/>
      <c r="WUK1" s="112"/>
      <c r="WUL1" s="112"/>
      <c r="WUM1" s="112"/>
      <c r="WUN1" s="112"/>
      <c r="WUO1" s="112"/>
      <c r="WUP1" s="112"/>
      <c r="WUQ1" s="112"/>
      <c r="WUR1" s="112"/>
      <c r="WUS1" s="112"/>
      <c r="WUT1" s="112"/>
      <c r="WUU1" s="112"/>
      <c r="WUV1" s="112"/>
      <c r="WUW1" s="112"/>
      <c r="WUX1" s="112"/>
      <c r="WUY1" s="112"/>
      <c r="WUZ1" s="112"/>
      <c r="WVA1" s="112"/>
      <c r="WVB1" s="112"/>
      <c r="WVC1" s="112"/>
      <c r="WVD1" s="112"/>
      <c r="WVE1" s="112"/>
      <c r="WVF1" s="112"/>
      <c r="WVG1" s="112"/>
      <c r="WVH1" s="112"/>
      <c r="WVI1" s="112"/>
      <c r="WVJ1" s="112"/>
      <c r="WVK1" s="112"/>
      <c r="WVL1" s="112"/>
      <c r="WVM1" s="112"/>
      <c r="WVN1" s="112"/>
      <c r="WVO1" s="112"/>
      <c r="WVP1" s="112"/>
      <c r="WVQ1" s="112"/>
      <c r="WVR1" s="112"/>
      <c r="WVS1" s="112"/>
      <c r="WVT1" s="112"/>
      <c r="WVU1" s="112"/>
      <c r="WVV1" s="112"/>
      <c r="WVW1" s="112"/>
      <c r="WVX1" s="112"/>
      <c r="WVY1" s="112"/>
      <c r="WVZ1" s="112"/>
      <c r="WWA1" s="112"/>
      <c r="WWB1" s="112"/>
      <c r="WWC1" s="112"/>
      <c r="WWD1" s="112"/>
      <c r="WWE1" s="112"/>
      <c r="WWF1" s="112"/>
      <c r="WWG1" s="112"/>
      <c r="WWH1" s="112"/>
      <c r="WWI1" s="112"/>
      <c r="WWJ1" s="112"/>
      <c r="WWK1" s="112"/>
      <c r="WWL1" s="112"/>
      <c r="WWM1" s="112"/>
      <c r="WWN1" s="112"/>
      <c r="WWO1" s="112"/>
      <c r="WWP1" s="112"/>
      <c r="WWQ1" s="112"/>
      <c r="WWR1" s="112"/>
      <c r="WWS1" s="112"/>
      <c r="WWT1" s="112"/>
      <c r="WWU1" s="112"/>
      <c r="WWV1" s="112"/>
      <c r="WWW1" s="112"/>
      <c r="WWX1" s="112"/>
      <c r="WWY1" s="112"/>
      <c r="WWZ1" s="112"/>
      <c r="WXA1" s="112"/>
      <c r="WXB1" s="112"/>
      <c r="WXC1" s="112"/>
      <c r="WXD1" s="112"/>
      <c r="WXE1" s="112"/>
      <c r="WXF1" s="112"/>
      <c r="WXG1" s="112"/>
      <c r="WXH1" s="112"/>
      <c r="WXI1" s="112"/>
      <c r="WXJ1" s="112"/>
      <c r="WXK1" s="112"/>
      <c r="WXL1" s="112"/>
      <c r="WXM1" s="112"/>
      <c r="WXN1" s="112"/>
      <c r="WXO1" s="112"/>
      <c r="WXP1" s="112"/>
      <c r="WXQ1" s="112"/>
      <c r="WXR1" s="112"/>
      <c r="WXS1" s="112"/>
      <c r="WXT1" s="112"/>
      <c r="WXU1" s="112"/>
      <c r="WXV1" s="112"/>
      <c r="WXW1" s="112"/>
      <c r="WXX1" s="112"/>
      <c r="WXY1" s="112"/>
      <c r="WXZ1" s="112"/>
      <c r="WYA1" s="112"/>
      <c r="WYB1" s="112"/>
      <c r="WYC1" s="112"/>
      <c r="WYD1" s="112"/>
      <c r="WYE1" s="112"/>
      <c r="WYF1" s="112"/>
      <c r="WYG1" s="112"/>
      <c r="WYH1" s="112"/>
      <c r="WYI1" s="112"/>
      <c r="WYJ1" s="112"/>
      <c r="WYK1" s="112"/>
      <c r="WYL1" s="112"/>
      <c r="WYM1" s="112"/>
      <c r="WYN1" s="112"/>
      <c r="WYO1" s="112"/>
      <c r="WYP1" s="112"/>
      <c r="WYQ1" s="112"/>
      <c r="WYR1" s="112"/>
      <c r="WYS1" s="112"/>
      <c r="WYT1" s="112"/>
      <c r="WYU1" s="112"/>
      <c r="WYV1" s="112"/>
      <c r="WYW1" s="112"/>
      <c r="WYX1" s="112"/>
      <c r="WYY1" s="112"/>
      <c r="WYZ1" s="112"/>
      <c r="WZA1" s="112"/>
      <c r="WZB1" s="112"/>
      <c r="WZC1" s="112"/>
      <c r="WZD1" s="112"/>
      <c r="WZE1" s="112"/>
      <c r="WZF1" s="112"/>
      <c r="WZG1" s="112"/>
      <c r="WZH1" s="112"/>
      <c r="WZI1" s="112"/>
      <c r="WZJ1" s="112"/>
      <c r="WZK1" s="112"/>
      <c r="WZL1" s="112"/>
      <c r="WZM1" s="112"/>
      <c r="WZN1" s="112"/>
      <c r="WZO1" s="112"/>
      <c r="WZP1" s="112"/>
      <c r="WZQ1" s="112"/>
      <c r="WZR1" s="112"/>
      <c r="WZS1" s="112"/>
      <c r="WZT1" s="112"/>
      <c r="WZU1" s="112"/>
      <c r="WZV1" s="112"/>
      <c r="WZW1" s="112"/>
      <c r="WZX1" s="112"/>
      <c r="WZY1" s="112"/>
      <c r="WZZ1" s="112"/>
      <c r="XAA1" s="112"/>
      <c r="XAB1" s="112"/>
      <c r="XAC1" s="112"/>
      <c r="XAD1" s="112"/>
      <c r="XAE1" s="112"/>
      <c r="XAF1" s="112"/>
      <c r="XAG1" s="112"/>
      <c r="XAH1" s="112"/>
      <c r="XAI1" s="112"/>
      <c r="XAJ1" s="112"/>
      <c r="XAK1" s="112"/>
      <c r="XAL1" s="112"/>
      <c r="XAM1" s="112"/>
      <c r="XAN1" s="112"/>
      <c r="XAO1" s="112"/>
      <c r="XAP1" s="112"/>
      <c r="XAQ1" s="112"/>
      <c r="XAR1" s="112"/>
      <c r="XAS1" s="112"/>
      <c r="XAT1" s="112"/>
      <c r="XAU1" s="112"/>
      <c r="XAV1" s="112"/>
      <c r="XAW1" s="112"/>
      <c r="XAX1" s="112"/>
      <c r="XAY1" s="112"/>
      <c r="XAZ1" s="112"/>
      <c r="XBA1" s="112"/>
      <c r="XBB1" s="112"/>
      <c r="XBC1" s="112"/>
      <c r="XBD1" s="112"/>
      <c r="XBE1" s="112"/>
      <c r="XBF1" s="112"/>
      <c r="XBG1" s="112"/>
      <c r="XBH1" s="112"/>
      <c r="XBI1" s="112"/>
      <c r="XBJ1" s="112"/>
      <c r="XBK1" s="112"/>
      <c r="XBL1" s="112"/>
      <c r="XBM1" s="112"/>
      <c r="XBN1" s="112"/>
      <c r="XBO1" s="112"/>
      <c r="XBP1" s="112"/>
      <c r="XBQ1" s="112"/>
      <c r="XBR1" s="112"/>
      <c r="XBS1" s="112"/>
      <c r="XBT1" s="112"/>
      <c r="XBU1" s="112"/>
      <c r="XBV1" s="112"/>
      <c r="XBW1" s="112"/>
      <c r="XBX1" s="112"/>
      <c r="XBY1" s="112"/>
      <c r="XBZ1" s="112"/>
      <c r="XCA1" s="112"/>
      <c r="XCB1" s="112"/>
      <c r="XCC1" s="112"/>
      <c r="XCD1" s="112"/>
      <c r="XCE1" s="112"/>
      <c r="XCF1" s="112"/>
      <c r="XCG1" s="112"/>
      <c r="XCH1" s="112"/>
      <c r="XCI1" s="112"/>
      <c r="XCJ1" s="112"/>
      <c r="XCK1" s="112"/>
      <c r="XCL1" s="112"/>
      <c r="XCM1" s="112"/>
      <c r="XCN1" s="112"/>
      <c r="XCO1" s="112"/>
      <c r="XCP1" s="112"/>
      <c r="XCQ1" s="112"/>
      <c r="XCR1" s="112"/>
      <c r="XCS1" s="112"/>
      <c r="XCT1" s="112"/>
      <c r="XCU1" s="112"/>
      <c r="XCV1" s="112"/>
      <c r="XCW1" s="112"/>
      <c r="XCX1" s="112"/>
      <c r="XCY1" s="112"/>
      <c r="XCZ1" s="112"/>
      <c r="XDA1" s="112"/>
      <c r="XDB1" s="112"/>
      <c r="XDC1" s="112"/>
      <c r="XDD1" s="112"/>
      <c r="XDE1" s="112"/>
      <c r="XDF1" s="112"/>
      <c r="XDG1" s="112"/>
      <c r="XDH1" s="112"/>
      <c r="XDI1" s="112"/>
      <c r="XDJ1" s="112"/>
      <c r="XDK1" s="112"/>
      <c r="XDL1" s="112"/>
      <c r="XDM1" s="112"/>
      <c r="XDN1" s="112"/>
      <c r="XDO1" s="112"/>
      <c r="XDP1" s="112"/>
      <c r="XDQ1" s="112"/>
      <c r="XDR1" s="112"/>
      <c r="XDS1" s="112"/>
      <c r="XDT1" s="112"/>
      <c r="XDU1" s="112"/>
      <c r="XDV1" s="112"/>
      <c r="XDW1" s="112"/>
      <c r="XDX1" s="112"/>
      <c r="XDY1" s="112"/>
      <c r="XDZ1" s="112"/>
      <c r="XEA1" s="112"/>
      <c r="XEB1" s="112"/>
      <c r="XEC1" s="112"/>
      <c r="XED1" s="112"/>
      <c r="XEE1" s="112"/>
      <c r="XEF1" s="112"/>
      <c r="XEG1" s="112"/>
      <c r="XEH1" s="112"/>
      <c r="XEI1" s="112"/>
      <c r="XEJ1" s="112"/>
      <c r="XEK1" s="112"/>
      <c r="XEL1" s="112"/>
      <c r="XEM1" s="112"/>
      <c r="XEN1" s="112"/>
      <c r="XEO1" s="112"/>
      <c r="XEP1" s="112"/>
      <c r="XEQ1" s="112"/>
      <c r="XER1" s="112"/>
      <c r="XES1" s="112"/>
      <c r="XET1" s="112"/>
      <c r="XEU1" s="112"/>
      <c r="XEV1" s="112"/>
      <c r="XEW1" s="112"/>
      <c r="XEX1" s="112"/>
      <c r="XEY1" s="112"/>
      <c r="XEZ1" s="112"/>
      <c r="XFA1" s="112"/>
      <c r="XFB1" s="112"/>
      <c r="XFC1" s="112"/>
      <c r="XFD1" s="112"/>
    </row>
    <row r="2" spans="1:16384" ht="42" customHeight="1">
      <c r="A2" s="46" t="s">
        <v>31</v>
      </c>
      <c r="B2" s="46" t="s">
        <v>66</v>
      </c>
      <c r="C2" s="46" t="s">
        <v>67</v>
      </c>
      <c r="D2" s="49" t="s">
        <v>68</v>
      </c>
      <c r="E2" s="48" t="s">
        <v>69</v>
      </c>
      <c r="F2" s="47" t="s">
        <v>70</v>
      </c>
      <c r="G2" s="46" t="s">
        <v>71</v>
      </c>
      <c r="H2" s="98" t="s">
        <v>72</v>
      </c>
      <c r="I2" s="46" t="s">
        <v>73</v>
      </c>
      <c r="J2" s="98" t="s">
        <v>74</v>
      </c>
      <c r="K2" s="46" t="s">
        <v>75</v>
      </c>
      <c r="L2" s="46" t="s">
        <v>76</v>
      </c>
      <c r="M2" s="46" t="s">
        <v>77</v>
      </c>
      <c r="N2" s="46" t="s">
        <v>78</v>
      </c>
      <c r="O2" s="46" t="s">
        <v>79</v>
      </c>
      <c r="P2" s="46" t="s">
        <v>80</v>
      </c>
      <c r="Q2" s="46" t="s">
        <v>81</v>
      </c>
      <c r="R2" s="46" t="s">
        <v>82</v>
      </c>
      <c r="S2" s="46" t="s">
        <v>83</v>
      </c>
      <c r="T2" s="46" t="s">
        <v>84</v>
      </c>
      <c r="U2" s="46" t="s">
        <v>85</v>
      </c>
      <c r="V2" s="46" t="s">
        <v>86</v>
      </c>
      <c r="W2" s="46" t="s">
        <v>87</v>
      </c>
      <c r="X2" s="46" t="s">
        <v>88</v>
      </c>
      <c r="Y2" s="46" t="s">
        <v>89</v>
      </c>
    </row>
  </sheetData>
  <mergeCells count="1">
    <mergeCell ref="A1:XF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G101"/>
  <sheetViews>
    <sheetView workbookViewId="0">
      <pane xSplit="1" ySplit="1" topLeftCell="L93" activePane="bottomRight" state="frozen"/>
      <selection pane="bottomRight" activeCell="L93" sqref="L93"/>
      <selection pane="bottomLeft" activeCell="AC17" sqref="AC17"/>
      <selection pane="topRight" activeCell="AC17" sqref="AC17"/>
    </sheetView>
  </sheetViews>
  <sheetFormatPr defaultRowHeight="12.75"/>
  <cols>
    <col min="1" max="1" width="9" customWidth="1"/>
    <col min="2" max="2" width="8.7109375" style="55" customWidth="1"/>
    <col min="3" max="3" width="8" style="55" customWidth="1"/>
    <col min="4" max="4" width="8.85546875" style="55" customWidth="1"/>
    <col min="5" max="5" width="9" style="57" customWidth="1"/>
    <col min="6" max="6" width="8.42578125" style="55" customWidth="1"/>
    <col min="7" max="7" width="8.5703125" style="55" customWidth="1"/>
    <col min="8" max="8" width="8.42578125" style="55" customWidth="1"/>
    <col min="9" max="10" width="6.7109375" bestFit="1" customWidth="1"/>
    <col min="11" max="14" width="6.140625" customWidth="1"/>
    <col min="15" max="15" width="6.7109375" bestFit="1" customWidth="1"/>
    <col min="16" max="16" width="6.140625" customWidth="1"/>
    <col min="17" max="17" width="8.42578125" customWidth="1"/>
    <col min="18" max="19" width="8.42578125" style="55" customWidth="1"/>
    <col min="20" max="20" width="8.7109375" style="55" customWidth="1"/>
    <col min="21" max="21" width="8" style="55" customWidth="1"/>
    <col min="22" max="22" width="8.140625" style="55" customWidth="1"/>
    <col min="23" max="23" width="8.42578125" style="55" customWidth="1"/>
    <col min="24" max="24" width="8.7109375" style="55" customWidth="1"/>
    <col min="25" max="25" width="8.42578125" style="55" customWidth="1"/>
    <col min="26" max="27" width="9.140625" style="56" customWidth="1"/>
    <col min="28" max="28" width="8.28515625" style="55" customWidth="1"/>
    <col min="29" max="30" width="8.140625" style="55" customWidth="1"/>
    <col min="31" max="33" width="7.85546875" style="55" bestFit="1" customWidth="1"/>
  </cols>
  <sheetData>
    <row r="1" spans="1:33" ht="53.25" customHeight="1" thickBot="1">
      <c r="A1" s="1" t="s">
        <v>31</v>
      </c>
      <c r="B1" s="93" t="s">
        <v>66</v>
      </c>
      <c r="C1" s="93" t="s">
        <v>67</v>
      </c>
      <c r="D1" s="93" t="s">
        <v>68</v>
      </c>
      <c r="E1" s="95" t="s">
        <v>119</v>
      </c>
      <c r="F1" s="93" t="s">
        <v>70</v>
      </c>
      <c r="G1" s="93" t="s">
        <v>71</v>
      </c>
      <c r="H1" s="93" t="s">
        <v>73</v>
      </c>
      <c r="I1" s="1"/>
      <c r="J1" s="1"/>
      <c r="K1" s="1"/>
      <c r="L1" s="1"/>
      <c r="M1" s="1"/>
      <c r="N1" s="1"/>
      <c r="O1" s="1"/>
      <c r="P1" s="1"/>
      <c r="Q1" s="98" t="s">
        <v>72</v>
      </c>
      <c r="R1" s="98" t="s">
        <v>74</v>
      </c>
      <c r="S1" s="93" t="s">
        <v>75</v>
      </c>
      <c r="T1" s="93" t="s">
        <v>76</v>
      </c>
      <c r="U1" s="93" t="s">
        <v>77</v>
      </c>
      <c r="V1" s="93" t="s">
        <v>78</v>
      </c>
      <c r="W1" s="93" t="s">
        <v>79</v>
      </c>
      <c r="X1" s="93" t="s">
        <v>80</v>
      </c>
      <c r="Y1" s="93" t="s">
        <v>81</v>
      </c>
      <c r="Z1" s="94" t="s">
        <v>82</v>
      </c>
      <c r="AA1" s="94" t="s">
        <v>83</v>
      </c>
      <c r="AB1" s="93" t="s">
        <v>84</v>
      </c>
      <c r="AC1" s="93" t="s">
        <v>85</v>
      </c>
      <c r="AD1" s="93" t="s">
        <v>86</v>
      </c>
      <c r="AE1" s="93" t="s">
        <v>87</v>
      </c>
      <c r="AF1" s="93" t="s">
        <v>88</v>
      </c>
      <c r="AG1" s="93" t="s">
        <v>89</v>
      </c>
    </row>
    <row r="2" spans="1:33">
      <c r="A2" s="92"/>
      <c r="B2" s="88"/>
      <c r="C2" s="91"/>
      <c r="D2" s="88"/>
      <c r="E2" s="90"/>
      <c r="F2" s="88"/>
      <c r="G2" s="88"/>
      <c r="H2" s="88"/>
      <c r="I2" s="89"/>
      <c r="J2" s="89"/>
      <c r="K2" s="89"/>
      <c r="L2" s="89"/>
      <c r="M2" s="89"/>
      <c r="N2" s="89"/>
      <c r="O2" s="89"/>
      <c r="P2" s="89"/>
      <c r="Q2" s="15"/>
      <c r="R2" s="88"/>
      <c r="S2" s="88"/>
      <c r="T2" s="88"/>
      <c r="U2" s="88"/>
      <c r="V2" s="88"/>
      <c r="W2" s="88"/>
      <c r="X2" s="88"/>
      <c r="Y2" s="88"/>
      <c r="AB2" s="88"/>
      <c r="AC2" s="88"/>
      <c r="AD2" s="88"/>
      <c r="AE2" s="88"/>
      <c r="AF2" s="88"/>
      <c r="AG2" s="88"/>
    </row>
    <row r="3" spans="1:33">
      <c r="A3" s="65" t="s">
        <v>120</v>
      </c>
      <c r="B3" s="85">
        <v>112.4865595562582</v>
      </c>
      <c r="C3" s="87">
        <v>2.668554836065538</v>
      </c>
      <c r="D3" s="86">
        <v>34.189964023751763</v>
      </c>
      <c r="E3" s="62">
        <v>207.67811835572979</v>
      </c>
      <c r="F3" s="25">
        <v>167.87733188687881</v>
      </c>
      <c r="G3" s="59">
        <v>11.061782305907141</v>
      </c>
      <c r="H3" s="59">
        <v>18.501976560983131</v>
      </c>
      <c r="I3" s="81"/>
      <c r="J3" s="81"/>
      <c r="K3" s="81"/>
      <c r="L3" s="81"/>
      <c r="M3" s="81"/>
      <c r="N3" s="81"/>
      <c r="O3" s="81"/>
      <c r="P3" s="81"/>
      <c r="Q3" s="81"/>
      <c r="R3" s="59">
        <v>41.227952423425897</v>
      </c>
      <c r="S3" s="59">
        <v>22.871667745103821</v>
      </c>
      <c r="T3" s="59">
        <v>0.21307485899608949</v>
      </c>
      <c r="U3" s="59">
        <v>0.45906356462549019</v>
      </c>
      <c r="V3" s="58">
        <v>6.0492316729381804E-3</v>
      </c>
      <c r="W3" s="58">
        <v>2.5412566846862331E-2</v>
      </c>
      <c r="X3" s="58">
        <v>3.2790337631855661E-2</v>
      </c>
      <c r="Y3" s="59">
        <v>0.33647042087023099</v>
      </c>
      <c r="Z3" s="58">
        <v>-9.9215735764841221E-3</v>
      </c>
      <c r="AA3" s="58">
        <v>2.545553808134001E-3</v>
      </c>
      <c r="AB3" s="59">
        <v>3.6874280505042802E-2</v>
      </c>
      <c r="AC3" s="58">
        <v>1.3109535071429109E-2</v>
      </c>
      <c r="AD3" s="58">
        <v>6.8598232136233266E-3</v>
      </c>
      <c r="AE3" s="58">
        <v>6.2575394782349884E-3</v>
      </c>
      <c r="AF3" s="58">
        <v>3.404822538678548E-3</v>
      </c>
      <c r="AG3" s="58">
        <v>3.400082090430372E-3</v>
      </c>
    </row>
    <row r="4" spans="1:33">
      <c r="A4" s="26" t="s">
        <v>121</v>
      </c>
      <c r="B4" s="85">
        <v>150.1947273071606</v>
      </c>
      <c r="C4" s="87">
        <v>14.73883697580971</v>
      </c>
      <c r="D4" s="86">
        <v>26.67706519170736</v>
      </c>
      <c r="E4" s="62">
        <v>321.47651255289821</v>
      </c>
      <c r="F4" s="25">
        <v>239.2222565241388</v>
      </c>
      <c r="G4" s="59">
        <v>4.2069326116798686</v>
      </c>
      <c r="H4" s="59">
        <v>42.24679105678868</v>
      </c>
      <c r="I4" s="81"/>
      <c r="J4" s="81"/>
      <c r="K4" s="81"/>
      <c r="L4" s="81"/>
      <c r="M4" s="81"/>
      <c r="N4" s="81"/>
      <c r="O4" s="81"/>
      <c r="P4" s="81"/>
      <c r="Q4" s="81"/>
      <c r="R4" s="83">
        <v>82.359918173959841</v>
      </c>
      <c r="S4" s="83">
        <v>51.752404706294918</v>
      </c>
      <c r="T4" s="59">
        <v>0.66527537018440941</v>
      </c>
      <c r="U4" s="59">
        <v>15.043247194679161</v>
      </c>
      <c r="V4" s="58">
        <v>4.5858922044681658E-3</v>
      </c>
      <c r="W4" s="58">
        <v>0.104699799474922</v>
      </c>
      <c r="X4" s="58">
        <v>6.7549359887261198E-2</v>
      </c>
      <c r="Y4" s="59">
        <v>0.2523373375157954</v>
      </c>
      <c r="Z4" s="58">
        <v>-6.4478110936034274E-3</v>
      </c>
      <c r="AA4" s="58">
        <v>4.6599070467234346E-3</v>
      </c>
      <c r="AB4" s="59">
        <v>5.7218614381579207E-2</v>
      </c>
      <c r="AC4" s="58">
        <v>1.13191661438118E-2</v>
      </c>
      <c r="AD4" s="58">
        <v>4.1120345855222432E-3</v>
      </c>
      <c r="AE4" s="59">
        <v>9.1700195326490527E-2</v>
      </c>
      <c r="AF4" s="59">
        <v>5.0457907829383197E-2</v>
      </c>
      <c r="AG4" s="59">
        <v>5.1407940818438698E-2</v>
      </c>
    </row>
    <row r="5" spans="1:33">
      <c r="A5" s="65" t="s">
        <v>122</v>
      </c>
      <c r="B5" s="85">
        <v>92.955118715584817</v>
      </c>
      <c r="C5" s="87">
        <v>10.752957418003829</v>
      </c>
      <c r="D5" s="86">
        <v>22.905115253608439</v>
      </c>
      <c r="E5" s="62">
        <v>269.30533578929521</v>
      </c>
      <c r="F5" s="25">
        <v>197.5964177496258</v>
      </c>
      <c r="G5" s="59">
        <v>2.9192739763544711</v>
      </c>
      <c r="H5" s="59">
        <v>42.399306591417421</v>
      </c>
      <c r="I5" s="81"/>
      <c r="J5" s="81"/>
      <c r="K5" s="81"/>
      <c r="L5" s="81"/>
      <c r="M5" s="81"/>
      <c r="N5" s="81"/>
      <c r="O5" s="81"/>
      <c r="P5" s="81"/>
      <c r="Q5" s="81"/>
      <c r="R5" s="83">
        <v>82.452521871353042</v>
      </c>
      <c r="S5" s="83">
        <v>52.61523958368263</v>
      </c>
      <c r="T5" s="59">
        <v>0.83684361874257518</v>
      </c>
      <c r="U5" s="59">
        <v>12.279841909825571</v>
      </c>
      <c r="V5" s="58">
        <v>3.572367853206194E-3</v>
      </c>
      <c r="W5" s="58">
        <v>4.8195730030884648E-2</v>
      </c>
      <c r="X5" s="58">
        <v>5.4275782092727938E-2</v>
      </c>
      <c r="Y5" s="59">
        <v>0.20209146713702969</v>
      </c>
      <c r="Z5" s="58">
        <v>-7.7256496101433406E-3</v>
      </c>
      <c r="AA5" s="58">
        <v>3.0423340331637298E-3</v>
      </c>
      <c r="AB5" s="59">
        <v>6.2406321442213628E-2</v>
      </c>
      <c r="AC5" s="58">
        <v>9.4173485711766445E-4</v>
      </c>
      <c r="AD5" s="58">
        <v>3.4412093930674282E-3</v>
      </c>
      <c r="AE5" s="58">
        <v>5.2204852299895292E-2</v>
      </c>
      <c r="AF5" s="58">
        <v>2.8869925084382238E-2</v>
      </c>
      <c r="AG5" s="58">
        <v>2.9171535639406321E-2</v>
      </c>
    </row>
    <row r="6" spans="1:33">
      <c r="A6" s="26" t="s">
        <v>123</v>
      </c>
      <c r="B6" s="85">
        <v>105.4889242115504</v>
      </c>
      <c r="C6" s="87">
        <v>3.280553995608793</v>
      </c>
      <c r="D6" s="86">
        <v>13.031517039884219</v>
      </c>
      <c r="E6" s="62">
        <v>352.00826452880199</v>
      </c>
      <c r="F6" s="25">
        <v>122.87125792344099</v>
      </c>
      <c r="G6" s="59">
        <v>3.8640383263313489</v>
      </c>
      <c r="H6" s="59">
        <v>34.937001890653448</v>
      </c>
      <c r="I6" s="81"/>
      <c r="J6" s="81"/>
      <c r="K6" s="81"/>
      <c r="L6" s="81"/>
      <c r="M6" s="81"/>
      <c r="N6" s="81"/>
      <c r="O6" s="81"/>
      <c r="P6" s="81"/>
      <c r="Q6" s="81"/>
      <c r="R6" s="83">
        <v>70.872299222993263</v>
      </c>
      <c r="S6" s="59">
        <v>43.575920032029202</v>
      </c>
      <c r="T6" s="59">
        <v>9.033684955324818E-2</v>
      </c>
      <c r="U6" s="59">
        <v>1.0807541158624889</v>
      </c>
      <c r="V6" s="58">
        <v>3.104893468215731E-3</v>
      </c>
      <c r="W6" s="58">
        <v>2.2279948061076329E-2</v>
      </c>
      <c r="X6" s="58">
        <v>1.3513871151938859E-2</v>
      </c>
      <c r="Y6" s="58">
        <v>3.3154274237246102E-2</v>
      </c>
      <c r="Z6" s="58">
        <v>-1.097606031676376E-2</v>
      </c>
      <c r="AA6" s="58">
        <v>1.6147746023812441E-3</v>
      </c>
      <c r="AB6" s="58">
        <v>4.0427740571451057E-2</v>
      </c>
      <c r="AC6" s="58">
        <v>-8.4964932615057655E-4</v>
      </c>
      <c r="AD6" s="58">
        <v>1.5310926819344279E-3</v>
      </c>
      <c r="AE6" s="58">
        <v>3.1806068483953469E-3</v>
      </c>
      <c r="AF6" s="58">
        <v>1.794149985977621E-3</v>
      </c>
      <c r="AG6" s="58">
        <v>1.8065449398296E-3</v>
      </c>
    </row>
    <row r="7" spans="1:33">
      <c r="A7" s="65" t="s">
        <v>124</v>
      </c>
      <c r="B7" s="85">
        <v>110.7816060739074</v>
      </c>
      <c r="C7" s="87">
        <v>2.9446849953660479</v>
      </c>
      <c r="D7" s="86">
        <v>11.89646369109569</v>
      </c>
      <c r="E7" s="62">
        <v>296.64886241325451</v>
      </c>
      <c r="F7" s="25">
        <v>168.56886738373609</v>
      </c>
      <c r="G7" s="59">
        <v>3.1133647140683349</v>
      </c>
      <c r="H7" s="59">
        <v>25.9871781353241</v>
      </c>
      <c r="I7" s="81"/>
      <c r="J7" s="81"/>
      <c r="K7" s="81"/>
      <c r="L7" s="81"/>
      <c r="M7" s="81"/>
      <c r="N7" s="81"/>
      <c r="O7" s="81"/>
      <c r="P7" s="81"/>
      <c r="Q7" s="81"/>
      <c r="R7" s="83">
        <v>53.553176113833587</v>
      </c>
      <c r="S7" s="59">
        <v>32.462970222452597</v>
      </c>
      <c r="T7" s="58">
        <v>6.519579244681796E-2</v>
      </c>
      <c r="U7" s="59">
        <v>1.0927693276174639</v>
      </c>
      <c r="V7" s="58">
        <v>2.519610598198677E-3</v>
      </c>
      <c r="W7" s="58">
        <v>1.842111186579775E-2</v>
      </c>
      <c r="X7" s="58">
        <v>1.529324380349718E-2</v>
      </c>
      <c r="Y7" s="58">
        <v>4.3450468102471093E-2</v>
      </c>
      <c r="Z7" s="58">
        <v>-9.128920322715733E-3</v>
      </c>
      <c r="AA7" s="58">
        <v>2.9620050206097021E-3</v>
      </c>
      <c r="AB7" s="58">
        <v>3.1586989276219828E-2</v>
      </c>
      <c r="AC7" s="58">
        <v>-2.7515291129274781E-3</v>
      </c>
      <c r="AD7" s="58">
        <v>1.390867781816219E-3</v>
      </c>
      <c r="AE7" s="58">
        <v>4.2314039939177119E-3</v>
      </c>
      <c r="AF7" s="58">
        <v>2.3715933325480412E-3</v>
      </c>
      <c r="AG7" s="58">
        <v>2.3481930374049951E-3</v>
      </c>
    </row>
    <row r="8" spans="1:33">
      <c r="A8" s="26" t="s">
        <v>125</v>
      </c>
      <c r="B8" s="85">
        <v>107.92874793647979</v>
      </c>
      <c r="C8" s="87">
        <v>2.6869059545437359</v>
      </c>
      <c r="D8" s="86">
        <v>11.94591136087392</v>
      </c>
      <c r="E8" s="62">
        <v>280.63675061372061</v>
      </c>
      <c r="F8" s="25">
        <v>184.93339242222419</v>
      </c>
      <c r="G8" s="59">
        <v>1.247809252177261</v>
      </c>
      <c r="H8" s="59">
        <v>29.138700863065871</v>
      </c>
      <c r="I8" s="81"/>
      <c r="J8" s="81"/>
      <c r="K8" s="81"/>
      <c r="L8" s="81"/>
      <c r="M8" s="81"/>
      <c r="N8" s="81"/>
      <c r="O8" s="81"/>
      <c r="P8" s="81"/>
      <c r="Q8" s="81"/>
      <c r="R8" s="83">
        <v>58.730980118504498</v>
      </c>
      <c r="S8" s="59">
        <v>36.322700022779941</v>
      </c>
      <c r="T8" s="59">
        <v>0.20163401127117689</v>
      </c>
      <c r="U8" s="59">
        <v>9.2605088450986113</v>
      </c>
      <c r="V8" s="58">
        <v>2.4626030899954012E-3</v>
      </c>
      <c r="W8" s="58">
        <v>1.9096870538612878E-2</v>
      </c>
      <c r="X8" s="59">
        <v>0.24450751909609891</v>
      </c>
      <c r="Y8" s="58">
        <v>7.4627766404877185E-2</v>
      </c>
      <c r="Z8" s="58">
        <v>-8.693707379488852E-3</v>
      </c>
      <c r="AA8" s="58">
        <v>2.1104815866516751E-3</v>
      </c>
      <c r="AB8" s="58">
        <v>3.2611290281737253E-2</v>
      </c>
      <c r="AC8" s="58">
        <v>-7.4931485673084713E-4</v>
      </c>
      <c r="AD8" s="58">
        <v>1.5462521459684909E-3</v>
      </c>
      <c r="AE8" s="58">
        <v>3.0736402938872521E-3</v>
      </c>
      <c r="AF8" s="58">
        <v>1.6374170602551791E-3</v>
      </c>
      <c r="AG8" s="58">
        <v>1.6204656506850581E-3</v>
      </c>
    </row>
    <row r="9" spans="1:33">
      <c r="A9" s="65" t="s">
        <v>126</v>
      </c>
      <c r="B9" s="85">
        <v>129.7842314354798</v>
      </c>
      <c r="C9" s="87">
        <v>8.2077358949450314</v>
      </c>
      <c r="D9" s="86">
        <v>60.853640707009873</v>
      </c>
      <c r="E9" s="66">
        <v>458.45620993916077</v>
      </c>
      <c r="F9" s="25">
        <v>195.14972523056159</v>
      </c>
      <c r="G9" s="59">
        <v>4.6121819279754357</v>
      </c>
      <c r="H9" s="59">
        <v>34.883245897890717</v>
      </c>
      <c r="I9" s="81"/>
      <c r="J9" s="81"/>
      <c r="K9" s="81"/>
      <c r="L9" s="81"/>
      <c r="M9" s="81"/>
      <c r="N9" s="81"/>
      <c r="O9" s="81"/>
      <c r="P9" s="81"/>
      <c r="Q9" s="81"/>
      <c r="R9" s="83">
        <v>67.849407569420663</v>
      </c>
      <c r="S9" s="59">
        <v>42.701262217478053</v>
      </c>
      <c r="T9" s="59">
        <v>0.1395465461513338</v>
      </c>
      <c r="U9" s="59">
        <v>1.3013119750889159</v>
      </c>
      <c r="V9" s="58">
        <v>4.2704286823333111E-3</v>
      </c>
      <c r="W9" s="58">
        <v>3.1621180446727043E-2</v>
      </c>
      <c r="X9" s="58">
        <v>2.358713915325009E-2</v>
      </c>
      <c r="Y9" s="59">
        <v>0.32694146759954118</v>
      </c>
      <c r="Z9" s="58">
        <v>-9.7145866019393342E-3</v>
      </c>
      <c r="AA9" s="58">
        <v>2.055211518519587E-3</v>
      </c>
      <c r="AB9" s="59">
        <v>5.7424317096042288E-2</v>
      </c>
      <c r="AC9" s="58">
        <v>-3.8229323832351721E-3</v>
      </c>
      <c r="AD9" s="58">
        <v>4.4266046222491244E-3</v>
      </c>
      <c r="AE9" s="58">
        <v>4.7599548904000274E-3</v>
      </c>
      <c r="AF9" s="58">
        <v>2.5386412271841598E-3</v>
      </c>
      <c r="AG9" s="58">
        <v>2.5351525694033588E-3</v>
      </c>
    </row>
    <row r="10" spans="1:33">
      <c r="A10" s="26" t="s">
        <v>127</v>
      </c>
      <c r="B10" s="85">
        <v>107.6412302278855</v>
      </c>
      <c r="C10" s="87">
        <v>7.3447672594355486</v>
      </c>
      <c r="D10" s="86">
        <v>13.91307156974205</v>
      </c>
      <c r="E10" s="62">
        <v>262.84539953544112</v>
      </c>
      <c r="F10" s="25">
        <v>176.3251972784941</v>
      </c>
      <c r="G10" s="59">
        <v>7.4586384904972594</v>
      </c>
      <c r="H10" s="59">
        <v>24.954638149784682</v>
      </c>
      <c r="I10" s="81"/>
      <c r="J10" s="81"/>
      <c r="K10" s="81"/>
      <c r="L10" s="81"/>
      <c r="M10" s="81"/>
      <c r="N10" s="81"/>
      <c r="O10" s="81"/>
      <c r="P10" s="81"/>
      <c r="Q10" s="81"/>
      <c r="R10" s="83">
        <v>50.955373570460083</v>
      </c>
      <c r="S10" s="59">
        <v>30.961398699081339</v>
      </c>
      <c r="T10" s="59">
        <v>0.1294362224292496</v>
      </c>
      <c r="U10" s="59">
        <v>1.144457605692796</v>
      </c>
      <c r="V10" s="58">
        <v>9.0407778719895637E-3</v>
      </c>
      <c r="W10" s="58">
        <v>1.9418970125510651E-2</v>
      </c>
      <c r="X10" s="58">
        <v>3.8282230494683218E-2</v>
      </c>
      <c r="Y10" s="59">
        <v>0.15424076461195929</v>
      </c>
      <c r="Z10" s="58">
        <v>-6.9687957321869689E-3</v>
      </c>
      <c r="AA10" s="58">
        <v>2.4427416582839621E-3</v>
      </c>
      <c r="AB10" s="58">
        <v>4.5188236062610861E-2</v>
      </c>
      <c r="AC10" s="58">
        <v>-2.5047303349823059E-3</v>
      </c>
      <c r="AD10" s="58">
        <v>1.8835514952025021E-3</v>
      </c>
      <c r="AE10" s="58">
        <v>7.166801523534801E-3</v>
      </c>
      <c r="AF10" s="58">
        <v>4.0173487917879386E-3</v>
      </c>
      <c r="AG10" s="58">
        <v>4.0457490583399322E-3</v>
      </c>
    </row>
    <row r="11" spans="1:33">
      <c r="A11" s="65" t="s">
        <v>128</v>
      </c>
      <c r="B11" s="85">
        <v>118.9668674738805</v>
      </c>
      <c r="C11" s="87">
        <v>4.4605649512860728</v>
      </c>
      <c r="D11" s="86">
        <v>12.360675870611439</v>
      </c>
      <c r="E11" s="62">
        <v>284.19671732718342</v>
      </c>
      <c r="F11" s="25">
        <v>158.05607578846929</v>
      </c>
      <c r="G11" s="59">
        <v>1.2578282247890269</v>
      </c>
      <c r="H11" s="59">
        <v>14.42500973930362</v>
      </c>
      <c r="I11" s="81"/>
      <c r="J11" s="81"/>
      <c r="K11" s="81"/>
      <c r="L11" s="81"/>
      <c r="M11" s="81"/>
      <c r="N11" s="81"/>
      <c r="O11" s="81"/>
      <c r="P11" s="81"/>
      <c r="Q11" s="81"/>
      <c r="R11" s="59">
        <v>32.900377819953853</v>
      </c>
      <c r="S11" s="59">
        <v>18.244410430906239</v>
      </c>
      <c r="T11" s="59">
        <v>9.0544269377983308E-2</v>
      </c>
      <c r="U11" s="59">
        <v>0.60379878158534872</v>
      </c>
      <c r="V11" s="58">
        <v>8.051163110118954E-3</v>
      </c>
      <c r="W11" s="58">
        <v>1.6810660685616839E-2</v>
      </c>
      <c r="X11" s="58">
        <v>3.4520406475922333E-2</v>
      </c>
      <c r="Y11" s="59">
        <v>0.1157728022859433</v>
      </c>
      <c r="Z11" s="58">
        <v>-1.095881399186255E-2</v>
      </c>
      <c r="AA11" s="58">
        <v>7.0969833500355954E-4</v>
      </c>
      <c r="AB11" s="58">
        <v>2.9900842626342791E-2</v>
      </c>
      <c r="AC11" s="58">
        <v>-4.042683791950297E-3</v>
      </c>
      <c r="AD11" s="58">
        <v>2.1109447137417658E-3</v>
      </c>
      <c r="AE11" s="58">
        <v>4.9738937951296514E-3</v>
      </c>
      <c r="AF11" s="58">
        <v>2.6953773038051639E-3</v>
      </c>
      <c r="AG11" s="58">
        <v>2.8155957021255601E-3</v>
      </c>
    </row>
    <row r="12" spans="1:33">
      <c r="A12" s="26" t="s">
        <v>129</v>
      </c>
      <c r="B12" s="85">
        <v>105.17465783947161</v>
      </c>
      <c r="C12" s="87">
        <v>4.3884089226380993</v>
      </c>
      <c r="D12" s="86">
        <v>15.275142283978131</v>
      </c>
      <c r="E12" s="62">
        <v>242.79740874296701</v>
      </c>
      <c r="F12" s="25">
        <v>182.88359166688579</v>
      </c>
      <c r="G12" s="59">
        <v>1.1063547240687419</v>
      </c>
      <c r="H12" s="59">
        <v>15.6049075888</v>
      </c>
      <c r="I12" s="81"/>
      <c r="J12" s="81"/>
      <c r="K12" s="81"/>
      <c r="L12" s="81"/>
      <c r="M12" s="81"/>
      <c r="N12" s="81"/>
      <c r="O12" s="81"/>
      <c r="P12" s="81"/>
      <c r="Q12" s="81"/>
      <c r="R12" s="59">
        <v>35.783854788234542</v>
      </c>
      <c r="S12" s="59">
        <v>19.31539272386248</v>
      </c>
      <c r="T12" s="58">
        <v>4.651965460434402E-2</v>
      </c>
      <c r="U12" s="59">
        <v>0.8486358406377581</v>
      </c>
      <c r="V12" s="58">
        <v>8.359067658156083E-3</v>
      </c>
      <c r="W12" s="58">
        <v>1.585071924547202E-2</v>
      </c>
      <c r="X12" s="58">
        <v>2.5128087629391619E-2</v>
      </c>
      <c r="Y12" s="59">
        <v>0.1087900396839257</v>
      </c>
      <c r="Z12" s="58">
        <v>-1.3056128833741991E-2</v>
      </c>
      <c r="AA12" s="58">
        <v>1.36863925038393E-3</v>
      </c>
      <c r="AB12" s="58">
        <v>3.0125520757536411E-2</v>
      </c>
      <c r="AC12" s="58">
        <v>-3.5700647428980031E-3</v>
      </c>
      <c r="AD12" s="58">
        <v>2.2056924702382528E-3</v>
      </c>
      <c r="AE12" s="58">
        <v>3.3284731688474779E-3</v>
      </c>
      <c r="AF12" s="58">
        <v>1.7611540540731949E-3</v>
      </c>
      <c r="AG12" s="58">
        <v>1.6990907152130651E-3</v>
      </c>
    </row>
    <row r="13" spans="1:33">
      <c r="A13" s="65" t="s">
        <v>130</v>
      </c>
      <c r="B13" s="85">
        <v>93.37341037222582</v>
      </c>
      <c r="C13" s="87">
        <v>3.127024587748426</v>
      </c>
      <c r="D13" s="86">
        <v>12.67011717850586</v>
      </c>
      <c r="E13" s="62">
        <v>262.61919982787202</v>
      </c>
      <c r="F13" s="25">
        <v>165.08396409248729</v>
      </c>
      <c r="G13" s="59">
        <v>15.604552603575449</v>
      </c>
      <c r="H13" s="59">
        <v>15.868860467872009</v>
      </c>
      <c r="I13" s="81"/>
      <c r="J13" s="81"/>
      <c r="K13" s="81"/>
      <c r="L13" s="81"/>
      <c r="M13" s="81"/>
      <c r="N13" s="81"/>
      <c r="O13" s="81"/>
      <c r="P13" s="81"/>
      <c r="Q13" s="81"/>
      <c r="R13" s="59">
        <v>36.117221771888723</v>
      </c>
      <c r="S13" s="59">
        <v>19.765938140598049</v>
      </c>
      <c r="T13" s="59">
        <v>0.16441530042358951</v>
      </c>
      <c r="U13" s="59">
        <v>0.79955363570556537</v>
      </c>
      <c r="V13" s="58">
        <v>5.9580087800510436E-3</v>
      </c>
      <c r="W13" s="58">
        <v>1.7511674530213839E-2</v>
      </c>
      <c r="X13" s="58">
        <v>2.041374410402496E-2</v>
      </c>
      <c r="Y13" s="59">
        <v>0.1198687228174266</v>
      </c>
      <c r="Z13" s="58">
        <v>-1.297488872120087E-2</v>
      </c>
      <c r="AA13" s="58">
        <v>6.3087656157399053E-3</v>
      </c>
      <c r="AB13" s="58">
        <v>2.7182899234950739E-2</v>
      </c>
      <c r="AC13" s="58">
        <v>2.8350647246039161E-2</v>
      </c>
      <c r="AD13" s="58">
        <v>4.3962845311001563E-3</v>
      </c>
      <c r="AE13" s="58">
        <v>1.8248847513523E-2</v>
      </c>
      <c r="AF13" s="58">
        <v>1.008737206532785E-2</v>
      </c>
      <c r="AG13" s="58">
        <v>1.0024688912341701E-2</v>
      </c>
    </row>
    <row r="14" spans="1:33">
      <c r="A14" s="26" t="s">
        <v>131</v>
      </c>
      <c r="B14" s="85">
        <v>102.14913817450901</v>
      </c>
      <c r="C14" s="87">
        <v>1.6600876223707799</v>
      </c>
      <c r="D14" s="86">
        <v>15.0977065021064</v>
      </c>
      <c r="E14" s="62">
        <v>336.26908053432197</v>
      </c>
      <c r="F14" s="25">
        <v>164.89398846167981</v>
      </c>
      <c r="G14" s="59">
        <v>2.5328635083599949</v>
      </c>
      <c r="H14" s="59">
        <v>7.9892794174232042</v>
      </c>
      <c r="I14" s="81"/>
      <c r="J14" s="81"/>
      <c r="K14" s="81"/>
      <c r="L14" s="81"/>
      <c r="M14" s="81"/>
      <c r="N14" s="81"/>
      <c r="O14" s="81"/>
      <c r="P14" s="81"/>
      <c r="Q14" s="81"/>
      <c r="R14" s="59">
        <v>21.4403987384635</v>
      </c>
      <c r="S14" s="59">
        <v>9.7836328359674898</v>
      </c>
      <c r="T14" s="58">
        <v>2.69602898775173E-2</v>
      </c>
      <c r="U14" s="59">
        <v>0.57835037851431992</v>
      </c>
      <c r="V14" s="58">
        <v>3.655983217184966E-3</v>
      </c>
      <c r="W14" s="58">
        <v>1.322353850380365E-2</v>
      </c>
      <c r="X14" s="58">
        <v>3.6590044130851193E-2</v>
      </c>
      <c r="Y14" s="59">
        <v>0.139194540436968</v>
      </c>
      <c r="Z14" s="58">
        <v>-1.655544599577621E-2</v>
      </c>
      <c r="AA14" s="58">
        <v>1.7846602168737761E-3</v>
      </c>
      <c r="AB14" s="58">
        <v>1.9342545300630488E-2</v>
      </c>
      <c r="AC14" s="58">
        <v>7.3855537968282772E-4</v>
      </c>
      <c r="AD14" s="58">
        <v>2.2966498524177189E-3</v>
      </c>
      <c r="AE14" s="58">
        <v>5.8611167636905531E-3</v>
      </c>
      <c r="AF14" s="58">
        <v>3.033599679912795E-3</v>
      </c>
      <c r="AG14" s="58">
        <v>3.267283804120362E-3</v>
      </c>
    </row>
    <row r="15" spans="1:33">
      <c r="A15" s="65" t="s">
        <v>132</v>
      </c>
      <c r="B15" s="85">
        <v>114.85976718295539</v>
      </c>
      <c r="C15" s="87">
        <v>3.880892800984876</v>
      </c>
      <c r="D15" s="86">
        <v>9.0128309296353866</v>
      </c>
      <c r="E15" s="62">
        <v>320.49909171124489</v>
      </c>
      <c r="F15" s="25">
        <v>161.8549833866899</v>
      </c>
      <c r="G15" s="59">
        <v>0.82357716256687619</v>
      </c>
      <c r="H15" s="59">
        <v>6.3626956996020709</v>
      </c>
      <c r="I15" s="81"/>
      <c r="J15" s="81"/>
      <c r="K15" s="81"/>
      <c r="L15" s="81"/>
      <c r="M15" s="81"/>
      <c r="N15" s="81"/>
      <c r="O15" s="81"/>
      <c r="P15" s="81"/>
      <c r="Q15" s="81"/>
      <c r="R15" s="59">
        <v>17.132944515689221</v>
      </c>
      <c r="S15" s="59">
        <v>7.5912699503661178</v>
      </c>
      <c r="T15" s="58">
        <v>2.9475338657024609E-2</v>
      </c>
      <c r="U15" s="59">
        <v>0.2947113686967105</v>
      </c>
      <c r="V15" s="58">
        <v>6.9399481636419477E-3</v>
      </c>
      <c r="W15" s="58">
        <v>1.222573241075648E-2</v>
      </c>
      <c r="X15" s="58">
        <v>1.1762273064017521E-2</v>
      </c>
      <c r="Y15" s="58">
        <v>6.3475257387153414E-2</v>
      </c>
      <c r="Z15" s="58">
        <v>-1.235861036875753E-2</v>
      </c>
      <c r="AA15" s="58">
        <v>1.512391959396657E-3</v>
      </c>
      <c r="AB15" s="58">
        <v>1.9253058178420161E-2</v>
      </c>
      <c r="AC15" s="58">
        <v>-2.5362955819201601E-3</v>
      </c>
      <c r="AD15" s="58">
        <v>2.3421289438412241E-3</v>
      </c>
      <c r="AE15" s="58">
        <v>4.37297998044561E-3</v>
      </c>
      <c r="AF15" s="58">
        <v>2.423151303506346E-3</v>
      </c>
      <c r="AG15" s="58">
        <v>2.3342149836992178E-3</v>
      </c>
    </row>
    <row r="16" spans="1:33">
      <c r="A16" s="26" t="s">
        <v>133</v>
      </c>
      <c r="B16" s="85">
        <v>132.21504969590549</v>
      </c>
      <c r="C16" s="87">
        <v>4.2021048976769384</v>
      </c>
      <c r="D16" s="86">
        <v>8.4499577597090649</v>
      </c>
      <c r="E16" s="62">
        <v>315.57180729176719</v>
      </c>
      <c r="F16" s="25">
        <v>153.12094451299811</v>
      </c>
      <c r="G16" s="59">
        <v>4.3811724968450294</v>
      </c>
      <c r="H16" s="59">
        <v>7.0181742268647209</v>
      </c>
      <c r="I16" s="81"/>
      <c r="J16" s="81"/>
      <c r="K16" s="81"/>
      <c r="L16" s="81"/>
      <c r="M16" s="81"/>
      <c r="N16" s="81"/>
      <c r="O16" s="81"/>
      <c r="P16" s="81"/>
      <c r="Q16" s="81"/>
      <c r="R16" s="59">
        <v>18.395133660730611</v>
      </c>
      <c r="S16" s="59">
        <v>8.2148242609335824</v>
      </c>
      <c r="T16" s="58">
        <v>2.2738837689357808E-2</v>
      </c>
      <c r="U16" s="59">
        <v>0.31024274658900708</v>
      </c>
      <c r="V16" s="58">
        <v>6.5598389922352958E-3</v>
      </c>
      <c r="W16" s="58">
        <v>1.1802608596978551E-2</v>
      </c>
      <c r="X16" s="58">
        <v>1.5632508355004002E-2</v>
      </c>
      <c r="Y16" s="59">
        <v>8.3718080739786177E-2</v>
      </c>
      <c r="Z16" s="58">
        <v>-1.196804531064276E-2</v>
      </c>
      <c r="AA16" s="58">
        <v>9.0593234761987573E-4</v>
      </c>
      <c r="AB16" s="58">
        <v>1.9172159840944409E-2</v>
      </c>
      <c r="AC16" s="58">
        <v>-3.226911948167432E-3</v>
      </c>
      <c r="AD16" s="58">
        <v>2.395187422924942E-3</v>
      </c>
      <c r="AE16" s="58">
        <v>1.664215648868313E-3</v>
      </c>
      <c r="AF16" s="58">
        <v>8.0838964045536199E-4</v>
      </c>
      <c r="AG16" s="58">
        <v>8.3249128156026543E-4</v>
      </c>
    </row>
    <row r="17" spans="1:33">
      <c r="A17" s="65" t="s">
        <v>134</v>
      </c>
      <c r="B17" s="85">
        <v>117.36428421775059</v>
      </c>
      <c r="C17" s="87">
        <v>3.8214129788268378</v>
      </c>
      <c r="D17" s="86">
        <v>9.0528041982306355</v>
      </c>
      <c r="E17" s="62">
        <v>330.47747512697549</v>
      </c>
      <c r="F17" s="25">
        <v>137.05892844076399</v>
      </c>
      <c r="G17" s="59">
        <v>11.219771738250589</v>
      </c>
      <c r="H17" s="59">
        <v>6.386488264073229</v>
      </c>
      <c r="I17" s="81"/>
      <c r="J17" s="81"/>
      <c r="K17" s="81"/>
      <c r="L17" s="81"/>
      <c r="M17" s="81"/>
      <c r="N17" s="81"/>
      <c r="O17" s="81"/>
      <c r="P17" s="81"/>
      <c r="Q17" s="81"/>
      <c r="R17" s="59">
        <v>17.781627622045491</v>
      </c>
      <c r="S17" s="59">
        <v>7.6308710860522462</v>
      </c>
      <c r="T17" s="58">
        <v>4.1323073197007218E-2</v>
      </c>
      <c r="U17" s="59">
        <v>4.6149904938406836</v>
      </c>
      <c r="V17" s="58">
        <v>6.2646234144191583E-3</v>
      </c>
      <c r="W17" s="58">
        <v>1.292671974720481E-2</v>
      </c>
      <c r="X17" s="58">
        <v>1.3998527908700219E-2</v>
      </c>
      <c r="Y17" s="59">
        <v>0.105071720725651</v>
      </c>
      <c r="Z17" s="58">
        <v>-1.2258443148182771E-2</v>
      </c>
      <c r="AA17" s="58">
        <v>2.441406958850444E-5</v>
      </c>
      <c r="AB17" s="58">
        <v>1.989328199568938E-2</v>
      </c>
      <c r="AC17" s="58">
        <v>-3.9940460368545674E-3</v>
      </c>
      <c r="AD17" s="58">
        <v>2.1867426249899311E-3</v>
      </c>
      <c r="AE17" s="58">
        <v>1.9379188456996529E-3</v>
      </c>
      <c r="AF17" s="58">
        <v>1.039360874547235E-3</v>
      </c>
      <c r="AG17" s="58">
        <v>9.0237683677543928E-4</v>
      </c>
    </row>
    <row r="18" spans="1:33">
      <c r="A18" s="26" t="s">
        <v>135</v>
      </c>
      <c r="B18" s="85">
        <v>114.2849751566997</v>
      </c>
      <c r="C18" s="87">
        <v>5.0755015865015434</v>
      </c>
      <c r="D18" s="86">
        <v>13.31655255815892</v>
      </c>
      <c r="E18" s="62">
        <v>360.26514911745562</v>
      </c>
      <c r="F18" s="25">
        <v>165.5945992275245</v>
      </c>
      <c r="G18" s="59">
        <v>2.9013887474404769</v>
      </c>
      <c r="H18" s="59">
        <v>11.96601819242712</v>
      </c>
      <c r="I18" s="81"/>
      <c r="J18" s="81"/>
      <c r="K18" s="81"/>
      <c r="L18" s="81"/>
      <c r="M18" s="81"/>
      <c r="N18" s="81"/>
      <c r="O18" s="81"/>
      <c r="P18" s="81"/>
      <c r="Q18" s="81"/>
      <c r="R18" s="59">
        <v>26.81930384985279</v>
      </c>
      <c r="S18" s="59">
        <v>14.679351338124601</v>
      </c>
      <c r="T18" s="58">
        <v>7.2032012723853484E-2</v>
      </c>
      <c r="U18" s="59">
        <v>0.56616238183146028</v>
      </c>
      <c r="V18" s="58">
        <v>5.0293192685887146E-3</v>
      </c>
      <c r="W18" s="58">
        <v>1.4480283634651391E-2</v>
      </c>
      <c r="X18" s="58">
        <v>9.6594305364269654E-3</v>
      </c>
      <c r="Y18" s="59">
        <v>7.5682173717559351E-2</v>
      </c>
      <c r="Z18" s="58">
        <v>-1.156905876473263E-2</v>
      </c>
      <c r="AA18" s="58">
        <v>5.1840322124563722E-4</v>
      </c>
      <c r="AB18" s="58">
        <v>2.7013978094092689E-2</v>
      </c>
      <c r="AC18" s="58">
        <v>-9.925579823581302E-4</v>
      </c>
      <c r="AD18" s="58">
        <v>2.4899360777244839E-3</v>
      </c>
      <c r="AE18" s="58">
        <v>2.431845075884103E-3</v>
      </c>
      <c r="AF18" s="58">
        <v>1.1960919204022061E-3</v>
      </c>
      <c r="AG18" s="58">
        <v>1.229969160182143E-3</v>
      </c>
    </row>
    <row r="19" spans="1:33">
      <c r="A19" s="65" t="s">
        <v>136</v>
      </c>
      <c r="B19" s="85">
        <v>112.20437210908671</v>
      </c>
      <c r="C19" s="87">
        <v>7.0993930855167662</v>
      </c>
      <c r="D19" s="86">
        <v>13.38320815093377</v>
      </c>
      <c r="E19" s="62">
        <v>371.51962627818978</v>
      </c>
      <c r="F19" s="25">
        <v>166.36599709147291</v>
      </c>
      <c r="G19" s="59">
        <v>2.9780869924350162</v>
      </c>
      <c r="H19" s="59">
        <v>13.519809086490501</v>
      </c>
      <c r="I19" s="81"/>
      <c r="J19" s="81"/>
      <c r="K19" s="81"/>
      <c r="L19" s="81"/>
      <c r="M19" s="81"/>
      <c r="N19" s="81"/>
      <c r="O19" s="81"/>
      <c r="P19" s="81"/>
      <c r="Q19" s="81"/>
      <c r="R19" s="59">
        <v>28.21339631309332</v>
      </c>
      <c r="S19" s="59">
        <v>16.40995071693585</v>
      </c>
      <c r="T19" s="58">
        <v>6.2302903975816733E-2</v>
      </c>
      <c r="U19" s="59">
        <v>0.38938203145462258</v>
      </c>
      <c r="V19" s="58">
        <v>4.8101383246234352E-3</v>
      </c>
      <c r="W19" s="58">
        <v>1.4827630546571321E-2</v>
      </c>
      <c r="X19" s="58">
        <v>1.1987276230756761E-2</v>
      </c>
      <c r="Y19" s="59">
        <v>8.9583592270517598E-2</v>
      </c>
      <c r="Z19" s="58">
        <v>-1.157433392376641E-2</v>
      </c>
      <c r="AA19" s="58">
        <v>1.8786034248456361E-4</v>
      </c>
      <c r="AB19" s="58">
        <v>2.8214448613572491E-2</v>
      </c>
      <c r="AC19" s="58">
        <v>1.2945969467594409E-2</v>
      </c>
      <c r="AD19" s="58">
        <v>2.2019022301612051E-3</v>
      </c>
      <c r="AE19" s="58">
        <v>3.073640260852736E-3</v>
      </c>
      <c r="AF19" s="58">
        <v>1.7054719095258011E-3</v>
      </c>
      <c r="AG19" s="58">
        <v>1.720056996156187E-3</v>
      </c>
    </row>
    <row r="20" spans="1:33">
      <c r="A20" s="26" t="s">
        <v>137</v>
      </c>
      <c r="B20" s="85">
        <v>105.9604211260412</v>
      </c>
      <c r="C20" s="87">
        <v>21.479222838749141</v>
      </c>
      <c r="D20" s="86">
        <v>15.533127215129751</v>
      </c>
      <c r="E20" s="62">
        <v>309.56055006312329</v>
      </c>
      <c r="F20" s="25">
        <v>189.51640326097569</v>
      </c>
      <c r="G20" s="59">
        <v>127.8191645134159</v>
      </c>
      <c r="H20" s="59">
        <v>43.102068917353542</v>
      </c>
      <c r="I20" s="81"/>
      <c r="J20" s="81"/>
      <c r="K20" s="81"/>
      <c r="L20" s="81"/>
      <c r="M20" s="81"/>
      <c r="N20" s="81"/>
      <c r="O20" s="81"/>
      <c r="P20" s="81"/>
      <c r="Q20" s="81"/>
      <c r="R20" s="83">
        <v>78.563408466715074</v>
      </c>
      <c r="S20" s="83">
        <v>52.544611405544657</v>
      </c>
      <c r="T20" s="59">
        <v>1.170576824715478</v>
      </c>
      <c r="U20" s="59">
        <v>6.0743155026912534</v>
      </c>
      <c r="V20" s="58">
        <v>6.3951257745050068E-3</v>
      </c>
      <c r="W20" s="58">
        <v>4.880847880816426E-2</v>
      </c>
      <c r="X20" s="58">
        <v>5.8476194198886007E-2</v>
      </c>
      <c r="Y20" s="59">
        <v>0.4210920336271628</v>
      </c>
      <c r="Z20" s="58">
        <v>-1.395727325448654E-2</v>
      </c>
      <c r="AA20" s="58">
        <v>1.645628351021006E-3</v>
      </c>
      <c r="AB20" s="59">
        <v>0.10291895556165991</v>
      </c>
      <c r="AC20" s="58">
        <v>-4.2427210473307882E-3</v>
      </c>
      <c r="AD20" s="58">
        <v>3.4866885789369608E-3</v>
      </c>
      <c r="AE20" s="59">
        <v>0.16179740241209681</v>
      </c>
      <c r="AF20" s="59">
        <v>8.7468389283451742E-2</v>
      </c>
      <c r="AG20" s="59">
        <v>8.9826577291043916E-2</v>
      </c>
    </row>
    <row r="21" spans="1:33">
      <c r="A21" s="65" t="s">
        <v>138</v>
      </c>
      <c r="B21" s="85">
        <v>109.72078669448879</v>
      </c>
      <c r="C21" s="87">
        <v>20.402490244290561</v>
      </c>
      <c r="D21" s="86">
        <v>17.672768395356979</v>
      </c>
      <c r="E21" s="66">
        <v>639.7793836823663</v>
      </c>
      <c r="F21" s="25">
        <v>158.66411881064039</v>
      </c>
      <c r="G21" s="59">
        <v>21.51442387000424</v>
      </c>
      <c r="H21" s="83">
        <v>107.6877012409508</v>
      </c>
      <c r="I21" s="81"/>
      <c r="J21" s="81"/>
      <c r="K21" s="81"/>
      <c r="L21" s="81"/>
      <c r="M21" s="81"/>
      <c r="N21" s="81"/>
      <c r="O21" s="81"/>
      <c r="P21" s="81"/>
      <c r="Q21" s="81"/>
      <c r="R21" s="83">
        <v>192.40519462348499</v>
      </c>
      <c r="S21" s="83">
        <v>177.1421555760906</v>
      </c>
      <c r="T21" s="59">
        <v>0.87021821659561305</v>
      </c>
      <c r="U21" s="59">
        <v>3.0354821098578921</v>
      </c>
      <c r="V21" s="58">
        <v>3.1302305704214322E-3</v>
      </c>
      <c r="W21" s="58">
        <v>3.7255295945518831E-2</v>
      </c>
      <c r="X21" s="59">
        <v>0.67442259158164009</v>
      </c>
      <c r="Y21" s="59">
        <v>0.54427890867746864</v>
      </c>
      <c r="Z21" s="58">
        <v>-1.534578162990676E-2</v>
      </c>
      <c r="AA21" s="58">
        <v>2.6301741352631369E-3</v>
      </c>
      <c r="AB21" s="59">
        <v>0.15797595162276051</v>
      </c>
      <c r="AC21" s="58">
        <v>-3.618345707127991E-3</v>
      </c>
      <c r="AD21" s="58">
        <v>4.388704211698697E-3</v>
      </c>
      <c r="AE21" s="59">
        <v>0.14243802972552089</v>
      </c>
      <c r="AF21" s="59">
        <v>7.7276397197780899E-2</v>
      </c>
      <c r="AG21" s="59">
        <v>7.8313451402875017E-2</v>
      </c>
    </row>
    <row r="22" spans="1:33">
      <c r="A22" s="26" t="s">
        <v>139</v>
      </c>
      <c r="B22" s="85">
        <v>124.162095606854</v>
      </c>
      <c r="C22" s="87">
        <v>3.8684188064132901</v>
      </c>
      <c r="D22" s="86">
        <v>26.13096472493536</v>
      </c>
      <c r="E22" s="62">
        <v>268.04799280952562</v>
      </c>
      <c r="F22" s="25">
        <v>185.7362512186628</v>
      </c>
      <c r="G22" s="59">
        <v>3.204717559032618</v>
      </c>
      <c r="H22" s="59">
        <v>17.740520903633112</v>
      </c>
      <c r="I22" s="81"/>
      <c r="J22" s="81"/>
      <c r="K22" s="81"/>
      <c r="L22" s="81"/>
      <c r="M22" s="81"/>
      <c r="N22" s="81"/>
      <c r="O22" s="81"/>
      <c r="P22" s="81"/>
      <c r="Q22" s="81"/>
      <c r="R22" s="59">
        <v>38.034288873389727</v>
      </c>
      <c r="S22" s="59">
        <v>21.949973368463649</v>
      </c>
      <c r="T22" s="58">
        <v>7.1394580956102488E-2</v>
      </c>
      <c r="U22" s="59">
        <v>0.41290646054030622</v>
      </c>
      <c r="V22" s="58">
        <v>6.0010892832393506E-3</v>
      </c>
      <c r="W22" s="58">
        <v>1.8086394857835579E-2</v>
      </c>
      <c r="X22" s="58">
        <v>5.5585774399846098E-2</v>
      </c>
      <c r="Y22" s="59">
        <v>0.21428630943917559</v>
      </c>
      <c r="Z22" s="58">
        <v>-1.8570214237892901E-2</v>
      </c>
      <c r="AA22" s="58">
        <v>1.455834980161513E-3</v>
      </c>
      <c r="AB22" s="58">
        <v>4.0832209587590859E-2</v>
      </c>
      <c r="AC22" s="58">
        <v>-5.5962054126651372E-3</v>
      </c>
      <c r="AD22" s="58">
        <v>2.8802975751045659E-3</v>
      </c>
      <c r="AE22" s="58">
        <v>7.5884030270887822E-3</v>
      </c>
      <c r="AF22" s="58">
        <v>3.9802249670727891E-3</v>
      </c>
      <c r="AG22" s="58">
        <v>4.2860215873574128E-3</v>
      </c>
    </row>
    <row r="23" spans="1:33">
      <c r="A23" s="65" t="s">
        <v>140</v>
      </c>
      <c r="B23" s="85">
        <v>108.8010366995628</v>
      </c>
      <c r="C23" s="64">
        <v>3.13027380183085</v>
      </c>
      <c r="D23" s="86">
        <v>13.551403880768399</v>
      </c>
      <c r="E23" s="62">
        <v>260.02623686426631</v>
      </c>
      <c r="F23" s="25">
        <v>173.24323593029621</v>
      </c>
      <c r="G23" s="59">
        <v>0.9192110043793208</v>
      </c>
      <c r="H23" s="59">
        <v>26.99776536867865</v>
      </c>
      <c r="I23" s="81"/>
      <c r="J23" s="81"/>
      <c r="K23" s="81"/>
      <c r="L23" s="81"/>
      <c r="M23" s="81"/>
      <c r="N23" s="81"/>
      <c r="O23" s="81"/>
      <c r="P23" s="81"/>
      <c r="Q23" s="81"/>
      <c r="R23" s="83">
        <v>54.519318193961581</v>
      </c>
      <c r="S23" s="59">
        <v>33.193429542374503</v>
      </c>
      <c r="T23" s="59">
        <v>0.119878902104433</v>
      </c>
      <c r="U23" s="59">
        <v>1.0785663836936741</v>
      </c>
      <c r="V23" s="58">
        <v>6.2810933666128631E-3</v>
      </c>
      <c r="W23" s="58">
        <v>1.455606904604374E-2</v>
      </c>
      <c r="X23" s="58">
        <v>1.3314821156555551E-2</v>
      </c>
      <c r="Y23" s="59">
        <v>9.4094366133193802E-2</v>
      </c>
      <c r="Z23" s="58">
        <v>-2.49829176158737E-2</v>
      </c>
      <c r="AA23" s="58">
        <v>3.7833208199392889E-3</v>
      </c>
      <c r="AB23" s="58">
        <v>3.4771438839513363E-2</v>
      </c>
      <c r="AC23" s="58">
        <v>9.1355969632568052E-3</v>
      </c>
      <c r="AD23" s="58">
        <v>3.9301153550826574E-3</v>
      </c>
      <c r="AE23" s="58">
        <v>5.2601947622216349E-3</v>
      </c>
      <c r="AF23" s="58">
        <v>2.9676048179371568E-3</v>
      </c>
      <c r="AG23" s="58">
        <v>2.947517206689643E-3</v>
      </c>
    </row>
    <row r="24" spans="1:33">
      <c r="A24" s="26" t="s">
        <v>141</v>
      </c>
      <c r="B24" s="85">
        <v>103.1077577013598</v>
      </c>
      <c r="C24" s="64">
        <v>2.3613643950638141</v>
      </c>
      <c r="D24" s="86">
        <v>16.00125637322645</v>
      </c>
      <c r="E24" s="62">
        <v>301.93836399603668</v>
      </c>
      <c r="F24" s="25">
        <v>154.34731586219269</v>
      </c>
      <c r="G24" s="59">
        <v>0.99488538619357614</v>
      </c>
      <c r="H24" s="59">
        <v>23.123026570494339</v>
      </c>
      <c r="I24" s="81"/>
      <c r="J24" s="81"/>
      <c r="K24" s="81"/>
      <c r="L24" s="81"/>
      <c r="M24" s="81"/>
      <c r="N24" s="81"/>
      <c r="O24" s="81"/>
      <c r="P24" s="81"/>
      <c r="Q24" s="81"/>
      <c r="R24" s="59">
        <v>48.512755615852797</v>
      </c>
      <c r="S24" s="59">
        <v>29.31605372064346</v>
      </c>
      <c r="T24" s="58">
        <v>7.433910419955822E-2</v>
      </c>
      <c r="U24" s="59">
        <v>3.6249580957930339</v>
      </c>
      <c r="V24" s="58">
        <v>3.3417967796759551E-3</v>
      </c>
      <c r="W24" s="58">
        <v>1.094374446773551E-2</v>
      </c>
      <c r="X24" s="58">
        <v>2.9330463349713912E-2</v>
      </c>
      <c r="Y24" s="59">
        <v>0.119268307598796</v>
      </c>
      <c r="Z24" s="58">
        <v>-2.4634585942714671E-2</v>
      </c>
      <c r="AA24" s="58">
        <v>2.3637000701243029E-3</v>
      </c>
      <c r="AB24" s="58">
        <v>2.9550174631311509E-2</v>
      </c>
      <c r="AC24" s="58">
        <v>2.7248063168219068E-4</v>
      </c>
      <c r="AD24" s="58">
        <v>2.8537681623233379E-3</v>
      </c>
      <c r="AE24" s="58">
        <v>2.7904952242517041E-3</v>
      </c>
      <c r="AF24" s="58">
        <v>1.6436037152017041E-3</v>
      </c>
      <c r="AG24" s="58">
        <v>1.601246609040285E-3</v>
      </c>
    </row>
    <row r="25" spans="1:33">
      <c r="A25" s="65" t="s">
        <v>142</v>
      </c>
      <c r="B25" s="85">
        <v>113.9513348663919</v>
      </c>
      <c r="C25" s="64">
        <v>2.304631529565357</v>
      </c>
      <c r="D25" s="86">
        <v>17.375479764598289</v>
      </c>
      <c r="E25" s="62">
        <v>286.07715121194713</v>
      </c>
      <c r="F25" s="25">
        <v>204.23285945131099</v>
      </c>
      <c r="G25" s="59">
        <v>0.98856225310845736</v>
      </c>
      <c r="H25" s="59">
        <v>23.296242906941021</v>
      </c>
      <c r="I25" s="81"/>
      <c r="J25" s="81"/>
      <c r="K25" s="81"/>
      <c r="L25" s="81"/>
      <c r="M25" s="81"/>
      <c r="N25" s="81"/>
      <c r="O25" s="81"/>
      <c r="P25" s="81"/>
      <c r="Q25" s="81"/>
      <c r="R25" s="59">
        <v>47.319112262257732</v>
      </c>
      <c r="S25" s="59">
        <v>28.844791048558129</v>
      </c>
      <c r="T25" s="58">
        <v>6.0154245210628628E-2</v>
      </c>
      <c r="U25" s="59">
        <v>1.09415319716974</v>
      </c>
      <c r="V25" s="58">
        <v>3.182172197503988E-3</v>
      </c>
      <c r="W25" s="58">
        <v>1.168893758429097E-2</v>
      </c>
      <c r="X25" s="58">
        <v>2.2138043263842101E-2</v>
      </c>
      <c r="Y25" s="59">
        <v>0.12644384096921579</v>
      </c>
      <c r="Z25" s="58">
        <v>-2.3748005638629589E-2</v>
      </c>
      <c r="AA25" s="58">
        <v>9.0550264299184724E-4</v>
      </c>
      <c r="AB25" s="58">
        <v>2.9494935160993791E-2</v>
      </c>
      <c r="AC25" s="58">
        <v>-3.0977279529638591E-3</v>
      </c>
      <c r="AD25" s="58">
        <v>2.8423979419056711E-3</v>
      </c>
      <c r="AE25" s="58">
        <v>4.5019722013117337E-3</v>
      </c>
      <c r="AF25" s="58">
        <v>2.520080005801042E-3</v>
      </c>
      <c r="AG25" s="58">
        <v>2.4949640607438081E-3</v>
      </c>
    </row>
    <row r="26" spans="1:33">
      <c r="A26" s="26" t="s">
        <v>143</v>
      </c>
      <c r="B26" s="85">
        <v>116.6844933432028</v>
      </c>
      <c r="C26" s="64">
        <v>11.475764225609129</v>
      </c>
      <c r="D26" s="86">
        <v>7.9756016100221636</v>
      </c>
      <c r="E26" s="62">
        <v>195.3789557034616</v>
      </c>
      <c r="F26" s="25">
        <v>186.70427991067629</v>
      </c>
      <c r="G26" s="59">
        <v>40.596211575399181</v>
      </c>
      <c r="H26" s="59">
        <v>25.68111036427096</v>
      </c>
      <c r="I26" s="81"/>
      <c r="J26" s="81"/>
      <c r="K26" s="81"/>
      <c r="L26" s="81"/>
      <c r="M26" s="81"/>
      <c r="N26" s="81"/>
      <c r="O26" s="81"/>
      <c r="P26" s="81"/>
      <c r="Q26" s="81"/>
      <c r="R26" s="83">
        <v>50.233257613672663</v>
      </c>
      <c r="S26" s="59">
        <v>31.431632448427148</v>
      </c>
      <c r="T26" s="59">
        <v>3.5635307168622661</v>
      </c>
      <c r="U26" s="59">
        <v>2.6729090784910561</v>
      </c>
      <c r="V26" s="58">
        <v>1.412422447207536E-3</v>
      </c>
      <c r="W26" s="58">
        <v>2.219784392241745E-2</v>
      </c>
      <c r="X26" s="59">
        <v>7.6035501636946154E-2</v>
      </c>
      <c r="Y26" s="59">
        <v>0.24150431731096519</v>
      </c>
      <c r="Z26" s="58">
        <v>-2.3403725526560479E-2</v>
      </c>
      <c r="AA26" s="58">
        <v>2.0567139464470548E-3</v>
      </c>
      <c r="AB26" s="58">
        <v>3.000356384731177E-2</v>
      </c>
      <c r="AC26" s="58">
        <v>-1.201676041413265E-3</v>
      </c>
      <c r="AD26" s="58">
        <v>2.747650659767115E-3</v>
      </c>
      <c r="AE26" s="58">
        <v>2.749160337796033E-2</v>
      </c>
      <c r="AF26" s="58">
        <v>1.517627855591004E-2</v>
      </c>
      <c r="AG26" s="58">
        <v>1.55351853650528E-2</v>
      </c>
    </row>
    <row r="27" spans="1:33">
      <c r="A27" s="65" t="s">
        <v>144</v>
      </c>
      <c r="B27" s="85">
        <v>120.17291822273801</v>
      </c>
      <c r="C27" s="64">
        <v>11.83628270432903</v>
      </c>
      <c r="D27" s="86">
        <v>22.728516432971979</v>
      </c>
      <c r="E27" s="66">
        <v>426.49850691199021</v>
      </c>
      <c r="F27" s="25">
        <v>184.9479128526043</v>
      </c>
      <c r="G27" s="59">
        <v>6.3938154058410461</v>
      </c>
      <c r="H27" s="83">
        <v>68.814355258492768</v>
      </c>
      <c r="I27" s="81"/>
      <c r="J27" s="81"/>
      <c r="K27" s="81"/>
      <c r="L27" s="81"/>
      <c r="M27" s="81"/>
      <c r="N27" s="81"/>
      <c r="O27" s="81"/>
      <c r="P27" s="81"/>
      <c r="Q27" s="81"/>
      <c r="R27" s="83">
        <v>126.37228357388049</v>
      </c>
      <c r="S27" s="83">
        <v>106.6591658940192</v>
      </c>
      <c r="T27" s="59">
        <v>0.60557045276553623</v>
      </c>
      <c r="U27" s="59">
        <v>3.2758180262486172</v>
      </c>
      <c r="V27" s="58">
        <v>2.854056684710623E-3</v>
      </c>
      <c r="W27" s="58">
        <v>1.6848559510095739E-2</v>
      </c>
      <c r="X27" s="58">
        <v>4.8998225601040828E-2</v>
      </c>
      <c r="Y27" s="59">
        <v>0.3605866611604589</v>
      </c>
      <c r="Z27" s="58">
        <v>-2.3058973395958741E-2</v>
      </c>
      <c r="AA27" s="58">
        <v>2.1394037196553798E-3</v>
      </c>
      <c r="AB27" s="59">
        <v>6.8262217129057612E-2</v>
      </c>
      <c r="AC27" s="58">
        <v>-3.1502018428955481E-3</v>
      </c>
      <c r="AD27" s="58">
        <v>3.6686075488458411E-3</v>
      </c>
      <c r="AE27" s="58">
        <v>1.473084625743786E-2</v>
      </c>
      <c r="AF27" s="58">
        <v>7.9814370455388046E-3</v>
      </c>
      <c r="AG27" s="58">
        <v>8.1920039624070462E-3</v>
      </c>
    </row>
    <row r="28" spans="1:33">
      <c r="A28" s="26" t="s">
        <v>145</v>
      </c>
      <c r="B28" s="85">
        <v>120.225588020537</v>
      </c>
      <c r="C28" s="64">
        <v>6.5670132446913811</v>
      </c>
      <c r="D28" s="86">
        <v>29.141179503613969</v>
      </c>
      <c r="E28" s="62">
        <v>341.4746501203486</v>
      </c>
      <c r="F28" s="25">
        <v>171.50804449986211</v>
      </c>
      <c r="G28" s="59">
        <v>3.3267224557265149</v>
      </c>
      <c r="H28" s="59">
        <v>13.65903171139262</v>
      </c>
      <c r="I28" s="81"/>
      <c r="J28" s="81"/>
      <c r="K28" s="81"/>
      <c r="L28" s="81"/>
      <c r="M28" s="81"/>
      <c r="N28" s="81"/>
      <c r="O28" s="81"/>
      <c r="P28" s="81"/>
      <c r="Q28" s="81"/>
      <c r="R28" s="59">
        <v>30.36050627135803</v>
      </c>
      <c r="S28" s="59">
        <v>17.320310962518061</v>
      </c>
      <c r="T28" s="59">
        <v>0.42842745510853009</v>
      </c>
      <c r="U28" s="59">
        <v>6.1561433585246483</v>
      </c>
      <c r="V28" s="58">
        <v>2.5968872696501269E-3</v>
      </c>
      <c r="W28" s="58">
        <v>8.8244666968495838E-2</v>
      </c>
      <c r="X28" s="58">
        <v>4.4268582324717837E-2</v>
      </c>
      <c r="Y28" s="59">
        <v>0.1907385691483604</v>
      </c>
      <c r="Z28" s="58">
        <v>-2.3061231383014719E-2</v>
      </c>
      <c r="AA28" s="58">
        <v>1.4502537254332619E-3</v>
      </c>
      <c r="AB28" s="58">
        <v>2.2016747260552739E-2</v>
      </c>
      <c r="AC28" s="58">
        <v>-3.9322685586682194E-3</v>
      </c>
      <c r="AD28" s="58">
        <v>2.7931290677775172E-3</v>
      </c>
      <c r="AE28" s="58">
        <v>2.2865359640699849E-2</v>
      </c>
      <c r="AF28" s="58">
        <v>1.230274314817616E-2</v>
      </c>
      <c r="AG28" s="58">
        <v>1.2495650835462399E-2</v>
      </c>
    </row>
    <row r="29" spans="1:33">
      <c r="A29" s="65" t="s">
        <v>146</v>
      </c>
      <c r="B29" s="85">
        <v>116.4375002248746</v>
      </c>
      <c r="C29" s="64">
        <v>12.74231325032158</v>
      </c>
      <c r="D29" s="86">
        <v>22.118304735580281</v>
      </c>
      <c r="E29" s="62">
        <v>336.84083005832201</v>
      </c>
      <c r="F29" s="25">
        <v>163.13096620635011</v>
      </c>
      <c r="G29" s="59">
        <v>7.995818129761088</v>
      </c>
      <c r="H29" s="59">
        <v>49.676925408565623</v>
      </c>
      <c r="I29" s="81"/>
      <c r="J29" s="81"/>
      <c r="K29" s="81"/>
      <c r="L29" s="81"/>
      <c r="M29" s="81"/>
      <c r="N29" s="81"/>
      <c r="O29" s="81"/>
      <c r="P29" s="81"/>
      <c r="Q29" s="81"/>
      <c r="R29" s="83">
        <v>92.94430754696009</v>
      </c>
      <c r="S29" s="83">
        <v>61.779044010233292</v>
      </c>
      <c r="T29" s="59">
        <v>0.80258562324816707</v>
      </c>
      <c r="U29" s="59">
        <v>5.072030487569684</v>
      </c>
      <c r="V29" s="58">
        <v>2.0838242854746649E-3</v>
      </c>
      <c r="W29" s="58">
        <v>3.2303341357306017E-2</v>
      </c>
      <c r="X29" s="59">
        <v>7.7006417540988567E-2</v>
      </c>
      <c r="Y29" s="59">
        <v>0.30023232889315238</v>
      </c>
      <c r="Z29" s="58">
        <v>-1.9530205610566311E-2</v>
      </c>
      <c r="AA29" s="58">
        <v>1.729176301782013E-3</v>
      </c>
      <c r="AB29" s="58">
        <v>3.5986972198845772E-2</v>
      </c>
      <c r="AC29" s="58">
        <v>-4.3616086904079802E-3</v>
      </c>
      <c r="AD29" s="58">
        <v>2.455826126948384E-3</v>
      </c>
      <c r="AE29" s="58">
        <v>2.9420868131659551E-2</v>
      </c>
      <c r="AF29" s="58">
        <v>1.57002650881863E-2</v>
      </c>
      <c r="AG29" s="58">
        <v>1.6251211478531851E-2</v>
      </c>
    </row>
    <row r="30" spans="1:33">
      <c r="A30" s="26" t="s">
        <v>147</v>
      </c>
      <c r="B30" s="85">
        <v>118.55648602254711</v>
      </c>
      <c r="C30" s="64">
        <v>5.5395396836655424</v>
      </c>
      <c r="D30" s="86">
        <v>27.459188726818219</v>
      </c>
      <c r="E30" s="62">
        <v>335.15623749932172</v>
      </c>
      <c r="F30" s="25">
        <v>163.78680564518939</v>
      </c>
      <c r="G30" s="59">
        <v>4.5589154736364499</v>
      </c>
      <c r="H30" s="59">
        <v>13.27746794569723</v>
      </c>
      <c r="P30" s="81"/>
      <c r="Q30" s="81"/>
      <c r="R30" s="59">
        <v>29.624758930732291</v>
      </c>
      <c r="S30" s="59">
        <v>16.306001123258831</v>
      </c>
      <c r="T30" s="59">
        <v>0.42126405447788712</v>
      </c>
      <c r="U30" s="59">
        <v>5.8741231195093917</v>
      </c>
      <c r="V30" s="58">
        <v>3.1885067625707451E-3</v>
      </c>
      <c r="W30" s="58">
        <v>2.365678297779571E-2</v>
      </c>
      <c r="X30" s="59">
        <v>0.1034591026374389</v>
      </c>
      <c r="Y30" s="59">
        <v>0.1859396383837443</v>
      </c>
      <c r="Z30" s="58">
        <v>-2.478490819741376E-2</v>
      </c>
      <c r="AA30" s="58">
        <v>1.7844455790260859E-3</v>
      </c>
      <c r="AB30" s="58">
        <v>2.2554447686772949E-2</v>
      </c>
      <c r="AC30" s="58">
        <v>-2.4966100546035502E-3</v>
      </c>
      <c r="AD30" s="58">
        <v>2.0768358607706691E-3</v>
      </c>
      <c r="AE30" s="58">
        <v>2.029743931791585E-2</v>
      </c>
      <c r="AF30" s="58">
        <v>1.0722685951701691E-2</v>
      </c>
      <c r="AG30" s="58">
        <v>1.117840599155338E-2</v>
      </c>
    </row>
    <row r="31" spans="1:33">
      <c r="A31" s="65" t="s">
        <v>148</v>
      </c>
      <c r="B31" s="85">
        <v>114.3396407601452</v>
      </c>
      <c r="C31" s="64">
        <v>11.80677045281872</v>
      </c>
      <c r="D31" s="86">
        <v>13.433291911250761</v>
      </c>
      <c r="E31" s="62">
        <v>271.43711921753498</v>
      </c>
      <c r="F31" s="25">
        <v>164.9956314743412</v>
      </c>
      <c r="G31" s="59">
        <v>4.4380782741512803</v>
      </c>
      <c r="H31" s="59">
        <v>18.277999236150919</v>
      </c>
      <c r="I31" s="82"/>
      <c r="J31" s="82"/>
      <c r="K31" s="82"/>
      <c r="L31" s="82"/>
      <c r="M31" s="82"/>
      <c r="N31" s="82"/>
      <c r="O31" s="82"/>
      <c r="P31" s="81"/>
      <c r="Q31" s="81"/>
      <c r="R31" s="59">
        <v>37.879069672396959</v>
      </c>
      <c r="S31" s="59">
        <v>22.792075415344438</v>
      </c>
      <c r="T31" s="59">
        <v>0.93599019006874351</v>
      </c>
      <c r="U31" s="59">
        <v>2.4413825677214609</v>
      </c>
      <c r="V31" s="58">
        <v>7.4442347398688451E-3</v>
      </c>
      <c r="W31" s="58">
        <v>1.74611558607192E-2</v>
      </c>
      <c r="X31" s="58">
        <v>1.595101407631605E-2</v>
      </c>
      <c r="Y31" s="59">
        <v>0.10157681626652849</v>
      </c>
      <c r="Z31" s="58">
        <v>-2.4432275595219599E-2</v>
      </c>
      <c r="AA31" s="58">
        <v>1.317446877477087E-3</v>
      </c>
      <c r="AB31" s="58">
        <v>2.9470447320685069E-2</v>
      </c>
      <c r="AC31" s="58">
        <v>-7.7755549839356045E-4</v>
      </c>
      <c r="AD31" s="58">
        <v>2.0882056434419951E-3</v>
      </c>
      <c r="AE31" s="58">
        <v>5.1815407331266081E-3</v>
      </c>
      <c r="AF31" s="58">
        <v>2.9242958036724419E-3</v>
      </c>
      <c r="AG31" s="58">
        <v>2.8260787518550289E-3</v>
      </c>
    </row>
    <row r="32" spans="1:33">
      <c r="A32" s="26" t="s">
        <v>149</v>
      </c>
      <c r="B32" s="85">
        <v>123.40120687358861</v>
      </c>
      <c r="C32" s="64">
        <v>10.681499717570251</v>
      </c>
      <c r="D32" s="86">
        <v>10.88856149316544</v>
      </c>
      <c r="E32" s="62">
        <v>305.59312624484272</v>
      </c>
      <c r="F32" s="25">
        <v>73.918239928380999</v>
      </c>
      <c r="G32" s="59">
        <v>3.61119295739738</v>
      </c>
      <c r="H32" s="59">
        <v>16.292315927239201</v>
      </c>
      <c r="I32" s="82"/>
      <c r="J32" s="82"/>
      <c r="K32" s="82"/>
      <c r="L32" s="82"/>
      <c r="M32" s="82"/>
      <c r="N32" s="82"/>
      <c r="O32" s="82"/>
      <c r="P32" s="81"/>
      <c r="Q32" s="81"/>
      <c r="R32" s="59">
        <v>34.046073270262227</v>
      </c>
      <c r="S32" s="59">
        <v>20.518822761578271</v>
      </c>
      <c r="T32" s="59">
        <v>0.48121233628697879</v>
      </c>
      <c r="U32" s="59">
        <v>0.43718917899857279</v>
      </c>
      <c r="V32" s="58">
        <v>9.859359391199321E-3</v>
      </c>
      <c r="W32" s="58">
        <v>1.714538135430925E-2</v>
      </c>
      <c r="X32" s="58">
        <v>1.2504791016534589E-2</v>
      </c>
      <c r="Y32" s="59">
        <v>0.13132525353771921</v>
      </c>
      <c r="Z32" s="58">
        <v>-2.463722758459571E-2</v>
      </c>
      <c r="AA32" s="58">
        <v>1.043247387926929E-3</v>
      </c>
      <c r="AB32" s="58">
        <v>3.1703892192405353E-2</v>
      </c>
      <c r="AC32" s="58">
        <v>-2.8383845173909699E-4</v>
      </c>
      <c r="AD32" s="58">
        <v>1.6940572131854911E-3</v>
      </c>
      <c r="AE32" s="58">
        <v>1.2300685049251401E-3</v>
      </c>
      <c r="AF32" s="58">
        <v>5.6504629781377411E-4</v>
      </c>
      <c r="AG32" s="58">
        <v>6.1147993347816613E-4</v>
      </c>
    </row>
    <row r="33" spans="1:33">
      <c r="A33" s="65" t="s">
        <v>150</v>
      </c>
      <c r="B33" s="85">
        <v>121.3028362879011</v>
      </c>
      <c r="C33" s="64">
        <v>11.68823473798186</v>
      </c>
      <c r="D33" s="63">
        <v>3.5570706719557301</v>
      </c>
      <c r="E33" s="62">
        <v>267.90989193543112</v>
      </c>
      <c r="F33" s="25">
        <v>61.622365334630658</v>
      </c>
      <c r="G33" s="59">
        <v>4.6459089156880733</v>
      </c>
      <c r="H33" s="59">
        <v>15.99392780512802</v>
      </c>
      <c r="I33" s="82"/>
      <c r="J33" s="82"/>
      <c r="K33" s="82"/>
      <c r="L33" s="82"/>
      <c r="M33" s="82"/>
      <c r="N33" s="82"/>
      <c r="O33" s="82"/>
      <c r="P33" s="81"/>
      <c r="Q33" s="81"/>
      <c r="R33" s="59">
        <v>34.373689705480537</v>
      </c>
      <c r="S33" s="59">
        <v>19.922821284504838</v>
      </c>
      <c r="T33" s="59">
        <v>0.26607715518657082</v>
      </c>
      <c r="U33" s="59">
        <v>0.3753659870561859</v>
      </c>
      <c r="V33" s="58">
        <v>6.6396606164931442E-3</v>
      </c>
      <c r="W33" s="58">
        <v>1.6046495933200101E-2</v>
      </c>
      <c r="X33" s="58">
        <v>1.2118815751204661E-2</v>
      </c>
      <c r="Y33" s="59">
        <v>8.4472511636739994E-2</v>
      </c>
      <c r="Z33" s="58">
        <v>-2.966257392316627E-2</v>
      </c>
      <c r="AA33" s="58">
        <v>4.5024650374718986E-3</v>
      </c>
      <c r="AB33" s="58">
        <v>3.3221586425245031E-2</v>
      </c>
      <c r="AC33" s="58">
        <v>1.0238194009582251E-2</v>
      </c>
      <c r="AD33" s="58">
        <v>3.437419634773317E-3</v>
      </c>
      <c r="AE33" s="58">
        <v>3.4008323980969221E-3</v>
      </c>
      <c r="AF33" s="58">
        <v>1.90963813165319E-3</v>
      </c>
      <c r="AG33" s="58">
        <v>1.9166198372849419E-3</v>
      </c>
    </row>
    <row r="34" spans="1:33">
      <c r="A34" s="26" t="s">
        <v>151</v>
      </c>
      <c r="B34" s="85">
        <v>132.04934914904149</v>
      </c>
      <c r="C34" s="64">
        <v>11.05502659500687</v>
      </c>
      <c r="D34" s="63">
        <v>6.9274248374519676</v>
      </c>
      <c r="E34" s="66">
        <v>415.31144321673821</v>
      </c>
      <c r="F34" s="25">
        <v>55.384521319154658</v>
      </c>
      <c r="G34" s="59">
        <v>5.7148384021950562</v>
      </c>
      <c r="H34" s="59">
        <v>17.383829292496181</v>
      </c>
      <c r="I34" s="82"/>
      <c r="J34" s="82"/>
      <c r="K34" s="82"/>
      <c r="L34" s="82"/>
      <c r="M34" s="82"/>
      <c r="N34" s="82"/>
      <c r="O34" s="82"/>
      <c r="P34" s="81"/>
      <c r="Q34" s="81"/>
      <c r="R34" s="59">
        <v>36.407783894372507</v>
      </c>
      <c r="S34" s="59">
        <v>21.633463214921811</v>
      </c>
      <c r="T34" s="59">
        <v>0.14834869319440919</v>
      </c>
      <c r="U34" s="59">
        <v>0.48026917686237619</v>
      </c>
      <c r="V34" s="58">
        <v>2.080023863357764E-3</v>
      </c>
      <c r="W34" s="58">
        <v>1.216257481938003E-2</v>
      </c>
      <c r="X34" s="58">
        <v>8.9792774544534826E-3</v>
      </c>
      <c r="Y34" s="59">
        <v>9.0099295301490828E-2</v>
      </c>
      <c r="Z34" s="58">
        <v>-3.0362547111033929E-2</v>
      </c>
      <c r="AA34" s="58">
        <v>1.016471037902074E-3</v>
      </c>
      <c r="AB34" s="58">
        <v>3.2623457139635562E-2</v>
      </c>
      <c r="AC34" s="58">
        <v>-1.194497893686416E-3</v>
      </c>
      <c r="AD34" s="58">
        <v>1.432556164121044E-3</v>
      </c>
      <c r="AE34" s="58">
        <v>1.11681354471032E-3</v>
      </c>
      <c r="AF34" s="58">
        <v>4.5162400775219941E-4</v>
      </c>
      <c r="AG34" s="58">
        <v>4.5336682789241751E-4</v>
      </c>
    </row>
    <row r="35" spans="1:33">
      <c r="A35" s="65" t="s">
        <v>152</v>
      </c>
      <c r="B35" s="85">
        <v>115.8832260542308</v>
      </c>
      <c r="C35" s="64">
        <v>10.472568905528609</v>
      </c>
      <c r="D35" s="63">
        <v>2.638780101927785</v>
      </c>
      <c r="E35" s="62">
        <v>304.72746591660041</v>
      </c>
      <c r="F35" s="25">
        <v>50.180254400128042</v>
      </c>
      <c r="G35" s="59">
        <v>3.5713744825791141</v>
      </c>
      <c r="H35" s="59">
        <v>16.507370732074879</v>
      </c>
      <c r="I35" s="82"/>
      <c r="J35" s="82"/>
      <c r="K35" s="82"/>
      <c r="L35" s="82"/>
      <c r="M35" s="82"/>
      <c r="N35" s="82"/>
      <c r="O35" s="82"/>
      <c r="P35" s="81"/>
      <c r="Q35" s="81"/>
      <c r="R35" s="59">
        <v>33.811474718654189</v>
      </c>
      <c r="S35" s="59">
        <v>20.242839694525699</v>
      </c>
      <c r="T35" s="58">
        <v>5.7404413482376682E-2</v>
      </c>
      <c r="U35" s="59">
        <v>0.46165268777241469</v>
      </c>
      <c r="V35" s="58">
        <v>1.2160724957491259E-3</v>
      </c>
      <c r="W35" s="58">
        <v>1.1385807465049981E-2</v>
      </c>
      <c r="X35" s="58">
        <v>7.6830412256293397E-3</v>
      </c>
      <c r="Y35" s="58">
        <v>7.2126357919415268E-2</v>
      </c>
      <c r="Z35" s="58">
        <v>-2.6804192512597729E-2</v>
      </c>
      <c r="AA35" s="58">
        <v>7.9711094662896539E-4</v>
      </c>
      <c r="AB35" s="58">
        <v>3.2563177951330367E-2</v>
      </c>
      <c r="AC35" s="58">
        <v>-3.0975089446115978E-3</v>
      </c>
      <c r="AD35" s="58">
        <v>1.3832878821339379E-3</v>
      </c>
      <c r="AE35" s="58">
        <v>9.8153618114192685E-4</v>
      </c>
      <c r="AF35" s="58">
        <v>4.9286842431966701E-4</v>
      </c>
      <c r="AG35" s="58">
        <v>4.3589579948015742E-4</v>
      </c>
    </row>
    <row r="36" spans="1:33">
      <c r="A36" s="26" t="s">
        <v>153</v>
      </c>
      <c r="B36" s="85">
        <v>90.724659870815202</v>
      </c>
      <c r="C36" s="64">
        <v>11.692438132124989</v>
      </c>
      <c r="D36" s="63">
        <v>38.839350642431249</v>
      </c>
      <c r="E36" s="62">
        <v>221.44564450443329</v>
      </c>
      <c r="F36" s="25">
        <v>60.406204585143037</v>
      </c>
      <c r="G36" s="59">
        <v>5.4949220945477428</v>
      </c>
      <c r="H36" s="59">
        <v>4.3325345541329092</v>
      </c>
      <c r="I36" s="82"/>
      <c r="J36" s="82"/>
      <c r="K36" s="82"/>
      <c r="L36" s="82"/>
      <c r="M36" s="82"/>
      <c r="N36" s="82"/>
      <c r="O36" s="82"/>
      <c r="P36" s="81"/>
      <c r="Q36" s="81"/>
      <c r="R36" s="59">
        <v>12.64001841012537</v>
      </c>
      <c r="S36" s="59">
        <v>5.029895613590444</v>
      </c>
      <c r="T36" s="58">
        <v>5.2685616777264341E-2</v>
      </c>
      <c r="U36" s="59">
        <v>4.6083528221754859</v>
      </c>
      <c r="V36" s="58">
        <v>4.4199267175533694E-3</v>
      </c>
      <c r="W36" s="58">
        <v>2.2860995395561429E-2</v>
      </c>
      <c r="X36" s="58">
        <v>2.4058097666786901E-2</v>
      </c>
      <c r="Y36" s="59">
        <v>0.19762433790763839</v>
      </c>
      <c r="Z36" s="58">
        <v>-2.364320440098755E-2</v>
      </c>
      <c r="AA36" s="58">
        <v>1.234757599116522E-3</v>
      </c>
      <c r="AB36" s="58">
        <v>2.1003914501493609E-2</v>
      </c>
      <c r="AC36" s="58">
        <v>-3.860119526272843E-3</v>
      </c>
      <c r="AD36" s="58">
        <v>2.0919952600717429E-3</v>
      </c>
      <c r="AE36" s="58">
        <v>4.8008293410116448E-2</v>
      </c>
      <c r="AF36" s="58">
        <v>2.6562985658724281E-2</v>
      </c>
      <c r="AG36" s="58">
        <v>2.700983223363905E-2</v>
      </c>
    </row>
    <row r="37" spans="1:33">
      <c r="A37" s="65" t="s">
        <v>154</v>
      </c>
      <c r="B37" s="85">
        <v>122.53765584498279</v>
      </c>
      <c r="C37" s="64">
        <v>2.813697287688147</v>
      </c>
      <c r="D37" s="63">
        <v>24.256205036438178</v>
      </c>
      <c r="E37" s="62">
        <v>291.03404993524492</v>
      </c>
      <c r="F37" s="25">
        <v>45.602172086923581</v>
      </c>
      <c r="G37" s="59">
        <v>3.5292400749635151</v>
      </c>
      <c r="H37" s="59">
        <v>2.8111263677226548</v>
      </c>
      <c r="I37" s="82"/>
      <c r="J37" s="82"/>
      <c r="K37" s="82"/>
      <c r="L37" s="82"/>
      <c r="M37" s="82"/>
      <c r="N37" s="82"/>
      <c r="O37" s="82"/>
      <c r="P37" s="81"/>
      <c r="Q37" s="81"/>
      <c r="R37" s="59">
        <v>10.23427148368129</v>
      </c>
      <c r="S37" s="59">
        <v>3.0572751293657192</v>
      </c>
      <c r="T37" s="58">
        <v>2.406747492284864E-2</v>
      </c>
      <c r="U37" s="59">
        <v>1.693774453364109</v>
      </c>
      <c r="V37" s="58">
        <v>2.3992620834114198E-3</v>
      </c>
      <c r="W37" s="58">
        <v>1.226362399885202E-2</v>
      </c>
      <c r="X37" s="58">
        <v>1.147151090314519E-2</v>
      </c>
      <c r="Y37" s="58">
        <v>4.4196958374223917E-2</v>
      </c>
      <c r="Z37" s="58">
        <v>-2.657317584231236E-2</v>
      </c>
      <c r="AA37" s="58">
        <v>1.0162565767898571E-3</v>
      </c>
      <c r="AB37" s="58">
        <v>1.0209089539759471E-2</v>
      </c>
      <c r="AC37" s="58">
        <v>-4.3299451813195444E-3</v>
      </c>
      <c r="AD37" s="58">
        <v>1.0687299372583389E-3</v>
      </c>
      <c r="AE37" s="58">
        <v>5.1626641686728144E-3</v>
      </c>
      <c r="AF37" s="58">
        <v>2.8521141646263219E-3</v>
      </c>
      <c r="AG37" s="58">
        <v>2.947517346382828E-3</v>
      </c>
    </row>
    <row r="38" spans="1:33">
      <c r="A38" s="26" t="s">
        <v>155</v>
      </c>
      <c r="B38" s="85">
        <v>106.1430616818097</v>
      </c>
      <c r="C38" s="64">
        <v>1.861513285443769</v>
      </c>
      <c r="D38" s="63">
        <v>16.152913749052669</v>
      </c>
      <c r="E38" s="62">
        <v>338.73614550279387</v>
      </c>
      <c r="F38" s="25">
        <v>56.240108250376771</v>
      </c>
      <c r="G38" s="59">
        <v>3.4162653700172378</v>
      </c>
      <c r="H38" s="59">
        <v>3.3203245458804891</v>
      </c>
      <c r="I38" s="82"/>
      <c r="J38" s="82"/>
      <c r="K38" s="82"/>
      <c r="L38" s="82"/>
      <c r="M38" s="82"/>
      <c r="N38" s="82"/>
      <c r="O38" s="82"/>
      <c r="P38" s="81"/>
      <c r="Q38" s="81"/>
      <c r="R38" s="59">
        <v>10.48690813968418</v>
      </c>
      <c r="S38" s="59">
        <v>3.716134237307386</v>
      </c>
      <c r="T38" s="58">
        <v>3.1215559204352799E-2</v>
      </c>
      <c r="U38" s="59">
        <v>1.5124568263295051</v>
      </c>
      <c r="V38" s="58">
        <v>3.621777091039538E-3</v>
      </c>
      <c r="W38" s="58">
        <v>1.242150287471842E-2</v>
      </c>
      <c r="X38" s="59">
        <v>9.3071064606865095E-2</v>
      </c>
      <c r="Y38" s="59">
        <v>7.5767016636867093E-2</v>
      </c>
      <c r="Z38" s="58">
        <v>-2.4101504915508779E-2</v>
      </c>
      <c r="AA38" s="58">
        <v>1.343793572004196E-3</v>
      </c>
      <c r="AB38" s="58">
        <v>1.941268345693567E-2</v>
      </c>
      <c r="AC38" s="58">
        <v>-2.739208466672317E-3</v>
      </c>
      <c r="AD38" s="58">
        <v>1.1179980563553371E-3</v>
      </c>
      <c r="AE38" s="58">
        <v>2.0867056270861849E-2</v>
      </c>
      <c r="AF38" s="58">
        <v>1.144877180638142E-2</v>
      </c>
      <c r="AG38" s="58">
        <v>1.168276797510164E-2</v>
      </c>
    </row>
    <row r="39" spans="1:33">
      <c r="A39" s="65" t="s">
        <v>156</v>
      </c>
      <c r="B39" s="85">
        <v>111.92578684771659</v>
      </c>
      <c r="C39" s="64">
        <v>4.4052870107298503</v>
      </c>
      <c r="D39" s="63">
        <v>11.62163909989096</v>
      </c>
      <c r="E39" s="62">
        <v>313.64047847280062</v>
      </c>
      <c r="F39" s="25">
        <v>43.466234139138749</v>
      </c>
      <c r="G39" s="59">
        <v>3.0940004020232852</v>
      </c>
      <c r="H39" s="59">
        <v>3.1139281975756492</v>
      </c>
      <c r="I39" s="82"/>
      <c r="J39" s="82"/>
      <c r="K39" s="82"/>
      <c r="L39" s="82"/>
      <c r="M39" s="82"/>
      <c r="N39" s="82"/>
      <c r="O39" s="82"/>
      <c r="P39" s="81"/>
      <c r="Q39" s="81"/>
      <c r="R39" s="59">
        <v>9.7922068822772452</v>
      </c>
      <c r="S39" s="59">
        <v>3.3820207419646211</v>
      </c>
      <c r="T39" s="58">
        <v>3.4160080463866913E-2</v>
      </c>
      <c r="U39" s="59">
        <v>1.017054905725957</v>
      </c>
      <c r="V39" s="58">
        <v>4.3464438921454454E-3</v>
      </c>
      <c r="W39" s="58">
        <v>1.225730520025848E-2</v>
      </c>
      <c r="X39" s="58">
        <v>1.15268863493398E-2</v>
      </c>
      <c r="Y39" s="59">
        <v>0.14010329606460331</v>
      </c>
      <c r="Z39" s="58">
        <v>-2.5657942172626642E-2</v>
      </c>
      <c r="AA39" s="58">
        <v>8.2345803460789175E-4</v>
      </c>
      <c r="AB39" s="58">
        <v>1.2337998604218629E-2</v>
      </c>
      <c r="AC39" s="58">
        <v>-2.249850528431587E-3</v>
      </c>
      <c r="AD39" s="58">
        <v>1.398447493140588E-3</v>
      </c>
      <c r="AE39" s="58">
        <v>6.4620438695406198E-3</v>
      </c>
      <c r="AF39" s="58">
        <v>3.4357580842740202E-3</v>
      </c>
      <c r="AG39" s="58">
        <v>3.5337575668269549E-3</v>
      </c>
    </row>
    <row r="40" spans="1:33">
      <c r="A40" s="26" t="s">
        <v>157</v>
      </c>
      <c r="B40" s="85">
        <v>117.28535253833191</v>
      </c>
      <c r="C40" s="64">
        <v>2.0063336757121659</v>
      </c>
      <c r="D40" s="63">
        <v>7.5966255627036912</v>
      </c>
      <c r="E40" s="62">
        <v>279.68968815387302</v>
      </c>
      <c r="F40" s="25">
        <v>35.76286905988843</v>
      </c>
      <c r="G40" s="59">
        <v>1.02650928730041</v>
      </c>
      <c r="H40" s="59">
        <v>2.369327287205631</v>
      </c>
      <c r="I40" s="82"/>
      <c r="J40" s="82"/>
      <c r="K40" s="82"/>
      <c r="L40" s="82"/>
      <c r="M40" s="82"/>
      <c r="N40" s="82"/>
      <c r="O40" s="82"/>
      <c r="P40" s="81"/>
      <c r="Q40" s="81"/>
      <c r="R40" s="59">
        <v>8.3423927070294415</v>
      </c>
      <c r="S40" s="59">
        <v>2.2615704259826672</v>
      </c>
      <c r="T40" s="58">
        <v>1.275500992880464E-2</v>
      </c>
      <c r="U40" s="59">
        <v>0.82268770367302724</v>
      </c>
      <c r="V40" s="58">
        <v>4.6644406634043607E-3</v>
      </c>
      <c r="W40" s="58">
        <v>8.8850157093456807E-3</v>
      </c>
      <c r="X40" s="58">
        <v>7.075604417286171E-3</v>
      </c>
      <c r="Y40" s="59">
        <v>8.1047057017150204E-2</v>
      </c>
      <c r="Z40" s="58">
        <v>-2.5977450579370991E-2</v>
      </c>
      <c r="AA40" s="58">
        <v>8.2152585527201557E-4</v>
      </c>
      <c r="AB40" s="58">
        <v>7.4277027672679996E-3</v>
      </c>
      <c r="AC40" s="58">
        <v>-5.2144458450979689E-3</v>
      </c>
      <c r="AD40" s="58">
        <v>7.8070214691297059E-4</v>
      </c>
      <c r="AE40" s="58">
        <v>1.488039655317498E-3</v>
      </c>
      <c r="AF40" s="58">
        <v>8.2694975399228766E-4</v>
      </c>
      <c r="AG40" s="58">
        <v>7.6697378256942582E-4</v>
      </c>
    </row>
    <row r="41" spans="1:33">
      <c r="A41" s="65" t="s">
        <v>158</v>
      </c>
      <c r="B41" s="85">
        <v>109.3810129526814</v>
      </c>
      <c r="C41" s="64">
        <v>1.690251410102156</v>
      </c>
      <c r="D41" s="63">
        <v>9.4940501614512645</v>
      </c>
      <c r="E41" s="62">
        <v>218.45147469108721</v>
      </c>
      <c r="F41" s="25">
        <v>32.89883822907229</v>
      </c>
      <c r="G41" s="59">
        <v>21.209148896397519</v>
      </c>
      <c r="H41" s="59">
        <v>2.012406288007917</v>
      </c>
      <c r="I41" s="82"/>
      <c r="J41" s="82"/>
      <c r="K41" s="82"/>
      <c r="L41" s="82"/>
      <c r="M41" s="82"/>
      <c r="N41" s="82"/>
      <c r="O41" s="82"/>
      <c r="P41" s="81"/>
      <c r="Q41" s="81"/>
      <c r="R41" s="59">
        <v>7.8530799239836586</v>
      </c>
      <c r="S41" s="59">
        <v>1.847370925974084</v>
      </c>
      <c r="T41" s="58">
        <v>1.2366713155340721E-2</v>
      </c>
      <c r="U41" s="59">
        <v>0.59455755871861227</v>
      </c>
      <c r="V41" s="58">
        <v>3.069421491639589E-3</v>
      </c>
      <c r="W41" s="58">
        <v>8.4808502416303978E-3</v>
      </c>
      <c r="X41" s="58">
        <v>7.3300031207337527E-3</v>
      </c>
      <c r="Y41" s="58">
        <v>6.6061355413897821E-2</v>
      </c>
      <c r="Z41" s="58">
        <v>-2.674221395809797E-2</v>
      </c>
      <c r="AA41" s="58">
        <v>-3.6496236224087469E-6</v>
      </c>
      <c r="AB41" s="58">
        <v>5.9600576426191466E-3</v>
      </c>
      <c r="AC41" s="58">
        <v>-5.318138150546747E-3</v>
      </c>
      <c r="AD41" s="58">
        <v>7.8070203230755884E-4</v>
      </c>
      <c r="AE41" s="58">
        <v>2.224206810686176E-3</v>
      </c>
      <c r="AF41" s="58">
        <v>1.134224293705164E-3</v>
      </c>
      <c r="AG41" s="58">
        <v>1.0770918656049281E-3</v>
      </c>
    </row>
    <row r="42" spans="1:33">
      <c r="A42" s="26" t="s">
        <v>159</v>
      </c>
      <c r="B42" s="85">
        <v>128.34734872621391</v>
      </c>
      <c r="C42" s="64">
        <v>1.2118497566840529</v>
      </c>
      <c r="D42" s="63">
        <v>14.28779585398547</v>
      </c>
      <c r="E42" s="62">
        <v>255.66177303296331</v>
      </c>
      <c r="F42" s="25">
        <v>32.426715198266542</v>
      </c>
      <c r="G42" s="59">
        <v>3.4043548584880412</v>
      </c>
      <c r="H42" s="59">
        <v>1.540289304810222</v>
      </c>
      <c r="I42" s="82"/>
      <c r="J42" s="82"/>
      <c r="K42" s="82"/>
      <c r="L42" s="82"/>
      <c r="M42" s="82"/>
      <c r="N42" s="82"/>
      <c r="O42" s="82"/>
      <c r="P42" s="81"/>
      <c r="Q42" s="81"/>
      <c r="R42" s="59">
        <v>8.1773387570376492</v>
      </c>
      <c r="S42" s="59">
        <v>0.98574603511451608</v>
      </c>
      <c r="T42" s="58">
        <v>2.966297603214188E-2</v>
      </c>
      <c r="U42" s="59">
        <v>2.1324128924240489</v>
      </c>
      <c r="V42" s="58">
        <v>2.6310922419690991E-3</v>
      </c>
      <c r="W42" s="58">
        <v>1.0280656293060179E-2</v>
      </c>
      <c r="X42" s="58">
        <v>9.2336854935369493E-3</v>
      </c>
      <c r="Y42" s="58">
        <v>5.3200911925081529E-2</v>
      </c>
      <c r="Z42" s="58">
        <v>-2.7738332054282479E-2</v>
      </c>
      <c r="AA42" s="58">
        <v>9.0528850737474841E-4</v>
      </c>
      <c r="AB42" s="58">
        <v>3.1390529585847162E-3</v>
      </c>
      <c r="AC42" s="58">
        <v>-5.6818205121987337E-3</v>
      </c>
      <c r="AD42" s="58">
        <v>1.3340203429683551E-3</v>
      </c>
      <c r="AE42" s="58">
        <v>4.7977093407460536E-3</v>
      </c>
      <c r="AF42" s="58">
        <v>2.4602726121318629E-3</v>
      </c>
      <c r="AG42" s="58">
        <v>2.597180510785212E-3</v>
      </c>
    </row>
    <row r="43" spans="1:33">
      <c r="A43" s="65" t="s">
        <v>160</v>
      </c>
      <c r="B43" s="85">
        <v>111.30638126352849</v>
      </c>
      <c r="C43" s="64">
        <v>1.983164101123871</v>
      </c>
      <c r="D43" s="63">
        <v>7.8882563355121196</v>
      </c>
      <c r="E43" s="62">
        <v>194.3449849349166</v>
      </c>
      <c r="F43" s="25">
        <v>17.654061284294841</v>
      </c>
      <c r="G43" s="59">
        <v>0.99467050711343197</v>
      </c>
      <c r="H43" s="59">
        <v>0.94836303490255491</v>
      </c>
      <c r="I43" s="82"/>
      <c r="J43" s="82"/>
      <c r="K43" s="82"/>
      <c r="L43" s="82"/>
      <c r="M43" s="82"/>
      <c r="N43" s="82"/>
      <c r="O43" s="82"/>
      <c r="P43" s="81"/>
      <c r="Q43" s="81"/>
      <c r="R43" s="59">
        <v>5.4944202618091076</v>
      </c>
      <c r="S43" s="59">
        <v>0.63679185458058385</v>
      </c>
      <c r="T43" s="58">
        <v>2.3751249192058409E-2</v>
      </c>
      <c r="U43" s="59">
        <v>0.23392337500273611</v>
      </c>
      <c r="V43" s="58">
        <v>5.7261498243721884E-3</v>
      </c>
      <c r="W43" s="58">
        <v>1.000910039398892E-2</v>
      </c>
      <c r="X43" s="58">
        <v>9.4205968278377409E-3</v>
      </c>
      <c r="Y43" s="58">
        <v>3.3539096126431793E-2</v>
      </c>
      <c r="Z43" s="58">
        <v>-2.8295181670578231E-2</v>
      </c>
      <c r="AA43" s="58">
        <v>3.5671781251359722E-3</v>
      </c>
      <c r="AB43" s="58">
        <v>3.2619739931201469E-3</v>
      </c>
      <c r="AC43" s="58">
        <v>9.5215387281869061E-3</v>
      </c>
      <c r="AD43" s="58">
        <v>2.6604815003320819E-3</v>
      </c>
      <c r="AE43" s="58">
        <v>3.888477375695401E-3</v>
      </c>
      <c r="AF43" s="58">
        <v>2.0127527376138901E-3</v>
      </c>
      <c r="AG43" s="58">
        <v>2.2057895173044841E-3</v>
      </c>
    </row>
    <row r="44" spans="1:33">
      <c r="A44" s="26" t="s">
        <v>161</v>
      </c>
      <c r="B44" s="85">
        <v>124.1840494689678</v>
      </c>
      <c r="C44" s="64">
        <v>3.060675376621337</v>
      </c>
      <c r="D44" s="63">
        <v>13.4677747141428</v>
      </c>
      <c r="E44" s="62">
        <v>287.24312141510637</v>
      </c>
      <c r="F44" s="25">
        <v>20.755816579603611</v>
      </c>
      <c r="G44" s="59">
        <v>1.0394195153757351</v>
      </c>
      <c r="H44" s="59">
        <v>2.2980130979381008</v>
      </c>
      <c r="I44" s="82"/>
      <c r="J44" s="82"/>
      <c r="K44" s="82"/>
      <c r="L44" s="82"/>
      <c r="M44" s="82"/>
      <c r="N44" s="82"/>
      <c r="O44" s="82"/>
      <c r="P44" s="81"/>
      <c r="Q44" s="81"/>
      <c r="R44" s="59">
        <v>9.0563744629449605</v>
      </c>
      <c r="S44" s="59">
        <v>2.1118061739487031</v>
      </c>
      <c r="T44" s="58">
        <v>2.8416573907722561E-2</v>
      </c>
      <c r="U44" s="59">
        <v>2.9479674010907519</v>
      </c>
      <c r="V44" s="58">
        <v>2.4486692321170878E-3</v>
      </c>
      <c r="W44" s="58">
        <v>9.143934335925967E-3</v>
      </c>
      <c r="X44" s="58">
        <v>7.1223338809096566E-3</v>
      </c>
      <c r="Y44" s="58">
        <v>2.722937838972362E-2</v>
      </c>
      <c r="Z44" s="58">
        <v>-3.029790867311935E-2</v>
      </c>
      <c r="AA44" s="58">
        <v>1.735186023043768E-3</v>
      </c>
      <c r="AB44" s="58">
        <v>6.6518844207404714E-3</v>
      </c>
      <c r="AC44" s="58">
        <v>-1.0395401179579199E-3</v>
      </c>
      <c r="AD44" s="58">
        <v>7.617529643728268E-4</v>
      </c>
      <c r="AE44" s="58">
        <v>4.1370206311583842E-3</v>
      </c>
      <c r="AF44" s="58">
        <v>2.1921734694733881E-3</v>
      </c>
      <c r="AG44" s="58">
        <v>2.224136562835695E-3</v>
      </c>
    </row>
    <row r="45" spans="1:33">
      <c r="A45" s="65" t="s">
        <v>162</v>
      </c>
      <c r="B45" s="85">
        <v>124.2099949423755</v>
      </c>
      <c r="C45" s="64">
        <v>2.9261338160102568</v>
      </c>
      <c r="D45" s="63">
        <v>16.765803722397159</v>
      </c>
      <c r="E45" s="62">
        <v>386.67813181284288</v>
      </c>
      <c r="F45" s="25">
        <v>13.7398064972129</v>
      </c>
      <c r="G45" s="59">
        <v>1.1921056321340819</v>
      </c>
      <c r="H45" s="59">
        <v>2.7757956956008729</v>
      </c>
      <c r="I45" s="82"/>
      <c r="J45" s="82"/>
      <c r="K45" s="82"/>
      <c r="L45" s="82"/>
      <c r="M45" s="82"/>
      <c r="N45" s="82"/>
      <c r="O45" s="82"/>
      <c r="P45" s="81"/>
      <c r="Q45" s="81"/>
      <c r="R45" s="59">
        <v>8.3819918672908926</v>
      </c>
      <c r="S45" s="59">
        <v>2.7906213135760982</v>
      </c>
      <c r="T45" s="58">
        <v>2.7081676851504519E-2</v>
      </c>
      <c r="U45" s="59">
        <v>3.984386101163452</v>
      </c>
      <c r="V45" s="58">
        <v>2.1826355270866452E-3</v>
      </c>
      <c r="W45" s="58">
        <v>9.0807832564750897E-3</v>
      </c>
      <c r="X45" s="59">
        <v>0.43956624640837499</v>
      </c>
      <c r="Y45" s="58">
        <v>3.6440085254262157E-2</v>
      </c>
      <c r="Z45" s="58">
        <v>-2.839071297561829E-2</v>
      </c>
      <c r="AA45" s="58">
        <v>2.169400195971219E-3</v>
      </c>
      <c r="AB45" s="58">
        <v>7.5732578969226159E-3</v>
      </c>
      <c r="AC45" s="58">
        <v>-3.1567726503082989E-3</v>
      </c>
      <c r="AD45" s="58">
        <v>8.1860047326100997E-4</v>
      </c>
      <c r="AE45" s="58">
        <v>4.7882710488285473E-3</v>
      </c>
      <c r="AF45" s="58">
        <v>2.6541308456724181E-3</v>
      </c>
      <c r="AG45" s="58">
        <v>2.6321269100100242E-3</v>
      </c>
    </row>
    <row r="46" spans="1:33">
      <c r="A46" s="26" t="s">
        <v>163</v>
      </c>
      <c r="B46" s="85">
        <v>119.73388965864579</v>
      </c>
      <c r="C46" s="64">
        <v>4.6188922616705614</v>
      </c>
      <c r="D46" s="63">
        <v>18.07122890023193</v>
      </c>
      <c r="E46" s="62">
        <v>344.63147538130812</v>
      </c>
      <c r="F46" s="25">
        <v>7.1043188270264253</v>
      </c>
      <c r="G46" s="59">
        <v>5.4502187530728952</v>
      </c>
      <c r="H46" s="59">
        <v>3.7066986106062632</v>
      </c>
      <c r="I46" s="82"/>
      <c r="J46" s="82"/>
      <c r="K46" s="82"/>
      <c r="L46" s="82"/>
      <c r="M46" s="82"/>
      <c r="N46" s="82"/>
      <c r="O46" s="82"/>
      <c r="P46" s="81"/>
      <c r="Q46" s="81"/>
      <c r="R46" s="59">
        <v>9.8664944382993767</v>
      </c>
      <c r="S46" s="59">
        <v>3.8186068664033681</v>
      </c>
      <c r="T46" s="59">
        <v>0.42669476195043748</v>
      </c>
      <c r="U46" s="59">
        <v>2.5968047475698088</v>
      </c>
      <c r="V46" s="58">
        <v>4.5314142732092834E-3</v>
      </c>
      <c r="W46" s="58">
        <v>1.383612452596061E-2</v>
      </c>
      <c r="X46" s="59">
        <v>0.1224626175439759</v>
      </c>
      <c r="Y46" s="59">
        <v>7.8430085594545895E-2</v>
      </c>
      <c r="Z46" s="58">
        <v>-2.8085590743145459E-2</v>
      </c>
      <c r="AA46" s="58">
        <v>1.236904622303966E-3</v>
      </c>
      <c r="AB46" s="58">
        <v>8.0625269233852992E-3</v>
      </c>
      <c r="AC46" s="58">
        <v>-3.196280387195423E-3</v>
      </c>
      <c r="AD46" s="58">
        <v>1.383287896459787E-3</v>
      </c>
      <c r="AE46" s="58">
        <v>4.3509574163168403E-3</v>
      </c>
      <c r="AF46" s="58">
        <v>2.204546611029339E-3</v>
      </c>
      <c r="AG46" s="58">
        <v>2.376149365597669E-3</v>
      </c>
    </row>
    <row r="47" spans="1:33">
      <c r="A47" s="65" t="s">
        <v>164</v>
      </c>
      <c r="B47" s="85">
        <v>117.341794895585</v>
      </c>
      <c r="C47" s="64">
        <v>4.5063232711729277</v>
      </c>
      <c r="D47" s="63">
        <v>11.9959616427415</v>
      </c>
      <c r="E47" s="62">
        <v>271.35913984466248</v>
      </c>
      <c r="F47" s="25">
        <v>1.8448264670694869</v>
      </c>
      <c r="G47" s="59">
        <v>5.5478187781039834</v>
      </c>
      <c r="H47" s="59">
        <v>3.2674821338321358</v>
      </c>
      <c r="I47" s="82"/>
      <c r="J47" s="82"/>
      <c r="K47" s="82"/>
      <c r="L47" s="82"/>
      <c r="M47" s="82"/>
      <c r="N47" s="82"/>
      <c r="O47" s="82"/>
      <c r="P47" s="81"/>
      <c r="Q47" s="81"/>
      <c r="R47" s="59">
        <v>9.2301439222269472</v>
      </c>
      <c r="S47" s="59">
        <v>3.1485633157244259</v>
      </c>
      <c r="T47" s="59">
        <v>0.47453944064813153</v>
      </c>
      <c r="U47" s="59">
        <v>1.962807271474009</v>
      </c>
      <c r="V47" s="58">
        <v>4.9026254964772784E-3</v>
      </c>
      <c r="W47" s="58">
        <v>1.116477507294444E-2</v>
      </c>
      <c r="X47" s="58">
        <v>1.910152596713514E-2</v>
      </c>
      <c r="Y47" s="58">
        <v>6.301357022928572E-2</v>
      </c>
      <c r="Z47" s="58">
        <v>-2.9592163386807049E-2</v>
      </c>
      <c r="AA47" s="58">
        <v>1.315729688108493E-3</v>
      </c>
      <c r="AB47" s="58">
        <v>6.6642730463347217E-3</v>
      </c>
      <c r="AC47" s="58">
        <v>-5.1345267007261641E-3</v>
      </c>
      <c r="AD47" s="58">
        <v>8.5649881128168649E-4</v>
      </c>
      <c r="AE47" s="58">
        <v>2.6835290097790938E-3</v>
      </c>
      <c r="AF47" s="58">
        <v>1.594109107945072E-3</v>
      </c>
      <c r="AG47" s="58">
        <v>1.546209750767167E-3</v>
      </c>
    </row>
    <row r="48" spans="1:33">
      <c r="A48" s="26" t="s">
        <v>165</v>
      </c>
      <c r="B48" s="85">
        <v>108.2757747280765</v>
      </c>
      <c r="C48" s="64">
        <v>7.2824536836357554</v>
      </c>
      <c r="D48" s="63">
        <v>8.0629468845322432</v>
      </c>
      <c r="E48" s="62">
        <v>222.16219160439661</v>
      </c>
      <c r="F48" s="25">
        <v>3.677494402079212</v>
      </c>
      <c r="G48" s="59">
        <v>5.2931634784964308</v>
      </c>
      <c r="H48" s="59">
        <v>5.0856128565783179</v>
      </c>
      <c r="I48" s="82"/>
      <c r="J48" s="82"/>
      <c r="K48" s="82"/>
      <c r="L48" s="82"/>
      <c r="M48" s="82"/>
      <c r="N48" s="82"/>
      <c r="O48" s="82"/>
      <c r="P48" s="81"/>
      <c r="Q48" s="81"/>
      <c r="R48" s="59">
        <v>12.02386941670704</v>
      </c>
      <c r="S48" s="59">
        <v>5.4857780284074353</v>
      </c>
      <c r="T48" s="59">
        <v>0.69618894144985288</v>
      </c>
      <c r="U48" s="59">
        <v>0.77829730512189454</v>
      </c>
      <c r="V48" s="58">
        <v>7.3378038525059733E-3</v>
      </c>
      <c r="W48" s="58">
        <v>1.4120313424628659E-2</v>
      </c>
      <c r="X48" s="58">
        <v>1.127246595672011E-2</v>
      </c>
      <c r="Y48" s="59">
        <v>0.1026394515720503</v>
      </c>
      <c r="Z48" s="58">
        <v>-2.734771366663195E-2</v>
      </c>
      <c r="AA48" s="58">
        <v>-1.945163433658196E-4</v>
      </c>
      <c r="AB48" s="58">
        <v>1.2660153799456441E-2</v>
      </c>
      <c r="AC48" s="58">
        <v>3.922104834143984E-3</v>
      </c>
      <c r="AD48" s="58">
        <v>1.315070437238972E-3</v>
      </c>
      <c r="AE48" s="58">
        <v>1.9945469494746381E-3</v>
      </c>
      <c r="AF48" s="58">
        <v>1.0187383059454009E-3</v>
      </c>
      <c r="AG48" s="58">
        <v>1.0159415365041549E-3</v>
      </c>
    </row>
    <row r="49" spans="1:33">
      <c r="A49" s="65" t="s">
        <v>166</v>
      </c>
      <c r="B49" s="85">
        <v>115.3492750264536</v>
      </c>
      <c r="C49" s="64">
        <v>12.00623256647472</v>
      </c>
      <c r="D49" s="63">
        <v>1.7495368297192719</v>
      </c>
      <c r="E49" s="62">
        <v>297.76497939139063</v>
      </c>
      <c r="F49" s="25">
        <v>2.106302913236016</v>
      </c>
      <c r="G49" s="59">
        <v>5.1635296267054063</v>
      </c>
      <c r="H49" s="59">
        <v>7.6727613928712328</v>
      </c>
      <c r="I49" s="82"/>
      <c r="J49" s="82"/>
      <c r="K49" s="82"/>
      <c r="L49" s="82"/>
      <c r="M49" s="82"/>
      <c r="N49" s="82"/>
      <c r="O49" s="82"/>
      <c r="P49" s="81"/>
      <c r="Q49" s="81"/>
      <c r="R49" s="59">
        <v>16.372141363737232</v>
      </c>
      <c r="S49" s="59">
        <v>8.841714603268688</v>
      </c>
      <c r="T49" s="58">
        <v>2.6946599697991791E-2</v>
      </c>
      <c r="U49" s="59">
        <v>0.26766334611674281</v>
      </c>
      <c r="V49" s="58">
        <v>2.0154167302937551E-3</v>
      </c>
      <c r="W49" s="58">
        <v>8.2408791963565868E-3</v>
      </c>
      <c r="X49" s="58">
        <v>6.729493768087842E-3</v>
      </c>
      <c r="Y49" s="58">
        <v>3.823303172347859E-2</v>
      </c>
      <c r="Z49" s="58">
        <v>-3.0574511218814909E-2</v>
      </c>
      <c r="AA49" s="58">
        <v>-8.4621950507562634E-5</v>
      </c>
      <c r="AB49" s="58">
        <v>2.0866276134787139E-2</v>
      </c>
      <c r="AC49" s="58">
        <v>-5.034237489672101E-4</v>
      </c>
      <c r="AD49" s="58">
        <v>8.0344110473215232E-4</v>
      </c>
      <c r="AE49" s="58">
        <v>4.4986902854270622E-4</v>
      </c>
      <c r="AF49" s="58">
        <v>2.1034485880435909E-4</v>
      </c>
      <c r="AG49" s="58">
        <v>2.061539179093909E-4</v>
      </c>
    </row>
    <row r="50" spans="1:33">
      <c r="A50" s="26" t="s">
        <v>167</v>
      </c>
      <c r="B50" s="85">
        <v>108.71799171338471</v>
      </c>
      <c r="C50" s="64">
        <v>12.17989911396803</v>
      </c>
      <c r="D50" s="63">
        <v>3.9143226070602251</v>
      </c>
      <c r="E50" s="62">
        <v>356.62184566962668</v>
      </c>
      <c r="F50" s="25">
        <v>0.99045616697268923</v>
      </c>
      <c r="G50" s="59">
        <v>5.9523869376944516</v>
      </c>
      <c r="H50" s="59">
        <v>7.7470893931533444</v>
      </c>
      <c r="I50" s="82"/>
      <c r="J50" s="82"/>
      <c r="K50" s="82"/>
      <c r="L50" s="82"/>
      <c r="M50" s="82"/>
      <c r="N50" s="82"/>
      <c r="O50" s="82"/>
      <c r="P50" s="81"/>
      <c r="Q50" s="81"/>
      <c r="R50" s="59">
        <v>16.50600397848358</v>
      </c>
      <c r="S50" s="59">
        <v>9.2604722148602043</v>
      </c>
      <c r="T50" s="58">
        <v>4.9937549201055087E-3</v>
      </c>
      <c r="U50" s="59">
        <v>0.80241253965132953</v>
      </c>
      <c r="V50" s="58">
        <v>5.1682411110204644E-4</v>
      </c>
      <c r="W50" s="58">
        <v>8.5692619105920097E-3</v>
      </c>
      <c r="X50" s="58">
        <v>6.1376517132017746E-3</v>
      </c>
      <c r="Y50" s="58">
        <v>3.073045861075956E-2</v>
      </c>
      <c r="Z50" s="58">
        <v>-2.7227853101700918E-2</v>
      </c>
      <c r="AA50" s="58">
        <v>9.6055780314490097E-4</v>
      </c>
      <c r="AB50" s="58">
        <v>2.2680514339646199E-2</v>
      </c>
      <c r="AC50" s="58">
        <v>-5.1359390742097041E-4</v>
      </c>
      <c r="AD50" s="58">
        <v>6.7079698294161361E-4</v>
      </c>
      <c r="AE50" s="58">
        <v>4.7818252217200611E-4</v>
      </c>
      <c r="AF50" s="58">
        <v>3.3613984323089868E-4</v>
      </c>
      <c r="AG50" s="58">
        <v>2.1052165578064479E-4</v>
      </c>
    </row>
    <row r="51" spans="1:33">
      <c r="A51" s="65" t="s">
        <v>168</v>
      </c>
      <c r="B51" s="85">
        <v>100.8797571050083</v>
      </c>
      <c r="C51" s="64">
        <v>1.752780273567756</v>
      </c>
      <c r="D51" s="63">
        <v>8.0858126654790965</v>
      </c>
      <c r="E51" s="62">
        <v>346.04239605726951</v>
      </c>
      <c r="F51" s="25">
        <v>1.3077816856971549</v>
      </c>
      <c r="G51" s="59">
        <v>0.98929119668227516</v>
      </c>
      <c r="H51" s="59">
        <v>2.5139511288061378</v>
      </c>
      <c r="I51" s="82"/>
      <c r="J51" s="82"/>
      <c r="K51" s="82"/>
      <c r="L51" s="82"/>
      <c r="M51" s="82"/>
      <c r="N51" s="82"/>
      <c r="O51" s="82"/>
      <c r="P51" s="81"/>
      <c r="Q51" s="81"/>
      <c r="R51" s="59">
        <v>6.8428655911092067</v>
      </c>
      <c r="S51" s="59">
        <v>2.5372691432635981</v>
      </c>
      <c r="T51" s="58">
        <v>1.6116927837360219E-2</v>
      </c>
      <c r="U51" s="59">
        <v>0.44352818229876079</v>
      </c>
      <c r="V51" s="58">
        <v>3.397539012985373E-3</v>
      </c>
      <c r="W51" s="58">
        <v>7.7861952595220142E-3</v>
      </c>
      <c r="X51" s="58">
        <v>1.5007641077568599E-2</v>
      </c>
      <c r="Y51" s="58">
        <v>4.9291420532905937E-2</v>
      </c>
      <c r="Z51" s="58">
        <v>-2.7096229481158741E-2</v>
      </c>
      <c r="AA51" s="58">
        <v>8.440727258810738E-5</v>
      </c>
      <c r="AB51" s="58">
        <v>1.066034897644883E-2</v>
      </c>
      <c r="AC51" s="58">
        <v>-4.4184726887726827E-3</v>
      </c>
      <c r="AD51" s="58">
        <v>6.1773949764378779E-4</v>
      </c>
      <c r="AE51" s="58">
        <v>7.1727515609284413E-4</v>
      </c>
      <c r="AF51" s="58">
        <v>4.0625519410517861E-4</v>
      </c>
      <c r="AG51" s="58">
        <v>3.4329984639480551E-4</v>
      </c>
    </row>
    <row r="52" spans="1:33">
      <c r="A52" s="26" t="s">
        <v>169</v>
      </c>
      <c r="B52" s="85">
        <v>102.7173829846797</v>
      </c>
      <c r="C52" s="64">
        <v>12.362680389813869</v>
      </c>
      <c r="D52" s="63">
        <v>18.772267630872321</v>
      </c>
      <c r="E52" s="62">
        <v>359.95338044156239</v>
      </c>
      <c r="F52" s="25">
        <v>2.15983443574178</v>
      </c>
      <c r="G52" s="59">
        <v>17.772363009993761</v>
      </c>
      <c r="H52" s="59">
        <v>12.222973405959831</v>
      </c>
      <c r="I52" s="82"/>
      <c r="J52" s="82"/>
      <c r="K52" s="82"/>
      <c r="L52" s="82"/>
      <c r="M52" s="82"/>
      <c r="N52" s="82"/>
      <c r="O52" s="82"/>
      <c r="P52" s="81"/>
      <c r="Q52" s="81"/>
      <c r="R52" s="59">
        <v>23.9233944585019</v>
      </c>
      <c r="S52" s="59">
        <v>14.62778778471796</v>
      </c>
      <c r="T52" s="59">
        <v>0.27740202027576949</v>
      </c>
      <c r="U52" s="59">
        <v>2.1485613133289458</v>
      </c>
      <c r="V52" s="58">
        <v>4.156407211110877E-3</v>
      </c>
      <c r="W52" s="58">
        <v>1.740432300892758E-2</v>
      </c>
      <c r="X52" s="58">
        <v>1.1796895530520379E-2</v>
      </c>
      <c r="Y52" s="59">
        <v>0.118367963215311</v>
      </c>
      <c r="Z52" s="58">
        <v>-2.7601379181886099E-2</v>
      </c>
      <c r="AA52" s="58">
        <v>1.6484189613323031E-3</v>
      </c>
      <c r="AB52" s="58">
        <v>4.2779265762233253E-2</v>
      </c>
      <c r="AC52" s="58">
        <v>-4.0758600385561641E-3</v>
      </c>
      <c r="AD52" s="58">
        <v>1.6409991877558579E-3</v>
      </c>
      <c r="AE52" s="58">
        <v>5.144624871053198E-2</v>
      </c>
      <c r="AF52" s="58">
        <v>2.7679325305270799E-2</v>
      </c>
      <c r="AG52" s="58">
        <v>2.910074312852997E-2</v>
      </c>
    </row>
    <row r="53" spans="1:33">
      <c r="A53" s="65" t="s">
        <v>170</v>
      </c>
      <c r="B53" s="64">
        <v>29.909030003087651</v>
      </c>
      <c r="C53" s="64">
        <v>3.8563880325368691</v>
      </c>
      <c r="D53" s="63">
        <v>18.361888798007492</v>
      </c>
      <c r="E53" s="62">
        <v>196.3961103095362</v>
      </c>
      <c r="F53" s="25">
        <v>71.90845337762417</v>
      </c>
      <c r="G53" s="59">
        <v>7.1377358359134799</v>
      </c>
      <c r="H53" s="60">
        <v>19.72207821029528</v>
      </c>
      <c r="I53" s="82"/>
      <c r="J53" s="82"/>
      <c r="K53" s="82"/>
      <c r="L53" s="82"/>
      <c r="M53" s="82"/>
      <c r="N53" s="82"/>
      <c r="O53" s="82"/>
      <c r="P53" s="81"/>
      <c r="Q53" s="81"/>
      <c r="R53" s="59">
        <v>37.185587738464832</v>
      </c>
      <c r="S53" s="59">
        <v>24.544500019984881</v>
      </c>
      <c r="T53" s="59">
        <v>0.59799975297670138</v>
      </c>
      <c r="U53" s="59">
        <v>1.158130191491233</v>
      </c>
      <c r="V53" s="58">
        <v>5.2713073564765994E-3</v>
      </c>
      <c r="W53" s="58">
        <v>2.0303146536585961E-2</v>
      </c>
      <c r="X53" s="58">
        <v>1.8632407183429959E-2</v>
      </c>
      <c r="Y53" s="59">
        <v>0.18526979952596509</v>
      </c>
      <c r="Z53" s="58">
        <v>-2.6897069422311778E-2</v>
      </c>
      <c r="AA53" s="58">
        <v>3.7289094796933379E-3</v>
      </c>
      <c r="AB53" s="58">
        <v>2.7736166380110418E-2</v>
      </c>
      <c r="AC53" s="58">
        <v>1.1378581167301611E-2</v>
      </c>
      <c r="AD53" s="58">
        <v>3.2782417206833228E-3</v>
      </c>
      <c r="AE53" s="58">
        <v>1.6140543757714881E-2</v>
      </c>
      <c r="AF53" s="58">
        <v>8.6394021010972981E-3</v>
      </c>
      <c r="AG53" s="58">
        <v>8.6490632906151537E-3</v>
      </c>
    </row>
    <row r="54" spans="1:33">
      <c r="A54" s="26" t="s">
        <v>171</v>
      </c>
      <c r="B54" s="64">
        <v>36.924530242243307</v>
      </c>
      <c r="C54" s="64">
        <v>3.663006592882514</v>
      </c>
      <c r="D54" s="63">
        <v>28.145028241426552</v>
      </c>
      <c r="E54" s="62">
        <v>206.2783588495501</v>
      </c>
      <c r="F54" s="25">
        <v>98.674529483863125</v>
      </c>
      <c r="G54" s="59">
        <v>8.2928608380461295</v>
      </c>
      <c r="H54" s="60">
        <v>15.158064749041721</v>
      </c>
      <c r="I54" s="82"/>
      <c r="J54" s="82"/>
      <c r="K54" s="82"/>
      <c r="L54" s="82"/>
      <c r="M54" s="82"/>
      <c r="N54" s="82"/>
      <c r="O54" s="82"/>
      <c r="P54" s="81"/>
      <c r="Q54" s="81"/>
      <c r="R54" s="59">
        <v>28.62399221517764</v>
      </c>
      <c r="S54" s="59">
        <v>19.19817121782074</v>
      </c>
      <c r="T54" s="59">
        <v>0.25484319131058242</v>
      </c>
      <c r="U54" s="59">
        <v>0.26297819861104488</v>
      </c>
      <c r="V54" s="58">
        <v>3.2417158616395718E-3</v>
      </c>
      <c r="W54" s="58">
        <v>1.232677671045347E-2</v>
      </c>
      <c r="X54" s="59">
        <v>0.33632193377789937</v>
      </c>
      <c r="Y54" s="59">
        <v>0.2880027440107602</v>
      </c>
      <c r="Z54" s="58">
        <v>-2.8163840977102221E-2</v>
      </c>
      <c r="AA54" s="58">
        <v>4.8990935480088991E-4</v>
      </c>
      <c r="AB54" s="58">
        <v>2.91522277056952E-2</v>
      </c>
      <c r="AC54" s="58">
        <v>-1.669949868064018E-3</v>
      </c>
      <c r="AD54" s="58">
        <v>3.6382874980249321E-3</v>
      </c>
      <c r="AE54" s="58">
        <v>4.8637785884443827E-3</v>
      </c>
      <c r="AF54" s="58">
        <v>2.544827664130743E-3</v>
      </c>
      <c r="AG54" s="58">
        <v>2.5106900974452661E-3</v>
      </c>
    </row>
    <row r="55" spans="1:33">
      <c r="A55" s="65" t="s">
        <v>172</v>
      </c>
      <c r="B55" s="64">
        <v>45.302119157099483</v>
      </c>
      <c r="C55" s="64">
        <v>16.447361833110879</v>
      </c>
      <c r="D55" s="63">
        <v>37.486453023333333</v>
      </c>
      <c r="E55" s="62">
        <v>239.29845642430939</v>
      </c>
      <c r="F55" s="25">
        <v>123.1652966386403</v>
      </c>
      <c r="G55" s="59">
        <v>3.9869773807922591</v>
      </c>
      <c r="H55" s="60">
        <v>42.214540133225547</v>
      </c>
      <c r="I55" s="82"/>
      <c r="J55" s="82"/>
      <c r="K55" s="82"/>
      <c r="L55" s="82"/>
      <c r="M55" s="82"/>
      <c r="N55" s="82"/>
      <c r="O55" s="82"/>
      <c r="P55" s="81"/>
      <c r="Q55" s="81"/>
      <c r="R55" s="83">
        <v>78.920094682207079</v>
      </c>
      <c r="S55" s="83">
        <v>53.796394077383738</v>
      </c>
      <c r="T55" s="59">
        <v>0.75038209053012128</v>
      </c>
      <c r="U55" s="59">
        <v>10.77731279239703</v>
      </c>
      <c r="V55" s="58">
        <v>3.503958376488427E-3</v>
      </c>
      <c r="W55" s="58">
        <v>3.3876080709981597E-2</v>
      </c>
      <c r="X55" s="58">
        <v>5.5296248371351137E-2</v>
      </c>
      <c r="Y55" s="59">
        <v>0.30706313798121287</v>
      </c>
      <c r="Z55" s="58">
        <v>-3.1129994992476689E-2</v>
      </c>
      <c r="AA55" s="58">
        <v>4.416558302008879E-3</v>
      </c>
      <c r="AB55" s="59">
        <v>5.3511024111034443E-2</v>
      </c>
      <c r="AC55" s="58">
        <v>-2.569407135953996E-3</v>
      </c>
      <c r="AD55" s="58">
        <v>2.25496093209483E-3</v>
      </c>
      <c r="AE55" s="58">
        <v>0.1933594768682021</v>
      </c>
      <c r="AF55" s="58">
        <v>0.1040099487813914</v>
      </c>
      <c r="AG55" s="58">
        <v>0.10697372343302131</v>
      </c>
    </row>
    <row r="56" spans="1:33">
      <c r="A56" s="26" t="s">
        <v>173</v>
      </c>
      <c r="B56" s="64">
        <v>40.131303134658403</v>
      </c>
      <c r="C56" s="64">
        <v>15.1557694285561</v>
      </c>
      <c r="D56" s="63">
        <v>38.976177065168628</v>
      </c>
      <c r="E56" s="62">
        <v>293.62359014011753</v>
      </c>
      <c r="F56" s="25">
        <v>141.74781741770451</v>
      </c>
      <c r="G56" s="59">
        <v>4.4712992597401424</v>
      </c>
      <c r="H56" s="60">
        <v>45.439704828758977</v>
      </c>
      <c r="I56" s="82"/>
      <c r="J56" s="82"/>
      <c r="K56" s="82"/>
      <c r="L56" s="82"/>
      <c r="M56" s="82"/>
      <c r="N56" s="82"/>
      <c r="O56" s="82"/>
      <c r="P56" s="81"/>
      <c r="Q56" s="81"/>
      <c r="R56" s="83">
        <v>83.980429200453344</v>
      </c>
      <c r="S56" s="83">
        <v>56.359866078676653</v>
      </c>
      <c r="T56" s="59">
        <v>1.284074651624977</v>
      </c>
      <c r="U56" s="59">
        <v>20.980593010297788</v>
      </c>
      <c r="V56" s="58">
        <v>3.7497328450101989E-3</v>
      </c>
      <c r="W56" s="58">
        <v>2.4496773678184019E-2</v>
      </c>
      <c r="X56" s="58">
        <v>3.629736010004312E-2</v>
      </c>
      <c r="Y56" s="59">
        <v>0.25000428357829768</v>
      </c>
      <c r="Z56" s="58">
        <v>-3.7924387260835427E-2</v>
      </c>
      <c r="AA56" s="58">
        <v>3.7846081406901671E-3</v>
      </c>
      <c r="AB56" s="59">
        <v>5.7451816016907298E-2</v>
      </c>
      <c r="AC56" s="58">
        <v>-3.0293187187924319E-3</v>
      </c>
      <c r="AD56" s="58">
        <v>2.254960842954826E-3</v>
      </c>
      <c r="AE56" s="59">
        <v>9.9503806293003302E-2</v>
      </c>
      <c r="AF56" s="59">
        <v>5.4370409915052612E-2</v>
      </c>
      <c r="AG56" s="59">
        <v>5.6050233236758687E-2</v>
      </c>
    </row>
    <row r="57" spans="1:33">
      <c r="A57" s="65" t="s">
        <v>174</v>
      </c>
      <c r="B57" s="64">
        <v>42.99922717080949</v>
      </c>
      <c r="C57" s="64">
        <v>5.3056005194158402</v>
      </c>
      <c r="D57" s="63">
        <v>20.11107082276866</v>
      </c>
      <c r="E57" s="62">
        <v>316.28894965411871</v>
      </c>
      <c r="F57" s="25">
        <v>138.96110482057071</v>
      </c>
      <c r="G57" s="59">
        <v>5.4914968494020711</v>
      </c>
      <c r="H57" s="60">
        <v>22.65475115048087</v>
      </c>
      <c r="I57" s="82"/>
      <c r="J57" s="82"/>
      <c r="K57" s="82"/>
      <c r="L57" s="82"/>
      <c r="M57" s="82"/>
      <c r="N57" s="82"/>
      <c r="O57" s="82"/>
      <c r="P57" s="81"/>
      <c r="Q57" s="81"/>
      <c r="R57" s="59">
        <v>45.023638091901937</v>
      </c>
      <c r="S57" s="59">
        <v>29.00012964002196</v>
      </c>
      <c r="T57" s="59">
        <v>0.15743312557107589</v>
      </c>
      <c r="U57" s="59">
        <v>3.3482580532126418</v>
      </c>
      <c r="V57" s="58">
        <v>2.6298254179244192E-3</v>
      </c>
      <c r="W57" s="58">
        <v>1.159420898679339E-2</v>
      </c>
      <c r="X57" s="58">
        <v>2.1809161856223211E-2</v>
      </c>
      <c r="Y57" s="59">
        <v>0.1008071697720607</v>
      </c>
      <c r="Z57" s="58">
        <v>-3.6331947528702127E-2</v>
      </c>
      <c r="AA57" s="58">
        <v>1.8392865649891261E-3</v>
      </c>
      <c r="AB57" s="58">
        <v>2.4945405020709761E-2</v>
      </c>
      <c r="AC57" s="58">
        <v>-4.201522484066576E-3</v>
      </c>
      <c r="AD57" s="58">
        <v>5.7226147907297065E-4</v>
      </c>
      <c r="AE57" s="59">
        <v>1.7588030053279691E-2</v>
      </c>
      <c r="AF57" s="59">
        <v>9.7470340643322408E-3</v>
      </c>
      <c r="AG57" s="59">
        <v>9.6646002932403961E-3</v>
      </c>
    </row>
    <row r="58" spans="1:33">
      <c r="A58" s="26" t="s">
        <v>175</v>
      </c>
      <c r="B58" s="64">
        <v>49.04464417019274</v>
      </c>
      <c r="C58" s="64">
        <v>2.598530400469278</v>
      </c>
      <c r="D58" s="63">
        <v>18.408792105630571</v>
      </c>
      <c r="E58" s="62">
        <v>299.78291888786072</v>
      </c>
      <c r="F58" s="25">
        <v>132.6677082866178</v>
      </c>
      <c r="G58" s="59">
        <v>2.650217077839037</v>
      </c>
      <c r="H58" s="60">
        <v>18.72676434786106</v>
      </c>
      <c r="I58" s="82"/>
      <c r="J58" s="82"/>
      <c r="K58" s="82"/>
      <c r="L58" s="82"/>
      <c r="M58" s="82"/>
      <c r="N58" s="82"/>
      <c r="O58" s="82"/>
      <c r="P58" s="81"/>
      <c r="Q58" s="81"/>
      <c r="R58" s="59">
        <v>38.472481293954097</v>
      </c>
      <c r="S58" s="59">
        <v>24.445382370696809</v>
      </c>
      <c r="T58" s="58">
        <v>4.7794588118118077E-2</v>
      </c>
      <c r="U58" s="59">
        <v>0.75356003562032059</v>
      </c>
      <c r="V58" s="58">
        <v>2.7590437607861698E-3</v>
      </c>
      <c r="W58" s="58">
        <v>1.2156265143719029E-2</v>
      </c>
      <c r="X58" s="59">
        <v>0.69319241683176436</v>
      </c>
      <c r="Y58" s="59">
        <v>0.1000679972895961</v>
      </c>
      <c r="Z58" s="58">
        <v>-3.7156041407875241E-2</v>
      </c>
      <c r="AA58" s="58">
        <v>1.67476542030967E-3</v>
      </c>
      <c r="AB58" s="58">
        <v>2.0905551154526528E-2</v>
      </c>
      <c r="AC58" s="58">
        <v>-5.0839940728991213E-3</v>
      </c>
      <c r="AD58" s="58">
        <v>6.177393527957547E-4</v>
      </c>
      <c r="AE58" s="58">
        <v>4.3163498307373363E-3</v>
      </c>
      <c r="AF58" s="58">
        <v>2.1901101814166359E-3</v>
      </c>
      <c r="AG58" s="58">
        <v>2.3752748238591889E-3</v>
      </c>
    </row>
    <row r="59" spans="1:33">
      <c r="A59" s="65" t="s">
        <v>176</v>
      </c>
      <c r="B59" s="64">
        <v>52.600804746250283</v>
      </c>
      <c r="C59" s="64">
        <v>2.6353363480191851</v>
      </c>
      <c r="D59" s="63">
        <v>20.19369563591194</v>
      </c>
      <c r="E59" s="62">
        <v>292.85986849587829</v>
      </c>
      <c r="F59" s="25">
        <v>151.07295881145691</v>
      </c>
      <c r="G59" s="59">
        <v>2.944321081482085</v>
      </c>
      <c r="H59" s="60">
        <v>18.13341581973576</v>
      </c>
      <c r="I59" s="82"/>
      <c r="J59" s="82"/>
      <c r="K59" s="82"/>
      <c r="L59" s="82"/>
      <c r="M59" s="82"/>
      <c r="N59" s="82"/>
      <c r="O59" s="82"/>
      <c r="P59" s="81"/>
      <c r="Q59" s="81"/>
      <c r="R59" s="59">
        <v>37.637134887752246</v>
      </c>
      <c r="S59" s="59">
        <v>23.296386844773451</v>
      </c>
      <c r="T59" s="58">
        <v>6.8215714495359431E-2</v>
      </c>
      <c r="U59" s="59">
        <v>0.43299432098439428</v>
      </c>
      <c r="V59" s="58">
        <v>2.6728983781334802E-3</v>
      </c>
      <c r="W59" s="58">
        <v>9.9206892555107687E-3</v>
      </c>
      <c r="X59" s="58">
        <v>3.9827162954571803E-2</v>
      </c>
      <c r="Y59" s="59">
        <v>8.5434758618839715E-2</v>
      </c>
      <c r="Z59" s="58">
        <v>-3.6843436227881422E-2</v>
      </c>
      <c r="AA59" s="58">
        <v>9.0485868142926797E-4</v>
      </c>
      <c r="AB59" s="58">
        <v>2.0753591707021402E-2</v>
      </c>
      <c r="AC59" s="58">
        <v>-5.2173005054861653E-3</v>
      </c>
      <c r="AD59" s="58">
        <v>6.101596844488305E-4</v>
      </c>
      <c r="AE59" s="58">
        <v>3.2938660180130419E-3</v>
      </c>
      <c r="AF59" s="58">
        <v>1.7982747659027699E-3</v>
      </c>
      <c r="AG59" s="58">
        <v>1.83100613393972E-3</v>
      </c>
    </row>
    <row r="60" spans="1:33">
      <c r="A60" s="26" t="s">
        <v>177</v>
      </c>
      <c r="B60" s="64">
        <v>29.245351608273271</v>
      </c>
      <c r="C60" s="64">
        <v>13.250879695388599</v>
      </c>
      <c r="D60" s="63">
        <v>16.839121526604519</v>
      </c>
      <c r="E60" s="66">
        <v>406.14916453541861</v>
      </c>
      <c r="F60" s="25">
        <v>134.21594917590701</v>
      </c>
      <c r="G60" s="59">
        <v>35.959908731310307</v>
      </c>
      <c r="H60" s="84">
        <v>73.629739898383747</v>
      </c>
      <c r="I60" s="82"/>
      <c r="J60" s="82"/>
      <c r="K60" s="82"/>
      <c r="L60" s="82"/>
      <c r="M60" s="82"/>
      <c r="N60" s="82"/>
      <c r="O60" s="82"/>
      <c r="P60" s="81"/>
      <c r="Q60" s="81"/>
      <c r="R60" s="83">
        <v>130.8736128379222</v>
      </c>
      <c r="S60" s="83">
        <v>127.3497373088982</v>
      </c>
      <c r="T60" s="59">
        <v>0.26145397360430001</v>
      </c>
      <c r="U60" s="59">
        <v>2.625937162107959</v>
      </c>
      <c r="V60" s="58">
        <v>3.1264307350500941E-3</v>
      </c>
      <c r="W60" s="58">
        <v>2.665049020292486E-2</v>
      </c>
      <c r="X60" s="58">
        <v>3.6248920041121548E-2</v>
      </c>
      <c r="Y60" s="59">
        <v>0.47832107216117631</v>
      </c>
      <c r="Z60" s="58">
        <v>-3.4535933894777993E-2</v>
      </c>
      <c r="AA60" s="58">
        <v>1.344866694180228E-3</v>
      </c>
      <c r="AB60" s="59">
        <v>7.6765304348398886E-2</v>
      </c>
      <c r="AC60" s="58">
        <v>-5.4785439711418837E-3</v>
      </c>
      <c r="AD60" s="58">
        <v>2.0768360072139151E-3</v>
      </c>
      <c r="AE60" s="58">
        <v>8.667904306264762E-2</v>
      </c>
      <c r="AF60" s="58">
        <v>4.7136170720662021E-2</v>
      </c>
      <c r="AG60" s="58">
        <v>4.8817315092808893E-2</v>
      </c>
    </row>
    <row r="61" spans="1:33">
      <c r="A61" s="65" t="s">
        <v>178</v>
      </c>
      <c r="B61" s="64">
        <v>44.912815360522757</v>
      </c>
      <c r="C61" s="64">
        <v>7.2998734179617362</v>
      </c>
      <c r="D61" s="63">
        <v>57.239541657877837</v>
      </c>
      <c r="E61" s="62">
        <v>352.9194624297524</v>
      </c>
      <c r="F61" s="25">
        <v>140.09369839022651</v>
      </c>
      <c r="G61" s="59">
        <v>6.0905255174892003</v>
      </c>
      <c r="H61" s="60">
        <v>39.934736024872763</v>
      </c>
      <c r="I61" s="82"/>
      <c r="J61" s="82"/>
      <c r="K61" s="82"/>
      <c r="L61" s="82"/>
      <c r="M61" s="82"/>
      <c r="N61" s="82"/>
      <c r="O61" s="82"/>
      <c r="P61" s="81"/>
      <c r="Q61" s="81"/>
      <c r="R61" s="83">
        <v>74.941141054803893</v>
      </c>
      <c r="S61" s="83">
        <v>50.362517228079589</v>
      </c>
      <c r="T61" s="59">
        <v>0.19715028781531041</v>
      </c>
      <c r="U61" s="59">
        <v>13.20690734149983</v>
      </c>
      <c r="V61" s="58">
        <v>4.483271913855608E-3</v>
      </c>
      <c r="W61" s="58">
        <v>1.7461158299421031E-2</v>
      </c>
      <c r="X61" s="58">
        <v>3.9861907078779617E-2</v>
      </c>
      <c r="Y61" s="59">
        <v>0.23501814557301931</v>
      </c>
      <c r="Z61" s="58">
        <v>-3.9545211906162323E-2</v>
      </c>
      <c r="AA61" s="58">
        <v>1.6203543788924941E-3</v>
      </c>
      <c r="AB61" s="58">
        <v>4.4908985856036338E-2</v>
      </c>
      <c r="AC61" s="58">
        <v>-1.0124799296099189E-3</v>
      </c>
      <c r="AD61" s="58">
        <v>1.2503509435170109E-2</v>
      </c>
      <c r="AE61" s="59">
        <v>1.7672990942717549E-2</v>
      </c>
      <c r="AF61" s="59">
        <v>9.4108199106619217E-3</v>
      </c>
      <c r="AG61" s="59">
        <v>9.98972144594025E-3</v>
      </c>
    </row>
    <row r="62" spans="1:33">
      <c r="A62" s="26" t="s">
        <v>127</v>
      </c>
      <c r="B62" s="64">
        <v>43.672616863831628</v>
      </c>
      <c r="C62" s="64">
        <v>8.3375664267916481</v>
      </c>
      <c r="D62" s="63">
        <v>31.188654512616111</v>
      </c>
      <c r="E62" s="62">
        <v>360.57022109147778</v>
      </c>
      <c r="F62" s="25">
        <v>128.5287806103276</v>
      </c>
      <c r="G62" s="59">
        <v>37.77805220856942</v>
      </c>
      <c r="H62" s="60">
        <v>29.034547735509729</v>
      </c>
      <c r="I62" s="82"/>
      <c r="J62" s="82"/>
      <c r="K62" s="82"/>
      <c r="L62" s="82"/>
      <c r="M62" s="82"/>
      <c r="N62" s="82"/>
      <c r="O62" s="82"/>
      <c r="P62" s="81"/>
      <c r="Q62" s="81"/>
      <c r="R62" s="83">
        <v>55.59705951796257</v>
      </c>
      <c r="S62" s="59">
        <v>36.930626624039171</v>
      </c>
      <c r="T62" s="59">
        <v>0.1672311710711028</v>
      </c>
      <c r="U62" s="59">
        <v>3.8585837388850028</v>
      </c>
      <c r="V62" s="58">
        <v>9.9366687229787039E-3</v>
      </c>
      <c r="W62" s="58">
        <v>1.7663251580634181E-2</v>
      </c>
      <c r="X62" s="58">
        <v>2.8275924334594471E-2</v>
      </c>
      <c r="Y62" s="59">
        <v>0.16817226269575411</v>
      </c>
      <c r="Z62" s="58">
        <v>-4.0369944228095797E-2</v>
      </c>
      <c r="AA62" s="58">
        <v>8.7894149701325873E-4</v>
      </c>
      <c r="AB62" s="58">
        <v>4.3790136950684941E-2</v>
      </c>
      <c r="AC62" s="58">
        <v>-5.5516709681682876E-3</v>
      </c>
      <c r="AD62" s="58">
        <v>1.4136067640410149E-3</v>
      </c>
      <c r="AE62" s="58">
        <v>3.5161781500553782E-2</v>
      </c>
      <c r="AF62" s="58">
        <v>1.8621475029081801E-2</v>
      </c>
      <c r="AG62" s="58">
        <v>1.928091636014315E-2</v>
      </c>
    </row>
    <row r="63" spans="1:33">
      <c r="A63" s="65" t="s">
        <v>128</v>
      </c>
      <c r="B63" s="64">
        <v>39.476167761575702</v>
      </c>
      <c r="C63" s="64">
        <v>14.800029545283151</v>
      </c>
      <c r="D63" s="63">
        <v>38.031348265926553</v>
      </c>
      <c r="E63" s="66">
        <v>418.77408452970752</v>
      </c>
      <c r="F63" s="25">
        <v>133.00046814949749</v>
      </c>
      <c r="G63" s="59">
        <v>14.93265962966254</v>
      </c>
      <c r="H63" s="60">
        <v>47.291535674503002</v>
      </c>
      <c r="I63" s="82"/>
      <c r="J63" s="82"/>
      <c r="K63" s="82"/>
      <c r="L63" s="82"/>
      <c r="M63" s="82"/>
      <c r="N63" s="82"/>
      <c r="O63" s="82"/>
      <c r="P63" s="81"/>
      <c r="Q63" s="81"/>
      <c r="R63" s="83">
        <v>88.243315551871007</v>
      </c>
      <c r="S63" s="83">
        <v>59.103432564352801</v>
      </c>
      <c r="T63" s="59">
        <v>1.0889764413816609</v>
      </c>
      <c r="U63" s="59">
        <v>4.5761371668776256</v>
      </c>
      <c r="V63" s="58">
        <v>1.0373844816966279E-2</v>
      </c>
      <c r="W63" s="58">
        <v>3.7697496378111942E-2</v>
      </c>
      <c r="X63" s="59">
        <v>7.5011004990693825E-2</v>
      </c>
      <c r="Y63" s="59">
        <v>0.35993500112337412</v>
      </c>
      <c r="Z63" s="58">
        <v>-3.9219494200580407E-2</v>
      </c>
      <c r="AA63" s="58">
        <v>5.9780060098949947E-3</v>
      </c>
      <c r="AB63" s="59">
        <v>7.1012922628824748E-2</v>
      </c>
      <c r="AC63" s="58">
        <v>1.218536551191758E-2</v>
      </c>
      <c r="AD63" s="58">
        <v>4.1726746558594964E-3</v>
      </c>
      <c r="AE63" s="58">
        <v>6.2888435638107115E-2</v>
      </c>
      <c r="AF63" s="58">
        <v>3.3606096823334798E-2</v>
      </c>
      <c r="AG63" s="58">
        <v>3.4416585014522917E-2</v>
      </c>
    </row>
    <row r="64" spans="1:33">
      <c r="A64" s="26" t="s">
        <v>130</v>
      </c>
      <c r="B64" s="64">
        <v>23.67233206983158</v>
      </c>
      <c r="C64" s="64">
        <v>7.5803190767364734</v>
      </c>
      <c r="D64" s="63">
        <v>17.07645025447032</v>
      </c>
      <c r="E64" s="62">
        <v>236.13314867431521</v>
      </c>
      <c r="F64" s="25">
        <v>144.82312356864489</v>
      </c>
      <c r="G64" s="59">
        <v>15.00871564119225</v>
      </c>
      <c r="H64" s="60">
        <v>28.577936269676648</v>
      </c>
      <c r="I64" s="82"/>
      <c r="J64" s="82"/>
      <c r="K64" s="82"/>
      <c r="L64" s="82"/>
      <c r="M64" s="82"/>
      <c r="N64" s="82"/>
      <c r="O64" s="82"/>
      <c r="P64" s="81"/>
      <c r="Q64" s="81"/>
      <c r="R64" s="83">
        <v>56.691597806629247</v>
      </c>
      <c r="S64" s="59">
        <v>35.831754140975548</v>
      </c>
      <c r="T64" s="59">
        <v>0.30455034686810739</v>
      </c>
      <c r="U64" s="59">
        <v>2.6439835237986751</v>
      </c>
      <c r="V64" s="58">
        <v>2.804649712646191E-3</v>
      </c>
      <c r="W64" s="58">
        <v>1.482132012388853E-2</v>
      </c>
      <c r="X64" s="58">
        <v>2.2939656768006009E-2</v>
      </c>
      <c r="Y64" s="59">
        <v>0.1919793858907296</v>
      </c>
      <c r="Z64" s="58">
        <v>-4.0924893246746093E-2</v>
      </c>
      <c r="AA64" s="58">
        <v>8.2216982894392206E-4</v>
      </c>
      <c r="AB64" s="58">
        <v>3.2582869643303279E-2</v>
      </c>
      <c r="AC64" s="58">
        <v>3.9103569519883792E-4</v>
      </c>
      <c r="AD64" s="58">
        <v>1.121787901140494E-3</v>
      </c>
      <c r="AE64" s="58">
        <v>5.3203089558725818E-2</v>
      </c>
      <c r="AF64" s="58">
        <v>2.8919499399883451E-2</v>
      </c>
      <c r="AG64" s="58">
        <v>2.9867210609954249E-2</v>
      </c>
    </row>
    <row r="65" spans="1:33">
      <c r="A65" s="65" t="s">
        <v>131</v>
      </c>
      <c r="B65" s="64">
        <v>52.454259065775538</v>
      </c>
      <c r="C65" s="64">
        <v>2.2961177787056331</v>
      </c>
      <c r="D65" s="63">
        <v>15.70805211329575</v>
      </c>
      <c r="E65" s="62">
        <v>311.80126650842931</v>
      </c>
      <c r="F65" s="25">
        <v>138.5363822319496</v>
      </c>
      <c r="G65" s="59">
        <v>2.149709392642396</v>
      </c>
      <c r="H65" s="60">
        <v>7.8257674243658926</v>
      </c>
      <c r="I65" s="82"/>
      <c r="J65" s="82"/>
      <c r="K65" s="82"/>
      <c r="L65" s="82"/>
      <c r="M65" s="82"/>
      <c r="N65" s="82"/>
      <c r="O65" s="82"/>
      <c r="P65" s="81"/>
      <c r="Q65" s="81"/>
      <c r="R65" s="59">
        <v>19.67210193688598</v>
      </c>
      <c r="S65" s="59">
        <v>10.50600664090604</v>
      </c>
      <c r="T65" s="58">
        <v>3.105207756974834E-2</v>
      </c>
      <c r="U65" s="59">
        <v>0.23521817971567369</v>
      </c>
      <c r="V65" s="58">
        <v>4.8595569600615313E-3</v>
      </c>
      <c r="W65" s="58">
        <v>9.3270736598492429E-3</v>
      </c>
      <c r="X65" s="58">
        <v>1.61068431874343E-2</v>
      </c>
      <c r="Y65" s="59">
        <v>9.8729064664063323E-2</v>
      </c>
      <c r="Z65" s="58">
        <v>-4.0856059302157778E-2</v>
      </c>
      <c r="AA65" s="58">
        <v>3.545266845983225E-4</v>
      </c>
      <c r="AB65" s="58">
        <v>1.913835726707281E-2</v>
      </c>
      <c r="AC65" s="58">
        <v>-2.9212093201253881E-3</v>
      </c>
      <c r="AD65" s="58">
        <v>5.9879023127228581E-4</v>
      </c>
      <c r="AE65" s="58">
        <v>3.9073540079884797E-3</v>
      </c>
      <c r="AF65" s="58">
        <v>2.175674352361327E-3</v>
      </c>
      <c r="AG65" s="58">
        <v>2.1254157230805992E-3</v>
      </c>
    </row>
    <row r="66" spans="1:33">
      <c r="A66" s="26" t="s">
        <v>132</v>
      </c>
      <c r="B66" s="64">
        <v>66.762871241727382</v>
      </c>
      <c r="C66" s="64">
        <v>7.5410553889837066</v>
      </c>
      <c r="D66" s="63">
        <v>17.864666867373732</v>
      </c>
      <c r="E66" s="62">
        <v>320.03925151625288</v>
      </c>
      <c r="F66" s="25">
        <v>136.49202663800361</v>
      </c>
      <c r="G66" s="59">
        <v>10.706237967463879</v>
      </c>
      <c r="H66" s="60">
        <v>8.5491551233342058</v>
      </c>
      <c r="I66" s="82"/>
      <c r="J66" s="82"/>
      <c r="K66" s="82"/>
      <c r="L66" s="82"/>
      <c r="M66" s="82"/>
      <c r="N66" s="82"/>
      <c r="O66" s="82"/>
      <c r="P66" s="81"/>
      <c r="Q66" s="81"/>
      <c r="R66" s="59">
        <v>21.28394923545325</v>
      </c>
      <c r="S66" s="59">
        <v>11.469716997809931</v>
      </c>
      <c r="T66" s="59">
        <v>0.26244269616536392</v>
      </c>
      <c r="U66" s="59">
        <v>1.097246528610833</v>
      </c>
      <c r="V66" s="58">
        <v>5.7299593325169183E-3</v>
      </c>
      <c r="W66" s="58">
        <v>1.3425631033438461E-2</v>
      </c>
      <c r="X66" s="58">
        <v>1.4415679107221489E-2</v>
      </c>
      <c r="Y66" s="59">
        <v>0.11119278188528681</v>
      </c>
      <c r="Z66" s="58">
        <v>-3.9242642426448218E-2</v>
      </c>
      <c r="AA66" s="58">
        <v>4.9184280328943111E-4</v>
      </c>
      <c r="AB66" s="58">
        <v>2.158320714064987E-2</v>
      </c>
      <c r="AC66" s="58">
        <v>-4.1292459010119414E-3</v>
      </c>
      <c r="AD66" s="58">
        <v>5.7605137267128831E-4</v>
      </c>
      <c r="AE66" s="58">
        <v>2.5354681112301752E-2</v>
      </c>
      <c r="AF66" s="58">
        <v>1.4233553749001881E-2</v>
      </c>
      <c r="AG66" s="58">
        <v>1.427284166252896E-2</v>
      </c>
    </row>
    <row r="67" spans="1:33">
      <c r="A67" s="65" t="s">
        <v>133</v>
      </c>
      <c r="B67" s="64">
        <v>65.028589152006774</v>
      </c>
      <c r="C67" s="64">
        <v>4.8250922587679081</v>
      </c>
      <c r="D67" s="63">
        <v>11.365060263614559</v>
      </c>
      <c r="E67" s="62">
        <v>270.90361530198612</v>
      </c>
      <c r="F67" s="25">
        <v>82.676552146899184</v>
      </c>
      <c r="G67" s="59">
        <v>1.045519684928115</v>
      </c>
      <c r="H67" s="60">
        <v>5.7010226062082339</v>
      </c>
      <c r="I67" s="82"/>
      <c r="J67" s="82"/>
      <c r="K67" s="82"/>
      <c r="L67" s="82"/>
      <c r="M67" s="82"/>
      <c r="N67" s="82"/>
      <c r="O67" s="82"/>
      <c r="P67" s="81"/>
      <c r="Q67" s="81"/>
      <c r="R67" s="59">
        <v>10.179715691117989</v>
      </c>
      <c r="S67" s="59">
        <v>7.6011380567425899</v>
      </c>
      <c r="T67" s="58">
        <v>3.5537354718392679E-2</v>
      </c>
      <c r="U67" s="59">
        <v>4.3996244714670417E-2</v>
      </c>
      <c r="V67" s="58">
        <v>5.0305907082909551E-3</v>
      </c>
      <c r="W67" s="58">
        <v>8.6766199495879361E-3</v>
      </c>
      <c r="X67" s="58">
        <v>1.8068114143782139E-2</v>
      </c>
      <c r="Y67" s="58">
        <v>5.9588946652737992E-2</v>
      </c>
      <c r="Z67" s="58">
        <v>-2.9901481468394019E-2</v>
      </c>
      <c r="AA67" s="58">
        <v>1.240982867213314E-3</v>
      </c>
      <c r="AB67" s="58">
        <v>2.217501141087767E-2</v>
      </c>
      <c r="AC67" s="58">
        <v>-6.7369732912497494E-3</v>
      </c>
      <c r="AD67" s="58">
        <v>1.7812070727252761E-4</v>
      </c>
      <c r="AE67" s="58">
        <v>3.227798159562503E-3</v>
      </c>
      <c r="AF67" s="58">
        <v>1.785901145921067E-3</v>
      </c>
      <c r="AG67" s="58">
        <v>1.7480123205191509E-3</v>
      </c>
    </row>
    <row r="68" spans="1:33">
      <c r="A68" s="26" t="s">
        <v>134</v>
      </c>
      <c r="B68" s="64">
        <v>78.805343462200469</v>
      </c>
      <c r="C68" s="64">
        <v>6.0320392807135574</v>
      </c>
      <c r="D68" s="63">
        <v>12.82020106720981</v>
      </c>
      <c r="E68" s="62">
        <v>314.68337817717082</v>
      </c>
      <c r="F68" s="25">
        <v>133.82692264530399</v>
      </c>
      <c r="G68" s="59">
        <v>3.043984038248619</v>
      </c>
      <c r="H68" s="60">
        <v>6.5787943210848061</v>
      </c>
      <c r="I68" s="82"/>
      <c r="J68" s="82"/>
      <c r="K68" s="82"/>
      <c r="L68" s="82"/>
      <c r="M68" s="82"/>
      <c r="N68" s="82"/>
      <c r="O68" s="82"/>
      <c r="P68" s="81"/>
      <c r="Q68" s="81"/>
      <c r="R68" s="59">
        <v>16.369977222960809</v>
      </c>
      <c r="S68" s="59">
        <v>8.6895207464033692</v>
      </c>
      <c r="T68" s="58">
        <v>2.8161326448029649E-2</v>
      </c>
      <c r="U68" s="59">
        <v>0.14493575852375909</v>
      </c>
      <c r="V68" s="58">
        <v>5.9985586747180559E-3</v>
      </c>
      <c r="W68" s="58">
        <v>1.113952126139542E-2</v>
      </c>
      <c r="X68" s="58">
        <v>1.883152080153102E-2</v>
      </c>
      <c r="Y68" s="59">
        <v>0.1153885480601085</v>
      </c>
      <c r="Z68" s="58">
        <v>-3.9247662051485138E-2</v>
      </c>
      <c r="AA68" s="58">
        <v>-3.020982195495019E-5</v>
      </c>
      <c r="AB68" s="58">
        <v>2.0924047721158801E-2</v>
      </c>
      <c r="AC68" s="58">
        <v>-5.4114406612935156E-3</v>
      </c>
      <c r="AD68" s="58">
        <v>5.4573270246703772E-4</v>
      </c>
      <c r="AE68" s="58">
        <v>2.0511758231565882E-3</v>
      </c>
      <c r="AF68" s="58">
        <v>1.1507223924722731E-3</v>
      </c>
      <c r="AG68" s="58">
        <v>1.1548403658447439E-3</v>
      </c>
    </row>
    <row r="69" spans="1:33">
      <c r="A69" s="65" t="s">
        <v>179</v>
      </c>
      <c r="B69" s="64">
        <v>25.516261774655479</v>
      </c>
      <c r="C69" s="64">
        <v>15.392221410671841</v>
      </c>
      <c r="D69" s="63">
        <v>23.7061875910852</v>
      </c>
      <c r="E69" s="62">
        <v>381.85204199938403</v>
      </c>
      <c r="F69" s="25">
        <v>119.1263355525813</v>
      </c>
      <c r="G69" s="59">
        <v>31.52460550008696</v>
      </c>
      <c r="H69" s="60">
        <v>43.325989081484543</v>
      </c>
      <c r="I69" s="82"/>
      <c r="J69" s="82"/>
      <c r="K69" s="82"/>
      <c r="L69" s="82"/>
      <c r="M69" s="82"/>
      <c r="N69" s="82"/>
      <c r="O69" s="82"/>
      <c r="P69" s="81"/>
      <c r="Q69" s="81"/>
      <c r="R69" s="83">
        <v>80.736598925752503</v>
      </c>
      <c r="S69" s="83">
        <v>54.269338598396708</v>
      </c>
      <c r="T69" s="59">
        <v>3.291672272267653</v>
      </c>
      <c r="U69" s="59">
        <v>6.8438087059113979</v>
      </c>
      <c r="V69" s="58">
        <v>3.4710219005243512E-3</v>
      </c>
      <c r="W69" s="58">
        <v>3.1280153468042263E-2</v>
      </c>
      <c r="X69" s="58">
        <v>2.920067363343342E-2</v>
      </c>
      <c r="Y69" s="59">
        <v>0.63463537520006119</v>
      </c>
      <c r="Z69" s="58">
        <v>-3.6276708920454488E-2</v>
      </c>
      <c r="AA69" s="58">
        <v>3.2901878269421519E-3</v>
      </c>
      <c r="AB69" s="59">
        <v>5.9792745104114482E-2</v>
      </c>
      <c r="AC69" s="58">
        <v>-5.2640515282108107E-3</v>
      </c>
      <c r="AD69" s="58">
        <v>5.2869431048793514E-3</v>
      </c>
      <c r="AE69" s="59">
        <v>0.13930883517810069</v>
      </c>
      <c r="AF69" s="59">
        <v>7.5547720023523168E-2</v>
      </c>
      <c r="AG69" s="59">
        <v>7.7342342809468154E-2</v>
      </c>
    </row>
    <row r="70" spans="1:33">
      <c r="A70" s="26" t="s">
        <v>135</v>
      </c>
      <c r="B70" s="64">
        <v>49.962933819523528</v>
      </c>
      <c r="C70" s="64">
        <v>4.7120390899193172</v>
      </c>
      <c r="D70" s="63">
        <v>15.46831293707246</v>
      </c>
      <c r="E70" s="62">
        <v>309.82365603876951</v>
      </c>
      <c r="F70" s="25">
        <v>146.59280102123179</v>
      </c>
      <c r="G70" s="59">
        <v>3.2692912146763149</v>
      </c>
      <c r="H70" s="60">
        <v>16.91750466991569</v>
      </c>
      <c r="I70" s="82"/>
      <c r="J70" s="82"/>
      <c r="K70" s="82"/>
      <c r="L70" s="82"/>
      <c r="M70" s="82"/>
      <c r="N70" s="82"/>
      <c r="O70" s="82"/>
      <c r="P70" s="81"/>
      <c r="Q70" s="81"/>
      <c r="R70" s="59">
        <v>34.877224023382233</v>
      </c>
      <c r="S70" s="59">
        <v>21.65440277604084</v>
      </c>
      <c r="T70" s="59">
        <v>0.19939361035737291</v>
      </c>
      <c r="U70" s="59">
        <v>7.8677688865320796</v>
      </c>
      <c r="V70" s="58">
        <v>5.1864304134566948E-3</v>
      </c>
      <c r="W70" s="58">
        <v>1.8124289311601809E-2</v>
      </c>
      <c r="X70" s="58">
        <v>1.6572492193849341E-2</v>
      </c>
      <c r="Y70" s="59">
        <v>0.37378559101311098</v>
      </c>
      <c r="Z70" s="58">
        <v>-3.991002211571526E-2</v>
      </c>
      <c r="AA70" s="58">
        <v>4.365713939541465E-4</v>
      </c>
      <c r="AB70" s="58">
        <v>2.2474303695759281E-2</v>
      </c>
      <c r="AC70" s="58">
        <v>-5.1154153553259023E-3</v>
      </c>
      <c r="AD70" s="58">
        <v>9.5882445971336985E-4</v>
      </c>
      <c r="AE70" s="58">
        <v>7.3429930125559649E-3</v>
      </c>
      <c r="AF70" s="58">
        <v>4.1555277107255652E-3</v>
      </c>
      <c r="AG70" s="58">
        <v>3.9129436403088124E-3</v>
      </c>
    </row>
    <row r="71" spans="1:33">
      <c r="A71" s="65" t="s">
        <v>137</v>
      </c>
      <c r="B71" s="64">
        <v>29.302840546536149</v>
      </c>
      <c r="C71" s="64">
        <v>9.4908330187052456</v>
      </c>
      <c r="D71" s="63">
        <v>3.5594594238676081</v>
      </c>
      <c r="E71" s="62">
        <v>229.71770828398931</v>
      </c>
      <c r="F71" s="25">
        <v>153.77980904149959</v>
      </c>
      <c r="G71" s="59">
        <v>62.566259403389139</v>
      </c>
      <c r="H71" s="60">
        <v>14.858092107397431</v>
      </c>
      <c r="I71" s="82"/>
      <c r="J71" s="82"/>
      <c r="K71" s="82"/>
      <c r="L71" s="82"/>
      <c r="M71" s="82"/>
      <c r="N71" s="82"/>
      <c r="O71" s="82"/>
      <c r="P71" s="81"/>
      <c r="Q71" s="81"/>
      <c r="R71" s="59">
        <v>31.14235393809107</v>
      </c>
      <c r="S71" s="59">
        <v>19.20999109823164</v>
      </c>
      <c r="T71" s="59">
        <v>0.34941269533726932</v>
      </c>
      <c r="U71" s="59">
        <v>1.7702160307722981</v>
      </c>
      <c r="V71" s="58">
        <v>2.351123965509096E-3</v>
      </c>
      <c r="W71" s="58">
        <v>2.0618939711265809E-2</v>
      </c>
      <c r="X71" s="58">
        <v>1.698790467558902E-2</v>
      </c>
      <c r="Y71" s="59">
        <v>0.17173875972128791</v>
      </c>
      <c r="Z71" s="58">
        <v>-4.1124658181867862E-2</v>
      </c>
      <c r="AA71" s="58">
        <v>9.6055770351562749E-4</v>
      </c>
      <c r="AB71" s="58">
        <v>3.0929030784689119E-2</v>
      </c>
      <c r="AC71" s="58">
        <v>-6.3338681668821924E-3</v>
      </c>
      <c r="AD71" s="58">
        <v>6.9353592908812697E-4</v>
      </c>
      <c r="AE71" s="58">
        <v>3.6622328277804109E-2</v>
      </c>
      <c r="AF71" s="58">
        <v>1.922802231721419E-2</v>
      </c>
      <c r="AG71" s="58">
        <v>1.9982229783073839E-2</v>
      </c>
    </row>
    <row r="72" spans="1:33">
      <c r="A72" s="26" t="s">
        <v>138</v>
      </c>
      <c r="B72" s="64">
        <v>32.639851926946328</v>
      </c>
      <c r="C72" s="64">
        <v>15.578276909323931</v>
      </c>
      <c r="D72" s="63">
        <v>13.60972333964021</v>
      </c>
      <c r="E72" s="66">
        <v>545.51422712735393</v>
      </c>
      <c r="F72" s="25">
        <v>127.9558286282421</v>
      </c>
      <c r="G72" s="59">
        <v>28.15157588128077</v>
      </c>
      <c r="H72" s="84">
        <v>73.186359324078353</v>
      </c>
      <c r="I72" s="82"/>
      <c r="J72" s="82"/>
      <c r="K72" s="82"/>
      <c r="L72" s="82"/>
      <c r="M72" s="82"/>
      <c r="N72" s="82"/>
      <c r="O72" s="82"/>
      <c r="P72" s="81"/>
      <c r="Q72" s="81"/>
      <c r="R72" s="83">
        <v>130.359973937993</v>
      </c>
      <c r="S72" s="83">
        <v>115.45904222372801</v>
      </c>
      <c r="T72" s="59">
        <v>0.54322509794736229</v>
      </c>
      <c r="U72" s="59">
        <v>2.7292759100634791</v>
      </c>
      <c r="V72" s="58">
        <v>2.9300698659358898E-3</v>
      </c>
      <c r="W72" s="58">
        <v>3.1545426493312323E-2</v>
      </c>
      <c r="X72" s="58">
        <v>2.8175563491855821E-2</v>
      </c>
      <c r="Y72" s="59">
        <v>0.30715036486691349</v>
      </c>
      <c r="Z72" s="58">
        <v>-3.9777209371772981E-2</v>
      </c>
      <c r="AA72" s="58">
        <v>2.9624337779678529E-3</v>
      </c>
      <c r="AB72" s="59">
        <v>0.1017420480437127</v>
      </c>
      <c r="AC72" s="58">
        <v>-5.9642655663846352E-3</v>
      </c>
      <c r="AD72" s="58">
        <v>2.5316247178906398E-3</v>
      </c>
      <c r="AE72" s="59">
        <v>0.17570431701136641</v>
      </c>
      <c r="AF72" s="59">
        <v>9.3423952300019791E-2</v>
      </c>
      <c r="AG72" s="59">
        <v>9.6562876389414576E-2</v>
      </c>
    </row>
    <row r="73" spans="1:33">
      <c r="A73" s="65" t="s">
        <v>180</v>
      </c>
      <c r="B73" s="64">
        <v>53.207529662853368</v>
      </c>
      <c r="C73" s="64">
        <v>3.9439402835339021</v>
      </c>
      <c r="D73" s="63">
        <v>27.98443211960792</v>
      </c>
      <c r="E73" s="62">
        <v>232.52451926060601</v>
      </c>
      <c r="F73" s="61">
        <v>137.5671435040712</v>
      </c>
      <c r="G73" s="59">
        <v>4.1975715723897462</v>
      </c>
      <c r="H73" s="60">
        <v>10.967991971008979</v>
      </c>
      <c r="I73" s="82"/>
      <c r="J73" s="82"/>
      <c r="K73" s="82"/>
      <c r="L73" s="82"/>
      <c r="M73" s="82"/>
      <c r="N73" s="82"/>
      <c r="O73" s="82"/>
      <c r="P73" s="81"/>
      <c r="Q73" s="81"/>
      <c r="R73" s="59">
        <v>25.240528942627751</v>
      </c>
      <c r="S73" s="59">
        <v>13.97937932875746</v>
      </c>
      <c r="T73" s="58">
        <v>5.2401603691694852E-2</v>
      </c>
      <c r="U73" s="59">
        <v>0.51526999731794432</v>
      </c>
      <c r="V73" s="58">
        <v>8.938139308035279E-3</v>
      </c>
      <c r="W73" s="58">
        <v>1.8408485245040549E-2</v>
      </c>
      <c r="X73" s="58">
        <v>6.0705161849445133E-2</v>
      </c>
      <c r="Y73" s="59">
        <v>0.23192979494549559</v>
      </c>
      <c r="Z73" s="58">
        <v>-4.4093726700271577E-2</v>
      </c>
      <c r="AA73" s="58">
        <v>2.8527543853110039E-3</v>
      </c>
      <c r="AB73" s="58">
        <v>2.7372729503835E-2</v>
      </c>
      <c r="AC73" s="58">
        <v>1.1345989328346901E-2</v>
      </c>
      <c r="AD73" s="58">
        <v>3.8050458063222641E-3</v>
      </c>
      <c r="AE73" s="58">
        <v>8.7021956401508761E-3</v>
      </c>
      <c r="AF73" s="58">
        <v>4.724752538213417E-3</v>
      </c>
      <c r="AG73" s="58">
        <v>5.0461832089027511E-3</v>
      </c>
    </row>
    <row r="74" spans="1:33">
      <c r="A74" s="26" t="s">
        <v>140</v>
      </c>
      <c r="B74" s="64">
        <v>35.052050781034033</v>
      </c>
      <c r="C74" s="64">
        <v>7.3866177746687924</v>
      </c>
      <c r="D74" s="63">
        <v>21.689144492596551</v>
      </c>
      <c r="E74" s="62">
        <v>330.22553032111091</v>
      </c>
      <c r="F74" s="61">
        <v>119.40785264053279</v>
      </c>
      <c r="G74" s="59">
        <v>1.96732985403184</v>
      </c>
      <c r="H74" s="60">
        <v>43.350382839295158</v>
      </c>
      <c r="I74" s="82"/>
      <c r="J74" s="82"/>
      <c r="K74" s="82"/>
      <c r="L74" s="82"/>
      <c r="M74" s="82"/>
      <c r="N74" s="82"/>
      <c r="O74" s="82"/>
      <c r="P74" s="81"/>
      <c r="Q74" s="81"/>
      <c r="R74" s="83">
        <v>80.472413014418663</v>
      </c>
      <c r="S74" s="83">
        <v>53.676503286616772</v>
      </c>
      <c r="T74" s="59">
        <v>0.16401198048432961</v>
      </c>
      <c r="U74" s="59">
        <v>1.352483166444804</v>
      </c>
      <c r="V74" s="58">
        <v>2.4689393667938911E-3</v>
      </c>
      <c r="W74" s="58">
        <v>1.5926510268070852E-2</v>
      </c>
      <c r="X74" s="58">
        <v>2.1350406420554718E-2</v>
      </c>
      <c r="Y74" s="59">
        <v>0.31347233488659682</v>
      </c>
      <c r="Z74" s="58">
        <v>-4.1697010968438711E-2</v>
      </c>
      <c r="AA74" s="58">
        <v>1.1231457367468329E-3</v>
      </c>
      <c r="AB74" s="58">
        <v>4.2643509371063697E-2</v>
      </c>
      <c r="AC74" s="58">
        <v>-8.5004855109382775E-4</v>
      </c>
      <c r="AD74" s="58">
        <v>8.4512929443555029E-4</v>
      </c>
      <c r="AE74" s="58">
        <v>1.134518567485153E-2</v>
      </c>
      <c r="AF74" s="58">
        <v>5.9415989524618249E-3</v>
      </c>
      <c r="AG74" s="58">
        <v>6.4556285431675194E-3</v>
      </c>
    </row>
    <row r="75" spans="1:33">
      <c r="A75" s="65" t="s">
        <v>141</v>
      </c>
      <c r="B75" s="64">
        <v>39.60445912211064</v>
      </c>
      <c r="C75" s="64">
        <v>2.7803884506281999</v>
      </c>
      <c r="D75" s="63">
        <v>17.83564105173545</v>
      </c>
      <c r="E75" s="62">
        <v>238.64515595310681</v>
      </c>
      <c r="F75" s="61">
        <v>106.7691340288615</v>
      </c>
      <c r="G75" s="59">
        <v>2.019970222074936</v>
      </c>
      <c r="H75" s="60">
        <v>16.928423549844961</v>
      </c>
      <c r="I75" s="82"/>
      <c r="J75" s="82"/>
      <c r="K75" s="82"/>
      <c r="L75" s="82"/>
      <c r="M75" s="82"/>
      <c r="N75" s="82"/>
      <c r="O75" s="82"/>
      <c r="P75" s="81"/>
      <c r="Q75" s="81"/>
      <c r="R75" s="59">
        <v>35.924856801179139</v>
      </c>
      <c r="S75" s="59">
        <v>21.731727596043189</v>
      </c>
      <c r="T75" s="58">
        <v>7.3996610336352908E-2</v>
      </c>
      <c r="U75" s="59">
        <v>0.84573921487056491</v>
      </c>
      <c r="V75" s="58">
        <v>3.1162970506583569E-3</v>
      </c>
      <c r="W75" s="58">
        <v>9.1123622598191355E-3</v>
      </c>
      <c r="X75" s="58">
        <v>5.1122554264070433E-2</v>
      </c>
      <c r="Y75" s="59">
        <v>0.1054341429301371</v>
      </c>
      <c r="Z75" s="58">
        <v>-4.2568492829812073E-2</v>
      </c>
      <c r="AA75" s="58">
        <v>3.2882438823642589E-4</v>
      </c>
      <c r="AB75" s="58">
        <v>2.0783425686709128E-2</v>
      </c>
      <c r="AC75" s="58">
        <v>-1.893240635274692E-3</v>
      </c>
      <c r="AD75" s="58">
        <v>9.6640440184096201E-4</v>
      </c>
      <c r="AE75" s="58">
        <v>3.1051010600850549E-3</v>
      </c>
      <c r="AF75" s="58">
        <v>1.719907934339667E-3</v>
      </c>
      <c r="AG75" s="58">
        <v>1.7995554339390689E-3</v>
      </c>
    </row>
    <row r="76" spans="1:33">
      <c r="A76" s="26" t="s">
        <v>142</v>
      </c>
      <c r="B76" s="64">
        <v>41.72991911858837</v>
      </c>
      <c r="C76" s="64">
        <v>2.6119104240106981</v>
      </c>
      <c r="D76" s="63">
        <v>18.818333977260171</v>
      </c>
      <c r="E76" s="62">
        <v>220.90172349708851</v>
      </c>
      <c r="F76" s="61">
        <v>116.4030752243667</v>
      </c>
      <c r="G76" s="59">
        <v>1.0087969060343129</v>
      </c>
      <c r="H76" s="60">
        <v>15.461790596084329</v>
      </c>
      <c r="I76" s="82"/>
      <c r="J76" s="82"/>
      <c r="K76" s="82"/>
      <c r="L76" s="82"/>
      <c r="M76" s="82"/>
      <c r="N76" s="82"/>
      <c r="O76" s="82"/>
      <c r="P76" s="81"/>
      <c r="Q76" s="81"/>
      <c r="R76" s="59">
        <v>32.575493796897462</v>
      </c>
      <c r="S76" s="59">
        <v>20.111860518959329</v>
      </c>
      <c r="T76" s="58">
        <v>6.2103536428743007E-2</v>
      </c>
      <c r="U76" s="59">
        <v>0.7673616473450694</v>
      </c>
      <c r="V76" s="58">
        <v>2.8515242808553028E-3</v>
      </c>
      <c r="W76" s="58">
        <v>8.7145099408794339E-3</v>
      </c>
      <c r="X76" s="58">
        <v>2.206536254053143E-2</v>
      </c>
      <c r="Y76" s="59">
        <v>9.5580572733448929E-2</v>
      </c>
      <c r="Z76" s="58">
        <v>-4.2508675404458587E-2</v>
      </c>
      <c r="AA76" s="58">
        <v>7.107721652417101E-4</v>
      </c>
      <c r="AB76" s="58">
        <v>1.9198304223460302E-2</v>
      </c>
      <c r="AC76" s="58">
        <v>-4.9331856507379684E-3</v>
      </c>
      <c r="AD76" s="58">
        <v>1.0763097000491351E-3</v>
      </c>
      <c r="AE76" s="58">
        <v>2.252521488235246E-3</v>
      </c>
      <c r="AF76" s="58">
        <v>1.328076824585381E-3</v>
      </c>
      <c r="AG76" s="58">
        <v>1.2946144729990929E-3</v>
      </c>
    </row>
    <row r="77" spans="1:33">
      <c r="A77" s="65" t="s">
        <v>143</v>
      </c>
      <c r="B77" s="64">
        <v>27.58608260395755</v>
      </c>
      <c r="C77" s="64">
        <v>31.346756959175931</v>
      </c>
      <c r="D77" s="63">
        <v>12.43901544223027</v>
      </c>
      <c r="E77" s="62">
        <v>384.49277476965341</v>
      </c>
      <c r="F77" s="61">
        <v>156.0522563960013</v>
      </c>
      <c r="G77" s="59">
        <v>70.693665515708872</v>
      </c>
      <c r="H77" s="84">
        <v>59.743212889087317</v>
      </c>
      <c r="I77" s="82"/>
      <c r="J77" s="82"/>
      <c r="K77" s="82"/>
      <c r="L77" s="82"/>
      <c r="M77" s="82"/>
      <c r="N77" s="82"/>
      <c r="O77" s="82"/>
      <c r="P77" s="81"/>
      <c r="Q77" s="81"/>
      <c r="R77" s="83">
        <v>109.4385249555374</v>
      </c>
      <c r="S77" s="83">
        <v>84.107593580307395</v>
      </c>
      <c r="T77" s="59">
        <v>6.843436678455328</v>
      </c>
      <c r="U77" s="59">
        <v>4.5657308095631484</v>
      </c>
      <c r="V77" s="58">
        <v>3.267052787720669E-3</v>
      </c>
      <c r="W77" s="58">
        <v>2.297470677895979E-2</v>
      </c>
      <c r="X77" s="58">
        <v>3.9115631050553143E-2</v>
      </c>
      <c r="Y77" s="59">
        <v>0.28920721671952282</v>
      </c>
      <c r="Z77" s="58">
        <v>-4.2230671167158493E-2</v>
      </c>
      <c r="AA77" s="58">
        <v>1.449395259331293E-3</v>
      </c>
      <c r="AB77" s="59">
        <v>6.2438977256280857E-2</v>
      </c>
      <c r="AC77" s="58">
        <v>-4.9514159387320893E-3</v>
      </c>
      <c r="AD77" s="58">
        <v>2.652902229936408E-3</v>
      </c>
      <c r="AE77" s="58">
        <v>5.6021062543185222E-2</v>
      </c>
      <c r="AF77" s="58">
        <v>3.0520863956551309E-2</v>
      </c>
      <c r="AG77" s="58">
        <v>3.120859152982278E-2</v>
      </c>
    </row>
    <row r="78" spans="1:33">
      <c r="A78" s="26" t="s">
        <v>144</v>
      </c>
      <c r="B78" s="64">
        <v>26.605655249552669</v>
      </c>
      <c r="C78" s="64">
        <v>9.5130003920285962</v>
      </c>
      <c r="D78" s="63">
        <v>22.80936688829653</v>
      </c>
      <c r="E78" s="62">
        <v>206.43193654574139</v>
      </c>
      <c r="F78" s="61">
        <v>112.2344355432954</v>
      </c>
      <c r="G78" s="59">
        <v>17.22722356809032</v>
      </c>
      <c r="H78" s="60">
        <v>32.157128363845558</v>
      </c>
      <c r="I78" s="82"/>
      <c r="J78" s="82"/>
      <c r="K78" s="82"/>
      <c r="L78" s="82"/>
      <c r="M78" s="82"/>
      <c r="N78" s="82"/>
      <c r="O78" s="82"/>
      <c r="P78" s="81"/>
      <c r="Q78" s="81"/>
      <c r="R78" s="83">
        <v>63.332521246509238</v>
      </c>
      <c r="S78" s="59">
        <v>40.811869423164168</v>
      </c>
      <c r="T78" s="59">
        <v>0.89656049596167264</v>
      </c>
      <c r="U78" s="59">
        <v>4.6260142339535504</v>
      </c>
      <c r="V78" s="58">
        <v>2.3511236577861529E-3</v>
      </c>
      <c r="W78" s="58">
        <v>1.2566754259565461E-2</v>
      </c>
      <c r="X78" s="58">
        <v>2.4906507648348598E-2</v>
      </c>
      <c r="Y78" s="59">
        <v>0.16262758443536099</v>
      </c>
      <c r="Z78" s="58">
        <v>-4.4612833017592661E-2</v>
      </c>
      <c r="AA78" s="58">
        <v>1.7006815966950921E-3</v>
      </c>
      <c r="AB78" s="58">
        <v>3.2789637508374443E-2</v>
      </c>
      <c r="AC78" s="58">
        <v>-5.0717184935249208E-3</v>
      </c>
      <c r="AD78" s="58">
        <v>1.243063513662164E-3</v>
      </c>
      <c r="AE78" s="58">
        <v>2.554978387083116E-2</v>
      </c>
      <c r="AF78" s="58">
        <v>1.4039636718897391E-2</v>
      </c>
      <c r="AG78" s="58">
        <v>1.4141682292538661E-2</v>
      </c>
    </row>
    <row r="79" spans="1:33">
      <c r="A79" s="65" t="s">
        <v>181</v>
      </c>
      <c r="B79" s="64">
        <v>35.790133783921888</v>
      </c>
      <c r="C79" s="64">
        <v>16.68668982174561</v>
      </c>
      <c r="D79" s="63">
        <v>21.218136187850611</v>
      </c>
      <c r="E79" s="62">
        <v>189.4757385983016</v>
      </c>
      <c r="F79" s="61">
        <v>147.98797237359659</v>
      </c>
      <c r="G79" s="59">
        <v>44.202294095451201</v>
      </c>
      <c r="H79" s="60">
        <v>44.772883784706842</v>
      </c>
      <c r="I79" s="82"/>
      <c r="J79" s="82"/>
      <c r="K79" s="82"/>
      <c r="L79" s="82"/>
      <c r="M79" s="82"/>
      <c r="N79" s="82"/>
      <c r="O79" s="82"/>
      <c r="P79" s="81"/>
      <c r="Q79" s="81"/>
      <c r="R79" s="83">
        <v>83.29677532219236</v>
      </c>
      <c r="S79" s="83">
        <v>55.123851881173898</v>
      </c>
      <c r="T79" s="59">
        <v>0.73796391721195453</v>
      </c>
      <c r="U79" s="59">
        <v>5.9202185615320442</v>
      </c>
      <c r="V79" s="58">
        <v>2.4955416144553542E-3</v>
      </c>
      <c r="W79" s="58">
        <v>1.840216863736786E-2</v>
      </c>
      <c r="X79" s="58">
        <v>3.5102487561430619E-2</v>
      </c>
      <c r="Y79" s="59">
        <v>0.1997053878349801</v>
      </c>
      <c r="Z79" s="58">
        <v>-4.4744018288439907E-2</v>
      </c>
      <c r="AA79" s="58">
        <v>6.8549797003308475E-4</v>
      </c>
      <c r="AB79" s="58">
        <v>2.9150255965259969E-2</v>
      </c>
      <c r="AC79" s="58">
        <v>-5.6058984992852856E-3</v>
      </c>
      <c r="AD79" s="58">
        <v>1.076309752576913E-3</v>
      </c>
      <c r="AE79" s="58">
        <v>3.5042204111785352E-2</v>
      </c>
      <c r="AF79" s="58">
        <v>1.899078056287621E-2</v>
      </c>
      <c r="AG79" s="58">
        <v>1.9915743186657189E-2</v>
      </c>
    </row>
    <row r="80" spans="1:33">
      <c r="A80" s="26" t="s">
        <v>146</v>
      </c>
      <c r="B80" s="64">
        <v>47.814327345362493</v>
      </c>
      <c r="C80" s="64">
        <v>7.940881870012837</v>
      </c>
      <c r="D80" s="63">
        <v>42.831387906949821</v>
      </c>
      <c r="E80" s="62">
        <v>290.76156857698243</v>
      </c>
      <c r="F80" s="61">
        <v>149.06066916793381</v>
      </c>
      <c r="G80" s="59">
        <v>4.8308721535535817</v>
      </c>
      <c r="H80" s="60">
        <v>13.158773291323181</v>
      </c>
      <c r="I80" s="82"/>
      <c r="J80" s="82"/>
      <c r="K80" s="82"/>
      <c r="L80" s="82"/>
      <c r="M80" s="82"/>
      <c r="N80" s="82"/>
      <c r="O80" s="82"/>
      <c r="P80" s="81"/>
      <c r="Q80" s="81"/>
      <c r="R80" s="59">
        <v>28.45726349769761</v>
      </c>
      <c r="S80" s="59">
        <v>16.9440297371731</v>
      </c>
      <c r="T80" s="59">
        <v>0.38659591712118507</v>
      </c>
      <c r="U80" s="59">
        <v>8.1578922915722263</v>
      </c>
      <c r="V80" s="58">
        <v>3.140367006184711E-3</v>
      </c>
      <c r="W80" s="58">
        <v>1.514971427920199E-2</v>
      </c>
      <c r="X80" s="58">
        <v>1.8158107258716048E-2</v>
      </c>
      <c r="Y80" s="59">
        <v>0.1196305827177391</v>
      </c>
      <c r="Z80" s="58">
        <v>-4.4457872978696467E-2</v>
      </c>
      <c r="AA80" s="58">
        <v>1.258742843134959E-3</v>
      </c>
      <c r="AB80" s="58">
        <v>2.005163983937901E-2</v>
      </c>
      <c r="AC80" s="58">
        <v>-5.9642187867607662E-3</v>
      </c>
      <c r="AD80" s="58">
        <v>7.9586158972290075E-4</v>
      </c>
      <c r="AE80" s="58">
        <v>3.595816476558536E-2</v>
      </c>
      <c r="AF80" s="58">
        <v>1.945292262293094E-2</v>
      </c>
      <c r="AG80" s="58">
        <v>2.0098519340020701E-2</v>
      </c>
    </row>
    <row r="81" spans="1:33">
      <c r="A81" s="65" t="s">
        <v>147</v>
      </c>
      <c r="B81" s="64">
        <v>51.741537398056963</v>
      </c>
      <c r="C81" s="64">
        <v>7.9965631185545778</v>
      </c>
      <c r="D81" s="63">
        <v>41.017391604131276</v>
      </c>
      <c r="E81" s="62">
        <v>281.44973022059497</v>
      </c>
      <c r="F81" s="61">
        <v>154.16883557210261</v>
      </c>
      <c r="G81" s="59">
        <v>4.0730366650768959</v>
      </c>
      <c r="H81" s="60">
        <v>12.984895240160849</v>
      </c>
      <c r="I81" s="82"/>
      <c r="J81" s="82"/>
      <c r="K81" s="82"/>
      <c r="L81" s="82"/>
      <c r="M81" s="82"/>
      <c r="N81" s="82"/>
      <c r="O81" s="82"/>
      <c r="P81" s="81"/>
      <c r="Q81" s="81"/>
      <c r="R81" s="59">
        <v>28.69275893000923</v>
      </c>
      <c r="S81" s="59">
        <v>16.909073770206788</v>
      </c>
      <c r="T81" s="59">
        <v>0.413274039317651</v>
      </c>
      <c r="U81" s="59">
        <v>7.7839667992675441</v>
      </c>
      <c r="V81" s="58">
        <v>3.6344494336430001E-3</v>
      </c>
      <c r="W81" s="58">
        <v>1.4581335646288E-2</v>
      </c>
      <c r="X81" s="58">
        <v>2.9766911266193938E-2</v>
      </c>
      <c r="Y81" s="59">
        <v>0.14625692255340819</v>
      </c>
      <c r="Z81" s="58">
        <v>-4.2507544936525483E-2</v>
      </c>
      <c r="AA81" s="58">
        <v>1.452829506745402E-3</v>
      </c>
      <c r="AB81" s="58">
        <v>2.1330506986068889E-2</v>
      </c>
      <c r="AC81" s="58">
        <v>-5.7561521601966212E-3</v>
      </c>
      <c r="AD81" s="58">
        <v>8.7923815748625707E-4</v>
      </c>
      <c r="AE81" s="58">
        <v>3.5571060142504322E-2</v>
      </c>
      <c r="AF81" s="58">
        <v>1.947769563713489E-2</v>
      </c>
      <c r="AG81" s="58">
        <v>1.9883468550393191E-2</v>
      </c>
    </row>
    <row r="82" spans="1:33">
      <c r="A82" s="26" t="s">
        <v>149</v>
      </c>
      <c r="B82" s="64">
        <v>61.360663459732841</v>
      </c>
      <c r="C82" s="64">
        <v>20.856633796767369</v>
      </c>
      <c r="D82" s="63">
        <v>11.309619951391999</v>
      </c>
      <c r="E82" s="62">
        <v>286.39606303649958</v>
      </c>
      <c r="F82" s="61">
        <v>150.50000682937139</v>
      </c>
      <c r="G82" s="59">
        <v>4.3675882859832784</v>
      </c>
      <c r="H82" s="60">
        <v>17.731662159203189</v>
      </c>
      <c r="I82" s="82"/>
      <c r="J82" s="82"/>
      <c r="K82" s="82"/>
      <c r="L82" s="82"/>
      <c r="M82" s="82"/>
      <c r="N82" s="82"/>
      <c r="O82" s="82"/>
      <c r="P82" s="81"/>
      <c r="Q82" s="81"/>
      <c r="R82" s="59">
        <v>36.37276876576697</v>
      </c>
      <c r="S82" s="59">
        <v>22.95594686263069</v>
      </c>
      <c r="T82" s="59">
        <v>0.1656698512958672</v>
      </c>
      <c r="U82" s="59">
        <v>0.59143301621924083</v>
      </c>
      <c r="V82" s="58">
        <v>2.8299879886683351E-3</v>
      </c>
      <c r="W82" s="58">
        <v>1.3021457892949791E-2</v>
      </c>
      <c r="X82" s="58">
        <v>2.1757253123165579E-2</v>
      </c>
      <c r="Y82" s="59">
        <v>0.32613766538019728</v>
      </c>
      <c r="Z82" s="58">
        <v>-4.1143023158565113E-2</v>
      </c>
      <c r="AA82" s="58">
        <v>5.4196788133266658E-5</v>
      </c>
      <c r="AB82" s="58">
        <v>3.2567071770766877E-2</v>
      </c>
      <c r="AC82" s="58">
        <v>-5.2128441952869068E-3</v>
      </c>
      <c r="AD82" s="58">
        <v>5.5331251672305305E-4</v>
      </c>
      <c r="AE82" s="58">
        <v>3.3756637413565522E-3</v>
      </c>
      <c r="AF82" s="58">
        <v>1.9158249390452851E-3</v>
      </c>
      <c r="AG82" s="58">
        <v>1.881675157967722E-3</v>
      </c>
    </row>
    <row r="83" spans="1:33">
      <c r="A83" s="65" t="s">
        <v>150</v>
      </c>
      <c r="B83" s="64">
        <v>57.035557910542977</v>
      </c>
      <c r="C83" s="64">
        <v>7.7244992139314554</v>
      </c>
      <c r="D83" s="63">
        <v>8.8393121263446002</v>
      </c>
      <c r="E83" s="62">
        <v>283.96798775446399</v>
      </c>
      <c r="F83" s="61">
        <v>134.39503448392929</v>
      </c>
      <c r="G83" s="59">
        <v>2.0384865398540271</v>
      </c>
      <c r="H83" s="60">
        <v>12.888990513847579</v>
      </c>
      <c r="I83" s="82"/>
      <c r="J83" s="82"/>
      <c r="K83" s="82"/>
      <c r="L83" s="82"/>
      <c r="M83" s="82"/>
      <c r="N83" s="82"/>
      <c r="O83" s="82"/>
      <c r="P83" s="81"/>
      <c r="Q83" s="81"/>
      <c r="R83" s="59">
        <v>28.42117362055988</v>
      </c>
      <c r="S83" s="59">
        <v>16.893321243992769</v>
      </c>
      <c r="T83" s="59">
        <v>0.1285059871962243</v>
      </c>
      <c r="U83" s="59">
        <v>0.28399976494825319</v>
      </c>
      <c r="V83" s="58">
        <v>5.8047071915037166E-3</v>
      </c>
      <c r="W83" s="58">
        <v>1.591388067099879E-2</v>
      </c>
      <c r="X83" s="58">
        <v>1.2392302785220801E-2</v>
      </c>
      <c r="Y83" s="59">
        <v>0.16811128831842459</v>
      </c>
      <c r="Z83" s="58">
        <v>-4.6901501715940298E-2</v>
      </c>
      <c r="AA83" s="58">
        <v>3.0721143453670682E-3</v>
      </c>
      <c r="AB83" s="58">
        <v>2.6228816057190449E-2</v>
      </c>
      <c r="AC83" s="58">
        <v>1.0480351111401781E-2</v>
      </c>
      <c r="AD83" s="58">
        <v>2.762809474342735E-3</v>
      </c>
      <c r="AE83" s="58">
        <v>4.2030890177288576E-3</v>
      </c>
      <c r="AF83" s="58">
        <v>2.2911630824229631E-3</v>
      </c>
      <c r="AG83" s="58">
        <v>2.203168587229928E-3</v>
      </c>
    </row>
    <row r="84" spans="1:33">
      <c r="A84" s="26" t="s">
        <v>151</v>
      </c>
      <c r="B84" s="64">
        <v>58.624219205332821</v>
      </c>
      <c r="C84" s="64">
        <v>5.1959298767580746</v>
      </c>
      <c r="D84" s="63">
        <v>12.529641604782491</v>
      </c>
      <c r="E84" s="62">
        <v>276.75891378488473</v>
      </c>
      <c r="F84" s="61">
        <v>115.5636404726223</v>
      </c>
      <c r="G84" s="59">
        <v>2.5919844560256071</v>
      </c>
      <c r="H84" s="60">
        <v>10.732960169681061</v>
      </c>
      <c r="I84" s="82"/>
      <c r="J84" s="82"/>
      <c r="K84" s="82"/>
      <c r="L84" s="82"/>
      <c r="M84" s="82"/>
      <c r="N84" s="82"/>
      <c r="O84" s="82"/>
      <c r="P84" s="81"/>
      <c r="Q84" s="81"/>
      <c r="R84" s="59">
        <v>24.30501040058116</v>
      </c>
      <c r="S84" s="59">
        <v>13.882289584165671</v>
      </c>
      <c r="T84" s="59">
        <v>0.19160043824527381</v>
      </c>
      <c r="U84" s="59">
        <v>0.35492436209223388</v>
      </c>
      <c r="V84" s="58">
        <v>4.7974753125542167E-3</v>
      </c>
      <c r="W84" s="58">
        <v>2.1894703662579659E-2</v>
      </c>
      <c r="X84" s="58">
        <v>8.3008779946700667E-3</v>
      </c>
      <c r="Y84" s="59">
        <v>9.2455514731200214E-2</v>
      </c>
      <c r="Z84" s="58">
        <v>-4.5820673402648601E-2</v>
      </c>
      <c r="AA84" s="58">
        <v>7.1334787896427249E-4</v>
      </c>
      <c r="AB84" s="58">
        <v>2.2724660302735601E-2</v>
      </c>
      <c r="AC84" s="58">
        <v>-5.1845885856729003E-4</v>
      </c>
      <c r="AD84" s="58">
        <v>7.3901437583742333E-4</v>
      </c>
      <c r="AE84" s="58">
        <v>2.6206080085764611E-3</v>
      </c>
      <c r="AF84" s="58">
        <v>1.6023585332470319E-3</v>
      </c>
      <c r="AG84" s="58">
        <v>1.4771954701578039E-3</v>
      </c>
    </row>
    <row r="85" spans="1:33">
      <c r="A85" s="65" t="s">
        <v>152</v>
      </c>
      <c r="B85" s="64">
        <v>57.472201243496443</v>
      </c>
      <c r="C85" s="64">
        <v>6.0801260758753344</v>
      </c>
      <c r="D85" s="63">
        <v>7.536632181361389</v>
      </c>
      <c r="E85" s="62">
        <v>301.49400062314152</v>
      </c>
      <c r="F85" s="61">
        <v>114.2418430061613</v>
      </c>
      <c r="G85" s="59">
        <v>1.0463557718949339</v>
      </c>
      <c r="H85" s="60">
        <v>10.199406211803121</v>
      </c>
      <c r="I85" s="82"/>
      <c r="J85" s="82"/>
      <c r="K85" s="82"/>
      <c r="L85" s="82"/>
      <c r="M85" s="82"/>
      <c r="N85" s="82"/>
      <c r="O85" s="82"/>
      <c r="P85" s="81"/>
      <c r="Q85" s="81"/>
      <c r="R85" s="59">
        <v>24.47082558029301</v>
      </c>
      <c r="S85" s="59">
        <v>13.564725336818309</v>
      </c>
      <c r="T85" s="58">
        <v>4.5988496037489723E-2</v>
      </c>
      <c r="U85" s="59">
        <v>0.21299246314241391</v>
      </c>
      <c r="V85" s="58">
        <v>1.751922403019447E-3</v>
      </c>
      <c r="W85" s="58">
        <v>1.2838311531866041E-2</v>
      </c>
      <c r="X85" s="58">
        <v>1.139883333117022E-2</v>
      </c>
      <c r="Y85" s="59">
        <v>8.9576350209407629E-2</v>
      </c>
      <c r="Z85" s="58">
        <v>-4.8632610806537649E-2</v>
      </c>
      <c r="AA85" s="58">
        <v>3.2968398847216859E-4</v>
      </c>
      <c r="AB85" s="58">
        <v>2.2683128343248201E-2</v>
      </c>
      <c r="AC85" s="58">
        <v>-2.950890190901233E-3</v>
      </c>
      <c r="AD85" s="58">
        <v>8.4133978816107674E-4</v>
      </c>
      <c r="AE85" s="58">
        <v>1.503769689796362E-3</v>
      </c>
      <c r="AF85" s="58">
        <v>8.0838960407713333E-4</v>
      </c>
      <c r="AG85" s="58">
        <v>7.5299693114965253E-4</v>
      </c>
    </row>
    <row r="86" spans="1:33">
      <c r="A86" s="26" t="s">
        <v>182</v>
      </c>
      <c r="B86" s="64">
        <v>41.792008145476018</v>
      </c>
      <c r="C86" s="64">
        <v>4.2744890331134338</v>
      </c>
      <c r="D86" s="63">
        <v>26.442247347547291</v>
      </c>
      <c r="E86" s="62">
        <v>258.92217394949421</v>
      </c>
      <c r="F86" s="61">
        <v>111.8391912999878</v>
      </c>
      <c r="G86" s="59">
        <v>8.2458026405336291</v>
      </c>
      <c r="H86" s="60">
        <v>4.3051446310885728</v>
      </c>
      <c r="I86" s="82"/>
      <c r="J86" s="82"/>
      <c r="K86" s="82"/>
      <c r="L86" s="82"/>
      <c r="M86" s="82"/>
      <c r="N86" s="82"/>
      <c r="O86" s="82"/>
      <c r="P86" s="81"/>
      <c r="Q86" s="81"/>
      <c r="R86" s="59">
        <v>13.38465086679062</v>
      </c>
      <c r="S86" s="59">
        <v>5.9408228737622757</v>
      </c>
      <c r="T86" s="59">
        <v>0.1704443342176821</v>
      </c>
      <c r="U86" s="59">
        <v>0.96271288466416327</v>
      </c>
      <c r="V86" s="58">
        <v>2.8743280008534031E-3</v>
      </c>
      <c r="W86" s="58">
        <v>1.140475784834997E-2</v>
      </c>
      <c r="X86" s="59">
        <v>0.1132622172791905</v>
      </c>
      <c r="Y86" s="59">
        <v>0.23787826296736619</v>
      </c>
      <c r="Z86" s="58">
        <v>-4.3538794596064627E-2</v>
      </c>
      <c r="AA86" s="58">
        <v>1.1820641638991651E-3</v>
      </c>
      <c r="AB86" s="58">
        <v>8.1696071095012038E-3</v>
      </c>
      <c r="AC86" s="58">
        <v>-4.2617309371023862E-3</v>
      </c>
      <c r="AD86" s="58">
        <v>5.8363099751067543E-4</v>
      </c>
      <c r="AE86" s="58">
        <v>8.4945439454251221E-3</v>
      </c>
      <c r="AF86" s="58">
        <v>4.8320007986891889E-3</v>
      </c>
      <c r="AG86" s="58">
        <v>4.8600834682586882E-3</v>
      </c>
    </row>
    <row r="87" spans="1:33">
      <c r="A87" s="65" t="s">
        <v>183</v>
      </c>
      <c r="B87" s="64">
        <v>25.28418852049105</v>
      </c>
      <c r="C87" s="64">
        <v>3.4365302438624692</v>
      </c>
      <c r="D87" s="63">
        <v>14.988667192378809</v>
      </c>
      <c r="E87" s="62">
        <v>217.0274582425825</v>
      </c>
      <c r="F87" s="61">
        <v>117.5776980253156</v>
      </c>
      <c r="G87" s="59">
        <v>81.571815942673211</v>
      </c>
      <c r="H87" s="60">
        <v>2.0543401188347108</v>
      </c>
      <c r="I87" s="69">
        <f>AVERAGE(B86:B87)</f>
        <v>33.538098332983537</v>
      </c>
      <c r="J87" s="69">
        <f>AVERAGE(C86:C87)</f>
        <v>3.8555096384879515</v>
      </c>
      <c r="K87" s="69">
        <f>AVERAGE(D86:D87)</f>
        <v>20.71545726996305</v>
      </c>
      <c r="L87" s="69">
        <f>AVERAGE(E86:E87)</f>
        <v>237.97481609603835</v>
      </c>
      <c r="M87" s="69">
        <f>AVERAGE(F86:F87)</f>
        <v>114.7084446626517</v>
      </c>
      <c r="N87" s="69">
        <f>AVERAGE(G86:G87)</f>
        <v>44.908809291603419</v>
      </c>
      <c r="O87" s="69">
        <f>AVERAGE(H86:H87)</f>
        <v>3.1797423749616418</v>
      </c>
      <c r="P87" s="81"/>
      <c r="Q87" s="81"/>
      <c r="R87" s="59">
        <v>7.7104318324406176</v>
      </c>
      <c r="S87" s="59">
        <v>2.8690641204778689</v>
      </c>
      <c r="T87" s="59">
        <v>0.30123816336288128</v>
      </c>
      <c r="U87" s="59">
        <v>2.8044664883883068</v>
      </c>
      <c r="V87" s="58">
        <v>1.454226607717875E-3</v>
      </c>
      <c r="W87" s="58">
        <v>1.0899537935208439E-2</v>
      </c>
      <c r="X87" s="58">
        <v>2.6502861652502749E-2</v>
      </c>
      <c r="Y87" s="59">
        <v>0.1000301432460922</v>
      </c>
      <c r="Z87" s="58">
        <v>-4.2329611145162503E-2</v>
      </c>
      <c r="AA87" s="58">
        <v>1.7328250304727089E-3</v>
      </c>
      <c r="AB87" s="58">
        <v>6.4085964002604783E-3</v>
      </c>
      <c r="AC87" s="58">
        <v>-5.2060392378849773E-3</v>
      </c>
      <c r="AD87" s="58">
        <v>3.2213343013179601E-4</v>
      </c>
      <c r="AE87" s="58">
        <v>1.137664046083311E-2</v>
      </c>
      <c r="AF87" s="58">
        <v>6.0055422834291994E-3</v>
      </c>
      <c r="AG87" s="58">
        <v>6.0921165911987452E-3</v>
      </c>
    </row>
    <row r="88" spans="1:33">
      <c r="A88" s="30" t="s">
        <v>184</v>
      </c>
      <c r="B88" s="80">
        <v>41.87656215543587</v>
      </c>
      <c r="C88" s="80">
        <v>4.7209613715038472</v>
      </c>
      <c r="D88" s="79">
        <v>37.193583547896743</v>
      </c>
      <c r="E88" s="78">
        <v>185.05249260615011</v>
      </c>
      <c r="F88" s="77">
        <v>101.4832585037487</v>
      </c>
      <c r="G88" s="75">
        <v>6.668788636880759</v>
      </c>
      <c r="H88" s="76">
        <v>1.884308315057091</v>
      </c>
      <c r="I88" s="69"/>
      <c r="J88" s="69"/>
      <c r="K88" s="69"/>
      <c r="L88" s="69"/>
      <c r="M88" s="69"/>
      <c r="N88" s="69"/>
      <c r="O88" s="69"/>
      <c r="R88" s="75">
        <v>7.5655873994029692</v>
      </c>
      <c r="S88" s="75">
        <v>2.557701595208933</v>
      </c>
      <c r="T88" s="74">
        <v>4.4369447556546739E-2</v>
      </c>
      <c r="U88" s="75">
        <v>5.3434664873778317</v>
      </c>
      <c r="V88" s="74">
        <v>2.6285615707863741E-3</v>
      </c>
      <c r="W88" s="74">
        <v>1.461923960866267E-2</v>
      </c>
      <c r="X88" s="74">
        <v>1.963306040343106E-2</v>
      </c>
      <c r="Y88" s="75">
        <v>0.13941983704965219</v>
      </c>
      <c r="Z88" s="74">
        <v>-4.2699824102592723E-2</v>
      </c>
      <c r="AA88" s="74">
        <v>1.2602457826171251E-3</v>
      </c>
      <c r="AB88" s="74">
        <v>9.1368508594782839E-3</v>
      </c>
      <c r="AC88" s="74">
        <v>-5.2369667072852616E-3</v>
      </c>
      <c r="AD88" s="74">
        <v>7.7312251199264219E-4</v>
      </c>
      <c r="AE88" s="74">
        <v>4.3226558602646827E-2</v>
      </c>
      <c r="AF88" s="74">
        <v>2.3329713132346521E-2</v>
      </c>
      <c r="AG88" s="74">
        <v>2.4055159033509362E-2</v>
      </c>
    </row>
    <row r="89" spans="1:33">
      <c r="A89" s="28" t="s">
        <v>185</v>
      </c>
      <c r="B89" s="73">
        <v>44.549067611860963</v>
      </c>
      <c r="C89" s="73">
        <v>3.9484365372349761</v>
      </c>
      <c r="D89" s="72">
        <v>22.122723890902339</v>
      </c>
      <c r="E89" s="62">
        <v>269.80327277714088</v>
      </c>
      <c r="F89" s="71">
        <v>104.5651853045478</v>
      </c>
      <c r="G89" s="68">
        <v>6.3045254926122114</v>
      </c>
      <c r="H89" s="70">
        <v>3.1624838110178151</v>
      </c>
      <c r="I89" s="69">
        <f>AVERAGE(B88:B89)</f>
        <v>43.21281488364842</v>
      </c>
      <c r="J89" s="69">
        <f>AVERAGE(C88:C89)</f>
        <v>4.3346989543694114</v>
      </c>
      <c r="K89" s="69">
        <f>AVERAGE(D88:D89)</f>
        <v>29.658153719399543</v>
      </c>
      <c r="L89" s="69">
        <f>AVERAGE(E88:E89)</f>
        <v>227.42788269164549</v>
      </c>
      <c r="M89" s="69">
        <f>AVERAGE(F88:F89)</f>
        <v>103.02422190414825</v>
      </c>
      <c r="N89" s="69">
        <f>AVERAGE(G88:G89)</f>
        <v>6.4866570647464847</v>
      </c>
      <c r="O89" s="69">
        <f>AVERAGE(H88:H89)</f>
        <v>2.523396063037453</v>
      </c>
      <c r="R89" s="68">
        <v>10.96737599444576</v>
      </c>
      <c r="S89" s="68">
        <v>4.1815583109310381</v>
      </c>
      <c r="T89" s="68">
        <v>0.11923734830242411</v>
      </c>
      <c r="U89" s="68">
        <v>0.96824553266330382</v>
      </c>
      <c r="V89" s="67">
        <v>2.7793150588179372E-3</v>
      </c>
      <c r="W89" s="67">
        <v>9.9143795160332587E-3</v>
      </c>
      <c r="X89" s="67">
        <v>2.1307151595166971E-2</v>
      </c>
      <c r="Y89" s="68">
        <v>0.21386481622238759</v>
      </c>
      <c r="Z89" s="67">
        <v>-4.5778405546962588E-2</v>
      </c>
      <c r="AA89" s="67">
        <v>3.2731963958672951E-4</v>
      </c>
      <c r="AB89" s="67">
        <v>7.3981136127621756E-3</v>
      </c>
      <c r="AC89" s="67">
        <v>-5.5269715715167362E-3</v>
      </c>
      <c r="AD89" s="67">
        <v>6.4805797047267255E-4</v>
      </c>
      <c r="AE89" s="67">
        <v>5.0777166580269024E-3</v>
      </c>
      <c r="AF89" s="67">
        <v>2.5262671062549762E-3</v>
      </c>
      <c r="AG89" s="67">
        <v>2.5884442488581559E-3</v>
      </c>
    </row>
    <row r="90" spans="1:33">
      <c r="A90" s="65" t="s">
        <v>154</v>
      </c>
      <c r="B90" s="64">
        <v>48.79967119660413</v>
      </c>
      <c r="C90" s="64">
        <v>4.1306878259069331</v>
      </c>
      <c r="D90" s="63">
        <v>32.01255915259032</v>
      </c>
      <c r="E90" s="62">
        <v>253.00377765343151</v>
      </c>
      <c r="F90" s="61">
        <v>121.94056345837321</v>
      </c>
      <c r="G90" s="59">
        <v>3.991258937224329</v>
      </c>
      <c r="H90" s="60">
        <v>7.822797826463848</v>
      </c>
      <c r="R90" s="59">
        <v>17.6030479419763</v>
      </c>
      <c r="S90" s="59">
        <v>10.09779191519838</v>
      </c>
      <c r="T90" s="58">
        <v>3.0364880299765869E-2</v>
      </c>
      <c r="U90" s="59">
        <v>1.5239499150093221</v>
      </c>
      <c r="V90" s="58">
        <v>2.2295083444923299E-3</v>
      </c>
      <c r="W90" s="58">
        <v>7.9756509531012272E-3</v>
      </c>
      <c r="X90" s="58">
        <v>1.3017124079254511E-2</v>
      </c>
      <c r="Y90" s="58">
        <v>7.412792126033696E-2</v>
      </c>
      <c r="Z90" s="58">
        <v>-4.3898202629400203E-2</v>
      </c>
      <c r="AA90" s="58">
        <v>8.7743861372339537E-4</v>
      </c>
      <c r="AB90" s="58">
        <v>1.171695519446248E-2</v>
      </c>
      <c r="AC90" s="58">
        <v>-6.271469145014954E-3</v>
      </c>
      <c r="AD90" s="58">
        <v>3.1834374292797891E-4</v>
      </c>
      <c r="AE90" s="58">
        <v>3.3158896291256741E-3</v>
      </c>
      <c r="AF90" s="58">
        <v>1.8023997661261971E-3</v>
      </c>
      <c r="AG90" s="58">
        <v>1.872939842859585E-3</v>
      </c>
    </row>
    <row r="91" spans="1:33">
      <c r="A91" s="26" t="s">
        <v>155</v>
      </c>
      <c r="B91" s="64">
        <v>37.960791476569902</v>
      </c>
      <c r="C91" s="64">
        <v>3.115129575687678</v>
      </c>
      <c r="D91" s="63">
        <v>43.174642448748052</v>
      </c>
      <c r="E91" s="66">
        <v>404.83928964987979</v>
      </c>
      <c r="F91" s="61">
        <v>119.0557276164857</v>
      </c>
      <c r="G91" s="59">
        <v>13.30274894245346</v>
      </c>
      <c r="H91" s="60">
        <v>2.5020686051975551</v>
      </c>
      <c r="R91" s="59">
        <v>9.1989333691868023</v>
      </c>
      <c r="S91" s="59">
        <v>3.7345269633209832</v>
      </c>
      <c r="T91" s="58">
        <v>5.1158003416025208E-2</v>
      </c>
      <c r="U91" s="59">
        <v>6.1060159816402901</v>
      </c>
      <c r="V91" s="58">
        <v>2.8363236383290849E-3</v>
      </c>
      <c r="W91" s="58">
        <v>1.7865364249362241E-2</v>
      </c>
      <c r="X91" s="58">
        <v>2.857910754662905E-2</v>
      </c>
      <c r="Y91" s="59">
        <v>0.1069435573001439</v>
      </c>
      <c r="Z91" s="58">
        <v>-4.2591450229631712E-2</v>
      </c>
      <c r="AA91" s="58">
        <v>4.6399191325802213E-4</v>
      </c>
      <c r="AB91" s="58">
        <v>1.326027635817361E-2</v>
      </c>
      <c r="AC91" s="58">
        <v>-6.1072111508174431E-3</v>
      </c>
      <c r="AD91" s="58">
        <v>6.6321738144766622E-4</v>
      </c>
      <c r="AE91" s="59">
        <v>8.613746480693675E-2</v>
      </c>
      <c r="AF91" s="59">
        <v>4.672970171762187E-2</v>
      </c>
      <c r="AG91" s="59">
        <v>4.7459640062889052E-2</v>
      </c>
    </row>
    <row r="92" spans="1:33">
      <c r="A92" s="65" t="s">
        <v>186</v>
      </c>
      <c r="B92" s="64">
        <v>24.300183319378029</v>
      </c>
      <c r="C92" s="64">
        <v>12.187774947204691</v>
      </c>
      <c r="D92" s="63">
        <v>37.27306138679527</v>
      </c>
      <c r="E92" s="62">
        <v>372.46118256094428</v>
      </c>
      <c r="F92" s="61">
        <v>120.71660932149339</v>
      </c>
      <c r="G92" s="59">
        <v>33.62879587024883</v>
      </c>
      <c r="H92" s="60">
        <v>11.539652954238569</v>
      </c>
      <c r="R92" s="59">
        <v>24.57110641501896</v>
      </c>
      <c r="S92" s="59">
        <v>14.740035360592691</v>
      </c>
      <c r="T92" s="59">
        <v>0.3081268731842341</v>
      </c>
      <c r="U92" s="59">
        <v>4.3811584802967154</v>
      </c>
      <c r="V92" s="58">
        <v>3.070689574477549E-3</v>
      </c>
      <c r="W92" s="58">
        <v>2.0574735632611859E-2</v>
      </c>
      <c r="X92" s="58">
        <v>1.489171777322864E-2</v>
      </c>
      <c r="Y92" s="59">
        <v>0.11775257957917611</v>
      </c>
      <c r="Z92" s="58">
        <v>-4.3504823359873171E-2</v>
      </c>
      <c r="AA92" s="58">
        <v>2.2773618485376701E-3</v>
      </c>
      <c r="AB92" s="58">
        <v>3.3980201563820818E-2</v>
      </c>
      <c r="AC92" s="58">
        <v>-6.0961519861283224E-3</v>
      </c>
      <c r="AD92" s="58">
        <v>1.0270420202745001E-3</v>
      </c>
      <c r="AE92" s="59">
        <v>0.13328104962542031</v>
      </c>
      <c r="AF92" s="59">
        <v>7.1906123700044886E-2</v>
      </c>
      <c r="AG92" s="59">
        <v>7.3663194766927134E-2</v>
      </c>
    </row>
    <row r="93" spans="1:33">
      <c r="A93" s="26" t="s">
        <v>156</v>
      </c>
      <c r="B93" s="64">
        <v>35.619687113873297</v>
      </c>
      <c r="C93" s="64">
        <v>4.5856796428761566</v>
      </c>
      <c r="D93" s="63">
        <v>33.575935783127314</v>
      </c>
      <c r="E93" s="62">
        <v>295.51711979742458</v>
      </c>
      <c r="F93" s="61">
        <v>25.299444781520069</v>
      </c>
      <c r="G93" s="59">
        <v>7.6571664776043464</v>
      </c>
      <c r="H93" s="60">
        <v>6.0360151314600552</v>
      </c>
      <c r="R93" s="59">
        <v>15.0781536423523</v>
      </c>
      <c r="S93" s="59">
        <v>8.1416149994293416</v>
      </c>
      <c r="T93" s="58">
        <v>7.2675634871346609E-2</v>
      </c>
      <c r="U93" s="59">
        <v>2.7050078449305759</v>
      </c>
      <c r="V93" s="58">
        <v>6.7296169705681657E-3</v>
      </c>
      <c r="W93" s="58">
        <v>2.152207015279332E-2</v>
      </c>
      <c r="X93" s="58">
        <v>2.0647540154173669E-2</v>
      </c>
      <c r="Y93" s="59">
        <v>0.29522785099543292</v>
      </c>
      <c r="Z93" s="58">
        <v>-4.4443685449956562E-2</v>
      </c>
      <c r="AA93" s="58">
        <v>3.3169637429898749E-3</v>
      </c>
      <c r="AB93" s="58">
        <v>1.029521394558843E-2</v>
      </c>
      <c r="AC93" s="58">
        <v>1.117896193694148E-2</v>
      </c>
      <c r="AD93" s="58">
        <v>2.8613478216470501E-3</v>
      </c>
      <c r="AE93" s="58">
        <v>2.455531266908087E-2</v>
      </c>
      <c r="AF93" s="58">
        <v>1.3511554488357631E-2</v>
      </c>
      <c r="AG93" s="58">
        <v>1.383136841303596E-2</v>
      </c>
    </row>
    <row r="94" spans="1:33">
      <c r="A94" s="65" t="s">
        <v>187</v>
      </c>
      <c r="B94" s="64">
        <v>41.93833477411119</v>
      </c>
      <c r="C94" s="64">
        <v>6.1160742167500519</v>
      </c>
      <c r="D94" s="63">
        <v>37.790303430176053</v>
      </c>
      <c r="E94" s="66">
        <v>436.39132135939548</v>
      </c>
      <c r="F94" s="61">
        <v>118.8964367551411</v>
      </c>
      <c r="G94" s="59">
        <v>2.3982902068975549</v>
      </c>
      <c r="H94" s="60">
        <v>6.7327782865486281</v>
      </c>
      <c r="R94" s="59">
        <v>15.360680493119631</v>
      </c>
      <c r="S94" s="59">
        <v>8.9318787867788423</v>
      </c>
      <c r="T94" s="58">
        <v>5.4856846164082512E-2</v>
      </c>
      <c r="U94" s="59">
        <v>2.7010267442663092</v>
      </c>
      <c r="V94" s="58">
        <v>3.5191623567874769E-3</v>
      </c>
      <c r="W94" s="58">
        <v>1.405716865740312E-2</v>
      </c>
      <c r="X94" s="58">
        <v>1.8971773345074279E-2</v>
      </c>
      <c r="Y94" s="59">
        <v>0.19256559004144849</v>
      </c>
      <c r="Z94" s="58">
        <v>-4.6235087254618147E-2</v>
      </c>
      <c r="AA94" s="58">
        <v>1.7822991476403669E-3</v>
      </c>
      <c r="AB94" s="58">
        <v>2.5242288778323539E-2</v>
      </c>
      <c r="AC94" s="58">
        <v>-1.103293401751496E-3</v>
      </c>
      <c r="AD94" s="58">
        <v>1.769855514946196E-3</v>
      </c>
      <c r="AE94" s="58">
        <v>8.6455677213632953E-3</v>
      </c>
      <c r="AF94" s="58">
        <v>4.8979973902291991E-3</v>
      </c>
      <c r="AG94" s="58">
        <v>4.8382322065075294E-3</v>
      </c>
    </row>
    <row r="95" spans="1:33">
      <c r="A95" s="26" t="s">
        <v>159</v>
      </c>
      <c r="B95" s="64">
        <v>51.367226482924089</v>
      </c>
      <c r="C95" s="64">
        <v>2.0177791796530959</v>
      </c>
      <c r="D95" s="63">
        <v>48.646494134076789</v>
      </c>
      <c r="E95" s="62">
        <v>284.56042264645851</v>
      </c>
      <c r="F95" s="61">
        <v>109.49782693931731</v>
      </c>
      <c r="G95" s="59">
        <v>4.2435204575539336</v>
      </c>
      <c r="H95" s="60">
        <v>0.93878790862310135</v>
      </c>
      <c r="R95" s="59">
        <v>5.8110189598125501</v>
      </c>
      <c r="S95" s="59">
        <v>1.4743329427046981</v>
      </c>
      <c r="T95" s="58">
        <v>4.3547507211273428E-2</v>
      </c>
      <c r="U95" s="59">
        <v>2.671590964509106</v>
      </c>
      <c r="V95" s="58">
        <v>2.959206436012744E-3</v>
      </c>
      <c r="W95" s="58">
        <v>9.5607333219940027E-3</v>
      </c>
      <c r="X95" s="58">
        <v>1.6581137037357349E-2</v>
      </c>
      <c r="Y95" s="59">
        <v>8.071655834746834E-2</v>
      </c>
      <c r="Z95" s="58">
        <v>-4.4212294330296817E-2</v>
      </c>
      <c r="AA95" s="58">
        <v>5.4796842773101361E-4</v>
      </c>
      <c r="AB95" s="58">
        <v>4.4264776376877297E-3</v>
      </c>
      <c r="AC95" s="58">
        <v>-3.5174789968858791E-3</v>
      </c>
      <c r="AD95" s="58">
        <v>5.3815305799613197E-4</v>
      </c>
      <c r="AE95" s="58">
        <v>1.7342620933371859E-2</v>
      </c>
      <c r="AF95" s="58">
        <v>9.2726322874387059E-3</v>
      </c>
      <c r="AG95" s="58">
        <v>9.865647043490057E-3</v>
      </c>
    </row>
    <row r="96" spans="1:33">
      <c r="A96" s="65" t="s">
        <v>160</v>
      </c>
      <c r="B96" s="64">
        <v>60.777012003533322</v>
      </c>
      <c r="C96" s="64">
        <v>2.8133115227764698</v>
      </c>
      <c r="D96" s="63">
        <v>27.30421698450041</v>
      </c>
      <c r="E96" s="62">
        <v>202.25765904751279</v>
      </c>
      <c r="F96" s="61">
        <v>107.6869694419686</v>
      </c>
      <c r="G96" s="59">
        <v>3.9956183401369878</v>
      </c>
      <c r="H96" s="60">
        <v>0.79651132286136228</v>
      </c>
      <c r="R96" s="59">
        <v>6.0271831026718319</v>
      </c>
      <c r="S96" s="59">
        <v>1.2817634584019559</v>
      </c>
      <c r="T96" s="58">
        <v>4.0187061392565802E-2</v>
      </c>
      <c r="U96" s="59">
        <v>0.29091960669577221</v>
      </c>
      <c r="V96" s="58">
        <v>3.1935755064492451E-3</v>
      </c>
      <c r="W96" s="58">
        <v>7.6220100559376211E-3</v>
      </c>
      <c r="X96" s="58">
        <v>1.1841920236462669E-2</v>
      </c>
      <c r="Y96" s="59">
        <v>0.1039027665554495</v>
      </c>
      <c r="Z96" s="58">
        <v>-4.7738974684813418E-2</v>
      </c>
      <c r="AA96" s="58">
        <v>5.7624837446456809E-4</v>
      </c>
      <c r="AB96" s="58">
        <v>3.7446898955743701E-3</v>
      </c>
      <c r="AC96" s="58">
        <v>-4.8422257192134929E-3</v>
      </c>
      <c r="AD96" s="58">
        <v>5.0783448329608607E-4</v>
      </c>
      <c r="AE96" s="58">
        <v>2.595440648098319E-3</v>
      </c>
      <c r="AF96" s="58">
        <v>1.416754188756699E-3</v>
      </c>
      <c r="AG96" s="58">
        <v>1.505150705113542E-3</v>
      </c>
    </row>
    <row r="97" spans="1:33">
      <c r="A97" s="26" t="s">
        <v>161</v>
      </c>
      <c r="B97" s="64">
        <v>44.094169958968138</v>
      </c>
      <c r="C97" s="64">
        <v>4.2171925557346643</v>
      </c>
      <c r="D97" s="63">
        <v>25.12798385906834</v>
      </c>
      <c r="E97" s="62">
        <v>271.46212023784523</v>
      </c>
      <c r="F97" s="61">
        <v>111.48482187412699</v>
      </c>
      <c r="G97" s="59">
        <v>1.081764360901587</v>
      </c>
      <c r="H97" s="60">
        <v>2.0824101406206408</v>
      </c>
      <c r="R97" s="59">
        <v>7.815648465371333</v>
      </c>
      <c r="S97" s="59">
        <v>2.9362873822603288</v>
      </c>
      <c r="T97" s="58">
        <v>3.4251741454811739E-2</v>
      </c>
      <c r="U97" s="59">
        <v>4.0648495310966073</v>
      </c>
      <c r="V97" s="58">
        <v>2.6184262918489232E-3</v>
      </c>
      <c r="W97" s="58">
        <v>7.5841173769063564E-3</v>
      </c>
      <c r="X97" s="58">
        <v>1.071864316794964E-2</v>
      </c>
      <c r="Y97" s="58">
        <v>7.0987879087373806E-2</v>
      </c>
      <c r="Z97" s="58">
        <v>-4.4447970020685568E-2</v>
      </c>
      <c r="AA97" s="58">
        <v>1.178197383142362E-3</v>
      </c>
      <c r="AB97" s="58">
        <v>9.9000548748407243E-3</v>
      </c>
      <c r="AC97" s="58">
        <v>-4.6240116823014384E-3</v>
      </c>
      <c r="AD97" s="58">
        <v>3.0318442745745991E-4</v>
      </c>
      <c r="AE97" s="58">
        <v>9.9544575238106042E-3</v>
      </c>
      <c r="AF97" s="58">
        <v>5.4527948091710908E-3</v>
      </c>
      <c r="AG97" s="58">
        <v>5.5879338308151543E-3</v>
      </c>
    </row>
    <row r="98" spans="1:33">
      <c r="A98" s="65" t="s">
        <v>188</v>
      </c>
      <c r="B98" s="64">
        <v>33.996391289385073</v>
      </c>
      <c r="C98" s="64">
        <v>2.367472301157469</v>
      </c>
      <c r="D98" s="63">
        <v>48.240166193590547</v>
      </c>
      <c r="E98" s="62">
        <v>232.95117357744809</v>
      </c>
      <c r="F98" s="61">
        <v>109.5543157929754</v>
      </c>
      <c r="G98" s="59">
        <v>0.86547532135303573</v>
      </c>
      <c r="H98" s="60">
        <v>1.0401351933928591</v>
      </c>
      <c r="R98" s="59">
        <v>5.835382334119811</v>
      </c>
      <c r="S98" s="59">
        <v>1.527279971464516</v>
      </c>
      <c r="T98" s="58">
        <v>2.031499486872676E-2</v>
      </c>
      <c r="U98" s="59">
        <v>9.2232459627328662</v>
      </c>
      <c r="V98" s="58">
        <v>2.3169208666832682E-3</v>
      </c>
      <c r="W98" s="58">
        <v>1.6905413778572589E-2</v>
      </c>
      <c r="X98" s="58">
        <v>1.7555726332167409E-2</v>
      </c>
      <c r="Y98" s="58">
        <v>6.3421858127890182E-2</v>
      </c>
      <c r="Z98" s="58">
        <v>-4.5441336720572198E-2</v>
      </c>
      <c r="AA98" s="58">
        <v>1.261748061665158E-3</v>
      </c>
      <c r="AB98" s="58">
        <v>5.5635539009810308E-3</v>
      </c>
      <c r="AC98" s="58">
        <v>-5.0752703322151484E-3</v>
      </c>
      <c r="AD98" s="58">
        <v>6.2910891155749113E-4</v>
      </c>
      <c r="AE98" s="58">
        <v>1.8207958911927408E-2</v>
      </c>
      <c r="AF98" s="58">
        <v>9.8563622925867764E-3</v>
      </c>
      <c r="AG98" s="58">
        <v>9.923343754196623E-3</v>
      </c>
    </row>
    <row r="99" spans="1:33">
      <c r="A99" s="26" t="s">
        <v>162</v>
      </c>
      <c r="B99" s="64">
        <v>45.165211757553159</v>
      </c>
      <c r="C99" s="64">
        <v>4.535241249260646</v>
      </c>
      <c r="D99" s="63">
        <v>27.020922345595029</v>
      </c>
      <c r="E99" s="62">
        <v>293.88089230747721</v>
      </c>
      <c r="F99" s="61">
        <v>104.4758120691024</v>
      </c>
      <c r="G99" s="59">
        <v>2.1391797307813691</v>
      </c>
      <c r="H99" s="60">
        <v>3.1869204110073852</v>
      </c>
      <c r="R99" s="59">
        <v>8.9192988215675655</v>
      </c>
      <c r="S99" s="59">
        <v>4.4210563540204841</v>
      </c>
      <c r="T99" s="58">
        <v>7.2219866834849031E-2</v>
      </c>
      <c r="U99" s="59">
        <v>6.463356599937649</v>
      </c>
      <c r="V99" s="58">
        <v>5.2105087682577638E-3</v>
      </c>
      <c r="W99" s="58">
        <v>1.1379498041286681E-2</v>
      </c>
      <c r="X99" s="58">
        <v>2.1876783385414659E-2</v>
      </c>
      <c r="Y99" s="59">
        <v>0.1170521459016713</v>
      </c>
      <c r="Z99" s="58">
        <v>-4.3542717717150389E-2</v>
      </c>
      <c r="AA99" s="58">
        <v>7.8824425087805304E-5</v>
      </c>
      <c r="AB99" s="58">
        <v>1.273756099746347E-2</v>
      </c>
      <c r="AC99" s="58">
        <v>-5.5131770063320098E-3</v>
      </c>
      <c r="AD99" s="58">
        <v>1.0990491221287159E-3</v>
      </c>
      <c r="AE99" s="58">
        <v>6.9780292902907387E-3</v>
      </c>
      <c r="AF99" s="58">
        <v>3.827609205032056E-3</v>
      </c>
      <c r="AG99" s="58">
        <v>3.9042107665371532E-3</v>
      </c>
    </row>
    <row r="100" spans="1:33">
      <c r="A100" s="65" t="s">
        <v>166</v>
      </c>
      <c r="B100" s="64">
        <v>77.182461402297562</v>
      </c>
      <c r="C100" s="64">
        <v>13.110751808532241</v>
      </c>
      <c r="D100" s="63">
        <v>6.1275106013834408</v>
      </c>
      <c r="E100" s="62">
        <v>367.33805681570198</v>
      </c>
      <c r="F100" s="61">
        <v>105.8297754530977</v>
      </c>
      <c r="G100" s="59">
        <v>2.648512065884169</v>
      </c>
      <c r="H100" s="60">
        <v>7.2452815341363781</v>
      </c>
      <c r="R100" s="59">
        <v>15.95025272327657</v>
      </c>
      <c r="S100" s="59">
        <v>9.682670295283808</v>
      </c>
      <c r="T100" s="59">
        <v>0.1088726568633723</v>
      </c>
      <c r="U100" s="59">
        <v>0.39505378989789769</v>
      </c>
      <c r="V100" s="58">
        <v>1.7671252884720011E-3</v>
      </c>
      <c r="W100" s="58">
        <v>9.9143826812775615E-3</v>
      </c>
      <c r="X100" s="58">
        <v>9.6127292630296315E-3</v>
      </c>
      <c r="Y100" s="58">
        <v>6.7162524838520199E-2</v>
      </c>
      <c r="Z100" s="58">
        <v>-4.2878152919938461E-2</v>
      </c>
      <c r="AA100" s="58">
        <v>-9.6721346812263047E-4</v>
      </c>
      <c r="AB100" s="58">
        <v>2.6284207836570719E-2</v>
      </c>
      <c r="AC100" s="58">
        <v>-6.2637937393885514E-3</v>
      </c>
      <c r="AD100" s="58">
        <v>3.6003178619122581E-4</v>
      </c>
      <c r="AE100" s="58">
        <v>1.623317586618726E-3</v>
      </c>
      <c r="AF100" s="58">
        <v>8.1045219570363908E-4</v>
      </c>
      <c r="AG100" s="58">
        <v>9.1023933599873076E-4</v>
      </c>
    </row>
    <row r="101" spans="1:33">
      <c r="A101" s="26" t="s">
        <v>189</v>
      </c>
      <c r="B101" s="64">
        <v>74.803558427779393</v>
      </c>
      <c r="C101" s="64">
        <v>14.573488724094419</v>
      </c>
      <c r="D101" s="63">
        <v>8.9636510874524511</v>
      </c>
      <c r="E101" s="62">
        <v>353.8769419813961</v>
      </c>
      <c r="F101" s="61">
        <v>108.22477122029809</v>
      </c>
      <c r="G101" s="59">
        <v>3.9903247794573158</v>
      </c>
      <c r="H101" s="60">
        <v>8.0532021474027946</v>
      </c>
      <c r="R101" s="59">
        <v>17.841127886017741</v>
      </c>
      <c r="S101" s="59">
        <v>10.75005131423184</v>
      </c>
      <c r="T101" s="59">
        <v>0.17507257360377601</v>
      </c>
      <c r="U101" s="59">
        <v>0.46041345310819948</v>
      </c>
      <c r="V101" s="58">
        <v>3.1885119238809611E-3</v>
      </c>
      <c r="W101" s="58">
        <v>1.0596427999476519E-2</v>
      </c>
      <c r="X101" s="58">
        <v>8.6348944274575422E-3</v>
      </c>
      <c r="Y101" s="58">
        <v>6.8802028166763229E-2</v>
      </c>
      <c r="Z101" s="58">
        <v>-4.3851400094841557E-2</v>
      </c>
      <c r="AA101" s="58">
        <v>1.01260643729356E-3</v>
      </c>
      <c r="AB101" s="58">
        <v>3.0166153440946811E-2</v>
      </c>
      <c r="AC101" s="58">
        <v>-6.4188439242450239E-3</v>
      </c>
      <c r="AD101" s="58">
        <v>4.6993641162558887E-4</v>
      </c>
      <c r="AE101" s="58">
        <v>2.2430837614177742E-3</v>
      </c>
      <c r="AF101" s="58">
        <v>1.1445359647458109E-3</v>
      </c>
      <c r="AG101" s="58">
        <v>1.162703586801303E-3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Glinski Jr</dc:creator>
  <cp:keywords/>
  <dc:description/>
  <cp:lastModifiedBy/>
  <cp:revision/>
  <dcterms:created xsi:type="dcterms:W3CDTF">2024-07-11T14:48:12Z</dcterms:created>
  <dcterms:modified xsi:type="dcterms:W3CDTF">2025-07-23T01:18:40Z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