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mjglinsk_syr_edu/Documents/Desktop/Reports etc/Data to Upload/ICPMS/"/>
    </mc:Choice>
  </mc:AlternateContent>
  <xr:revisionPtr revIDLastSave="25" documentId="13_ncr:1_{0AD344A4-71B6-425C-8926-D44504224227}" xr6:coauthVersionLast="47" xr6:coauthVersionMax="47" xr10:uidLastSave="{2A8A9282-4502-4068-840D-1CC0A306569B}"/>
  <bookViews>
    <workbookView xWindow="-120" yWindow="-120" windowWidth="29040" windowHeight="15840" activeTab="5" xr2:uid="{00000000-000D-0000-FFFF-FFFF00000000}"/>
  </bookViews>
  <sheets>
    <sheet name="Concentrations" sheetId="5" r:id="rId1"/>
    <sheet name="Calibration" sheetId="10" r:id="rId2"/>
    <sheet name="QAQC" sheetId="11" r:id="rId3"/>
    <sheet name="Raw Results" sheetId="12" r:id="rId4"/>
    <sheet name="Processed Results" sheetId="13" r:id="rId5"/>
    <sheet name="Reported Results" sheetId="14" r:id="rId6"/>
    <sheet name="Raw Intensities" sheetId="1" r:id="rId7"/>
    <sheet name="Raw Intensities RSDs" sheetId="2" r:id="rId8"/>
    <sheet name="Net Intensities" sheetId="3" r:id="rId9"/>
    <sheet name="Net Intensities RSDs" sheetId="4" r:id="rId10"/>
    <sheet name="Concentrations RSDs" sheetId="6" r:id="rId11"/>
    <sheet name="Unfactored Concentrations" sheetId="7" r:id="rId12"/>
    <sheet name="Internal Standards" sheetId="8" r:id="rId13"/>
    <sheet name="QC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12" l="1"/>
  <c r="AW2" i="12"/>
  <c r="AO2" i="12"/>
  <c r="AN2" i="12"/>
  <c r="AJ2" i="12"/>
  <c r="AG2" i="12"/>
  <c r="AO3" i="12"/>
  <c r="AJ3" i="12"/>
  <c r="Z7" i="11"/>
  <c r="Z8" i="11"/>
  <c r="Z9" i="11"/>
  <c r="Z10" i="11"/>
  <c r="Z11" i="11"/>
  <c r="Z12" i="11"/>
  <c r="Z13" i="11"/>
  <c r="Z6" i="11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G7" i="12"/>
  <c r="AF7" i="12"/>
  <c r="AE7" i="12"/>
  <c r="AD7" i="12"/>
  <c r="AC7" i="12"/>
  <c r="AB7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Y3" i="12"/>
  <c r="AX3" i="12"/>
  <c r="AW3" i="12"/>
  <c r="AV3" i="12"/>
  <c r="AU3" i="12"/>
  <c r="AT3" i="12"/>
  <c r="AS3" i="12"/>
  <c r="AR3" i="12"/>
  <c r="AQ3" i="12"/>
  <c r="AP3" i="12"/>
  <c r="AN3" i="12"/>
  <c r="AM3" i="12"/>
  <c r="AL3" i="12"/>
  <c r="AK3" i="12"/>
  <c r="AI3" i="12"/>
  <c r="AH3" i="12"/>
  <c r="AG3" i="12"/>
  <c r="AF3" i="12"/>
  <c r="AE3" i="12"/>
  <c r="AD3" i="12"/>
  <c r="AC3" i="12"/>
  <c r="AB3" i="12"/>
  <c r="AY2" i="12"/>
  <c r="AX2" i="12"/>
  <c r="AV2" i="12"/>
  <c r="AU2" i="12"/>
  <c r="AT2" i="12"/>
  <c r="AS2" i="12"/>
  <c r="AR2" i="12"/>
  <c r="AQ2" i="12"/>
  <c r="AP2" i="12"/>
  <c r="AM2" i="12"/>
  <c r="AL2" i="12"/>
  <c r="AK2" i="12"/>
  <c r="AI2" i="12"/>
  <c r="AH2" i="12"/>
  <c r="AF2" i="12"/>
  <c r="AE2" i="12"/>
  <c r="AD2" i="12"/>
  <c r="AC2" i="12"/>
  <c r="AB2" i="12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AJ4" i="11"/>
  <c r="AI4" i="11"/>
  <c r="AH4" i="11"/>
  <c r="AG4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</calcChain>
</file>

<file path=xl/sharedStrings.xml><?xml version="1.0" encoding="utf-8"?>
<sst xmlns="http://schemas.openxmlformats.org/spreadsheetml/2006/main" count="5551" uniqueCount="466">
  <si>
    <t>P 31</t>
  </si>
  <si>
    <t>Sr 88
(cps)</t>
  </si>
  <si>
    <t>2/4/2025 10:50:28 AM</t>
  </si>
  <si>
    <t>Al 27
(ug/L)</t>
  </si>
  <si>
    <t>2/4/2025 11:58:16 AM</t>
  </si>
  <si>
    <t>Std5-500ppb</t>
  </si>
  <si>
    <t>2/4/2025 7:47:58 PM</t>
  </si>
  <si>
    <t>2/4/2025 4:23:50 PM</t>
  </si>
  <si>
    <t>2/4/2025 4:42:22 PM</t>
  </si>
  <si>
    <t>51</t>
  </si>
  <si>
    <t>69</t>
  </si>
  <si>
    <t>2/4/2025 4:11:29 PM</t>
  </si>
  <si>
    <t>C:\Users\Public\Documents\PerkinElmer Syngistix\ICPMS\DataSet\Mike G\January 2025\CA check 500 ppb-1y.NO3.070</t>
  </si>
  <si>
    <t>04</t>
  </si>
  <si>
    <t>67</t>
  </si>
  <si>
    <t>CCV3</t>
  </si>
  <si>
    <t>P 31
(ug/L)</t>
  </si>
  <si>
    <t>C:\Users\Public\Documents\PerkinElmer Syngistix\ICPMS\DataSet\Mike G\January 2025\CCB6.135</t>
  </si>
  <si>
    <t>C:\Users\Public\Documents\PerkinElmer Syngistix\ICPMS\DataSet\Mike G\January 2025\67.152</t>
  </si>
  <si>
    <t>Co 59</t>
  </si>
  <si>
    <t>2/4/2025 7:10:50 PM</t>
  </si>
  <si>
    <t>C:\Users\Public\Documents\PerkinElmer Syngistix\ICPMS\DataSet\Mike G\January 2025\Blank.059</t>
  </si>
  <si>
    <t>QCB</t>
  </si>
  <si>
    <t>C:\Users\Public\Documents\PerkinElmer Syngistix\ICPMS\DataSet\Mike G\January 2025\Std3-50ppb.062</t>
  </si>
  <si>
    <t>C:\Users\Public\Documents\PerkinElmer Syngistix\ICPMS\DataSet\Mike G\January 2025\MDL(2.5).072</t>
  </si>
  <si>
    <t>Ni 60
(ug/L)</t>
  </si>
  <si>
    <t>Se 82
(ug/L)</t>
  </si>
  <si>
    <t>Blank</t>
  </si>
  <si>
    <t>C:\Users\Public\Documents\PerkinElmer Syngistix\ICPMS\DataSet\Mike G\January 2025\16.092</t>
  </si>
  <si>
    <t>C:\Users\Public\Documents\PerkinElmer Syngistix\ICPMS\DataSet\Mike G\January 2025\19.095</t>
  </si>
  <si>
    <t>C:\Users\Public\Documents\PerkinElmer Syngistix\ICPMS\DataSet\Mike G\January 2025\LCB2.121</t>
  </si>
  <si>
    <t>Mo 96
(cps)</t>
  </si>
  <si>
    <t>Ca-44 44
Helium KED
(ug/L)</t>
  </si>
  <si>
    <t>Se 78
(ug/L)</t>
  </si>
  <si>
    <t>C:\Users\Public\Documents\PerkinElmer Syngistix\ICPMS\DataSet\Mike G\January 2025\13.089</t>
  </si>
  <si>
    <t>37</t>
  </si>
  <si>
    <t>2/4/2025 6:21:21 PM</t>
  </si>
  <si>
    <t>Ca-44std 44
(cps)</t>
  </si>
  <si>
    <t>2/4/2025 11:08:56 AM</t>
  </si>
  <si>
    <t>05</t>
  </si>
  <si>
    <t>C:\Users\Public\Documents\PerkinElmer Syngistix\ICPMS\DataSet\Mike G\January 2025\224.103</t>
  </si>
  <si>
    <t>2/4/2025 8:49:52 PM</t>
  </si>
  <si>
    <t>C:\Users\Public\Documents\PerkinElmer Syngistix\ICPMS\DataSet\Mike G\January 2025\CCV2.085</t>
  </si>
  <si>
    <t>2/4/2025 9:57:47 PM</t>
  </si>
  <si>
    <t>C:\Users\Public\Documents\PerkinElmer Syngistix\ICPMS\DataSet\Mike G\January 2025\14.090</t>
  </si>
  <si>
    <t>C:\Users\Public\Documents\PerkinElmer Syngistix\ICPMS\DataSet\Mike G\January 2025\40.124</t>
  </si>
  <si>
    <t>Ca-44 44
Helium KED</t>
  </si>
  <si>
    <t>C:\Users\Public\Documents\PerkinElmer Syngistix\ICPMS\DataSet\Mike G\January 2025\Blank.058</t>
  </si>
  <si>
    <t>C:\Users\Public\Documents\PerkinElmer Syngistix\ICPMS\DataSet\Mike G\January 2025\LCB3.146</t>
  </si>
  <si>
    <t>MDL(2.5)</t>
  </si>
  <si>
    <t>2/4/2025 8:00:22 PM</t>
  </si>
  <si>
    <t>2/4/2025 7:29:23 PM</t>
  </si>
  <si>
    <t>Co 59
(cps)</t>
  </si>
  <si>
    <t>2/4/2025 12:35:18 PM</t>
  </si>
  <si>
    <t>2/4/2025 5:07:09 PM</t>
  </si>
  <si>
    <t>C:\Users\Public\Documents\PerkinElmer Syngistix\ICPMS\DataSet\Mike G\January 2025\Std6-2000ppb.165</t>
  </si>
  <si>
    <t>2/4/2025 5:13:20 PM</t>
  </si>
  <si>
    <t>26</t>
  </si>
  <si>
    <t>C:\Users\Public\Documents\PerkinElmer Syngistix\ICPMS\DataSet\Mike G\January 2025\38.119</t>
  </si>
  <si>
    <t>Ni 60
(cps)</t>
  </si>
  <si>
    <t>2/4/2025 3:59:08 PM</t>
  </si>
  <si>
    <t>Pb 207
(ug/L)</t>
  </si>
  <si>
    <t>2/4/2025 8:56:04 PM</t>
  </si>
  <si>
    <t>C:\Users\Public\Documents\PerkinElmer Syngistix\ICPMS\DataSet\Mike G\January 2025\34.115</t>
  </si>
  <si>
    <t>C:\Users\Public\Documents\PerkinElmer Syngistix\ICPMS\DataSet\Mike G\January 2025\66.151</t>
  </si>
  <si>
    <t>Mg 24</t>
  </si>
  <si>
    <t>C:\Users\Public\Documents\PerkinElmer Syngistix\ICPMS\DataSet\Mike G\January 2025\64.150</t>
  </si>
  <si>
    <t>2/4/2025 11:52:06 AM</t>
  </si>
  <si>
    <t>C:\Users\Public\Documents\PerkinElmer Syngistix\ICPMS\DataSet\Mike G\January 2025\46-2.128</t>
  </si>
  <si>
    <t>C:\Users\Public\Documents\PerkinElmer Syngistix\ICPMS\DataSet\Mike G\January 2025\27.106</t>
  </si>
  <si>
    <t>56</t>
  </si>
  <si>
    <t>C:\Users\Public\Documents\PerkinElmer Syngistix\ICPMS\DataSet\Mike G\January 2025\32.113</t>
  </si>
  <si>
    <t>36</t>
  </si>
  <si>
    <t>C:\Users\Public\Documents\PerkinElmer Syngistix\ICPMS\DataSet\Mike G\January 2025\CCV7.147</t>
  </si>
  <si>
    <t>Mn 55
(cps)</t>
  </si>
  <si>
    <t>K 39</t>
  </si>
  <si>
    <t>C:\Users\Public\Documents\PerkinElmer Syngistix\ICPMS\DataSet\Mike G\January 2025\Std4-200ppb.163</t>
  </si>
  <si>
    <t>Si 28
(ug/L)</t>
  </si>
  <si>
    <t>2/4/2025 1:49:22 PM</t>
  </si>
  <si>
    <t>2/4/2025 3:22:03 PM</t>
  </si>
  <si>
    <t>Std1-5ppb</t>
  </si>
  <si>
    <t>2/4/2025 4:54:47 PM</t>
  </si>
  <si>
    <t>2/4/2025 1:37:01 PM</t>
  </si>
  <si>
    <t>2/4/2025 9:14:36 PM</t>
  </si>
  <si>
    <t>C:\Users\Public\Documents\PerkinElmer Syngistix\ICPMS\DataSet\Mike G\January 2025\50-2.132</t>
  </si>
  <si>
    <t>Cd 113</t>
  </si>
  <si>
    <t>C:\Users\Public\Documents\PerkinElmer Syngistix\ICPMS\DataSet\Mike G\January 2025\10.084</t>
  </si>
  <si>
    <t>Mo 96
(ug/L)</t>
  </si>
  <si>
    <t>C:\Users\Public\Documents\PerkinElmer Syngistix\ICPMS\DataSet\Mike G\January 2025\54.138</t>
  </si>
  <si>
    <t>Na 23
(ug/L)</t>
  </si>
  <si>
    <t>C:\Users\Public\Documents\PerkinElmer Syngistix\ICPMS\DataSet\Mike G\January 2025\CCB2.086</t>
  </si>
  <si>
    <t>C:\Users\Public\Documents\PerkinElmer Syngistix\ICPMS\DataSet\Mike G\January 2025\CCB4.111</t>
  </si>
  <si>
    <t>2/4/2025 2:32:36 PM</t>
  </si>
  <si>
    <t>C:\Users\Public\Documents\PerkinElmer Syngistix\ICPMS\DataSet\Mike G\January 2025\Rinse.067</t>
  </si>
  <si>
    <t>Std3-50ppb</t>
  </si>
  <si>
    <t>Acquisition Time</t>
  </si>
  <si>
    <t>2/4/2025 2:57:18 PM</t>
  </si>
  <si>
    <t>2/4/2025 3:15:51 PM</t>
  </si>
  <si>
    <t>2/4/2025 6:15:08 PM</t>
  </si>
  <si>
    <t>31</t>
  </si>
  <si>
    <t>38</t>
  </si>
  <si>
    <t>Se 82
(cps)</t>
  </si>
  <si>
    <t>Se 78
(cps)</t>
  </si>
  <si>
    <t>Ca-44 44
Helium KED
(cps)</t>
  </si>
  <si>
    <t>C:\Users\Public\Documents\PerkinElmer Syngistix\ICPMS\DataSet\Mike G\January 2025\CCB8.158</t>
  </si>
  <si>
    <t>C:\Users\Public\Documents\PerkinElmer Syngistix\ICPMS\DataSet\Mike G\January 2025\41.125</t>
  </si>
  <si>
    <t>2/4/2025 2:44:56 PM</t>
  </si>
  <si>
    <t>2/4/2025 3:40:36 PM</t>
  </si>
  <si>
    <t>64</t>
  </si>
  <si>
    <t>57</t>
  </si>
  <si>
    <t>33</t>
  </si>
  <si>
    <t>Se 78</t>
  </si>
  <si>
    <t>K 39
(ug/L)</t>
  </si>
  <si>
    <t>CA check 500 ppb-1y.NO3</t>
  </si>
  <si>
    <t>Std2-20ppb</t>
  </si>
  <si>
    <t>2/4/2025 2:14:07 PM</t>
  </si>
  <si>
    <t>CCV1</t>
  </si>
  <si>
    <t>CCB5</t>
  </si>
  <si>
    <t>Cal Curve 1</t>
  </si>
  <si>
    <t>19</t>
  </si>
  <si>
    <t>C:\Users\Public\Documents\PerkinElmer Syngistix\ICPMS\DataSet\Mike G\January 2025\22.101</t>
  </si>
  <si>
    <t>C:\Users\Public\Documents\PerkinElmer Syngistix\ICPMS\DataSet\Mike G\January 2025\30.109</t>
  </si>
  <si>
    <t>C:\Users\Public\Documents\PerkinElmer Syngistix\ICPMS\DataSet\Mike G\January 2025\Std6-2000ppb.065</t>
  </si>
  <si>
    <t>2/4/2025 7:35:35 PM</t>
  </si>
  <si>
    <t>10</t>
  </si>
  <si>
    <t>Fe 57</t>
  </si>
  <si>
    <t>2/4/2025 9:26:55 PM</t>
  </si>
  <si>
    <t>QC Status</t>
  </si>
  <si>
    <t>2/4/2025 11:21:19 AM</t>
  </si>
  <si>
    <t>2/4/2025 6:33:44 PM</t>
  </si>
  <si>
    <t>CCB4</t>
  </si>
  <si>
    <t>2/4/2025 5:00:58 PM</t>
  </si>
  <si>
    <t>C:\Users\Public\Documents\PerkinElmer Syngistix\ICPMS\DataSet\Mike G\January 2025\Std1-5ppb.060</t>
  </si>
  <si>
    <t>Si 28</t>
  </si>
  <si>
    <t>Cd 113
(ug/L)</t>
  </si>
  <si>
    <t>16</t>
  </si>
  <si>
    <t>C:\Users\Public\Documents\PerkinElmer Syngistix\ICPMS\DataSet\Mike G\January 2025\37.118</t>
  </si>
  <si>
    <t>C:\Users\Public\Documents\PerkinElmer Syngistix\ICPMS\DataSet\Mike G\January 2025\QCS-200ppb-1y.NO3.068</t>
  </si>
  <si>
    <t>13</t>
  </si>
  <si>
    <t>C:\Users\Public\Documents\PerkinElmer Syngistix\ICPMS\DataSet\Mike G\January 2025\63.149</t>
  </si>
  <si>
    <t>07</t>
  </si>
  <si>
    <t>2/4/2025 11:39:47 AM</t>
  </si>
  <si>
    <t>C:\Users\Public\Documents\PerkinElmer Syngistix\ICPMS\DataSet\Mike G\January 2025\LCB1.097</t>
  </si>
  <si>
    <t>C:\Users\Public\Documents\PerkinElmer Syngistix\ICPMS\DataSet\Mike G\January 2025\56.140</t>
  </si>
  <si>
    <t>28</t>
  </si>
  <si>
    <t>2/4/2025 7:17:01 PM</t>
  </si>
  <si>
    <t>Pb 206</t>
  </si>
  <si>
    <t>2/4/2025 10:38:09 AM</t>
  </si>
  <si>
    <t>2/4/2025 1:30:49 PM</t>
  </si>
  <si>
    <t>LCB1</t>
  </si>
  <si>
    <t>06</t>
  </si>
  <si>
    <t>Ca-43 43
Helium KED</t>
  </si>
  <si>
    <t>Ni 60</t>
  </si>
  <si>
    <t>K 39
(cps)</t>
  </si>
  <si>
    <t>P 31
(cps)</t>
  </si>
  <si>
    <t>29</t>
  </si>
  <si>
    <t>2/4/2025 12:59:58 PM</t>
  </si>
  <si>
    <t>2/4/2025 6:08:57 PM</t>
  </si>
  <si>
    <t>C:\Users\Public\Documents\PerkinElmer Syngistix\ICPMS\DataSet\Mike G\January 2025\Std5-500ppb.064</t>
  </si>
  <si>
    <t>2/4/2025 6:39:55 PM</t>
  </si>
  <si>
    <t xml:space="preserve"> </t>
  </si>
  <si>
    <t>2/4/2025 2:26:26 PM</t>
  </si>
  <si>
    <t>C:\Users\Public\Documents\PerkinElmer Syngistix\ICPMS\DataSet\Mike G\January 2025\69.154</t>
  </si>
  <si>
    <t>C:\Users\Public\Documents\PerkinElmer Syngistix\ICPMS\DataSet\Mike G\January 2025\33.114</t>
  </si>
  <si>
    <t>C:\Users\Public\Documents\PerkinElmer Syngistix\ICPMS\DataSet\Mike G\January 2025\36.117</t>
  </si>
  <si>
    <t>Co 59
(ug/L)</t>
  </si>
  <si>
    <t>CCB6</t>
  </si>
  <si>
    <t>2/4/2025 9:02:16 PM</t>
  </si>
  <si>
    <t>2/4/2025 2:20:17 PM</t>
  </si>
  <si>
    <t>2/4/2025 12:10:35 PM</t>
  </si>
  <si>
    <t>25</t>
  </si>
  <si>
    <t>C:\Users\Public\Documents\PerkinElmer Syngistix\ICPMS\DataSet\Mike G\January 2025\Blank.057</t>
  </si>
  <si>
    <t>CCV5</t>
  </si>
  <si>
    <t>C:\Users\Public\Documents\PerkinElmer Syngistix\ICPMS\DataSet\Mike G\January 2025\48.130</t>
  </si>
  <si>
    <t>2/4/2025 3:34:26 PM</t>
  </si>
  <si>
    <t>C:\Users\Public\Documents\PerkinElmer Syngistix\ICPMS\DataSet\Mike G\January 2025\61.144</t>
  </si>
  <si>
    <t>QCS-200ppb-1y.NO3</t>
  </si>
  <si>
    <t>2/4/2025 6:46:06 PM</t>
  </si>
  <si>
    <t>C:\Users\Public\Documents\PerkinElmer Syngistix\ICPMS\DataSet\Mike G\January 2025\21.100</t>
  </si>
  <si>
    <t>C:\Users\Public\Documents\PerkinElmer Syngistix\ICPMS\DataSet\Mike G\January 2025\71.156</t>
  </si>
  <si>
    <t>Mg 24
(cps)</t>
  </si>
  <si>
    <t>08</t>
  </si>
  <si>
    <t>C:\Users\Public\Documents\PerkinElmer Syngistix\ICPMS\DataSet\Mike G\January 2025\08.082</t>
  </si>
  <si>
    <t>C:\Users\Public\Documents\PerkinElmer Syngistix\ICPMS\DataSet\Mike G\January 2025\CCB5.123</t>
  </si>
  <si>
    <t>21</t>
  </si>
  <si>
    <t>C:\Users\Public\Documents\PerkinElmer Syngistix\ICPMS\DataSet\Mike G\January 2025\51.133</t>
  </si>
  <si>
    <t>2/4/2025 11:02:46 AM</t>
  </si>
  <si>
    <t>03</t>
  </si>
  <si>
    <t>50-2</t>
  </si>
  <si>
    <t>53</t>
  </si>
  <si>
    <t>CCV7</t>
  </si>
  <si>
    <t>CCB2</t>
  </si>
  <si>
    <t>27</t>
  </si>
  <si>
    <t>C:\Users\Public\Documents\PerkinElmer Syngistix\ICPMS\DataSet\Mike G\January 2025\50-1.131</t>
  </si>
  <si>
    <t>09</t>
  </si>
  <si>
    <t>2/4/2025 3:28:15 PM</t>
  </si>
  <si>
    <t>32</t>
  </si>
  <si>
    <t>2/4/2025 1:24:38 PM</t>
  </si>
  <si>
    <t>2/4/2025 9:45:28 PM</t>
  </si>
  <si>
    <t>23</t>
  </si>
  <si>
    <t>Dataset File</t>
  </si>
  <si>
    <t>Rinse</t>
  </si>
  <si>
    <t>2/4/2025 9:33:06 PM</t>
  </si>
  <si>
    <t>C:\Users\Public\Documents\PerkinElmer Syngistix\ICPMS\DataSet\Mike G\January 2025\18.094</t>
  </si>
  <si>
    <t>40</t>
  </si>
  <si>
    <t>Ca-43std 43
(ug/L)</t>
  </si>
  <si>
    <t>Ca-44std 44
(ug/L)</t>
  </si>
  <si>
    <t>Pb 206
(ug/L)</t>
  </si>
  <si>
    <t>Sr 88
(ug/L)</t>
  </si>
  <si>
    <t>Calibration Curves</t>
  </si>
  <si>
    <t>2/4/2025 4:17:40 PM</t>
  </si>
  <si>
    <t>58</t>
  </si>
  <si>
    <t>52</t>
  </si>
  <si>
    <t>59</t>
  </si>
  <si>
    <t>2/4/2025 2:07:57 PM</t>
  </si>
  <si>
    <t>LCB2</t>
  </si>
  <si>
    <t>47</t>
  </si>
  <si>
    <t>Std6-2000ppb</t>
  </si>
  <si>
    <t>62</t>
  </si>
  <si>
    <t>2/4/2025 7:54:11 PM</t>
  </si>
  <si>
    <t>C:\Users\Public\Documents\PerkinElmer Syngistix\ICPMS\DataSet\Mike G\January 2025\Rinse.071</t>
  </si>
  <si>
    <t>CCB7</t>
  </si>
  <si>
    <t>2/4/2025 6:02:45 PM</t>
  </si>
  <si>
    <t>CCB8</t>
  </si>
  <si>
    <t>Cu 63
(ug/L)</t>
  </si>
  <si>
    <t>C:\Users\Public\Documents\PerkinElmer Syngistix\ICPMS\DataSet\Mike G\January 2025\Cal Curve 2.166</t>
  </si>
  <si>
    <t>C:\Users\Public\Documents\PerkinElmer Syngistix\ICPMS\DataSet\Mike G\January 2025\28.107</t>
  </si>
  <si>
    <t>2/4/2025 12:53:49 PM</t>
  </si>
  <si>
    <t>2/4/2025 4:30:00 PM</t>
  </si>
  <si>
    <t>Na 23</t>
  </si>
  <si>
    <t>C:\Users\Public\Documents\PerkinElmer Syngistix\ICPMS\DataSet\Mike G\January 2025\Cal Curve 1.066</t>
  </si>
  <si>
    <t>Pb 207
(cps)</t>
  </si>
  <si>
    <t>C:\Users\Public\Documents\PerkinElmer Syngistix\ICPMS\DataSet\Mike G\January 2025\57.141</t>
  </si>
  <si>
    <t>C:\Users\Public\Documents\PerkinElmer Syngistix\ICPMS\DataSet\Mike G\January 2025\HB240301.075</t>
  </si>
  <si>
    <t>C:\Users\Public\Documents\PerkinElmer Syngistix\ICPMS\DataSet\Mike G\January 2025\Std5-500ppb.164</t>
  </si>
  <si>
    <t>C:\Users\Public\Documents\PerkinElmer Syngistix\ICPMS\DataSet\Mike G\January 2025\42.126</t>
  </si>
  <si>
    <t>63</t>
  </si>
  <si>
    <t>C:\Users\Public\Documents\PerkinElmer Syngistix\ICPMS\DataSet\Mike G\January 2025\53.137</t>
  </si>
  <si>
    <t>Pb 206
(cps)</t>
  </si>
  <si>
    <t>Mo 96</t>
  </si>
  <si>
    <t>C:\Users\Public\Documents\PerkinElmer Syngistix\ICPMS\DataSet\Mike G\January 2025\11.087</t>
  </si>
  <si>
    <t>C:\Users\Public\Documents\PerkinElmer Syngistix\ICPMS\DataSet\Mike G\January 2025\62.145</t>
  </si>
  <si>
    <t>LCB3</t>
  </si>
  <si>
    <t>Al 27</t>
  </si>
  <si>
    <t>C:\Users\Public\Documents\PerkinElmer Syngistix\ICPMS\DataSet\Mike G\January 2025\46-1.127</t>
  </si>
  <si>
    <t>34</t>
  </si>
  <si>
    <t>70</t>
  </si>
  <si>
    <t>224</t>
  </si>
  <si>
    <t>C:\Users\Public\Documents\PerkinElmer Syngistix\ICPMS\DataSet\Mike G\January 2025\59.143</t>
  </si>
  <si>
    <t>CCV6</t>
  </si>
  <si>
    <t>C:\Users\Public\Documents\PerkinElmer Syngistix\ICPMS\DataSet\Mike G\January 2025\58.142</t>
  </si>
  <si>
    <t>2/4/2025 12:41:30 PM</t>
  </si>
  <si>
    <t>2/4/2025 2:51:07 PM</t>
  </si>
  <si>
    <t>CCV2</t>
  </si>
  <si>
    <t>C:\Users\Public\Documents\PerkinElmer Syngistix\ICPMS\DataSet\Mike G\January 2025\Blank.159</t>
  </si>
  <si>
    <t>2/4/2025 12:16:45 PM</t>
  </si>
  <si>
    <t>2/4/2025 7:41:46 PM</t>
  </si>
  <si>
    <t>C:\Users\Public\Documents\PerkinElmer Syngistix\ICPMS\DataSet\Mike G\January 2025\CCV6.134</t>
  </si>
  <si>
    <t>2/4/2025 1:18:28 PM</t>
  </si>
  <si>
    <t>Std4-200ppb</t>
  </si>
  <si>
    <t>2/4/2025 8:37:29 PM</t>
  </si>
  <si>
    <t>C:\Users\Public\Documents\PerkinElmer Syngistix\ICPMS\DataSet\Mike G\January 2025\CCB7.148</t>
  </si>
  <si>
    <t>C:\Users\Public\Documents\PerkinElmer Syngistix\ICPMS\DataSet\Mike G\January 2025\Std4-200ppb.063</t>
  </si>
  <si>
    <t>R</t>
  </si>
  <si>
    <t>2/4/2025 5:56:35 PM</t>
  </si>
  <si>
    <t>2/4/2025 11:33:38 AM</t>
  </si>
  <si>
    <t>2/4/2025 5:31:53 PM</t>
  </si>
  <si>
    <t>54</t>
  </si>
  <si>
    <t>C:\Users\Public\Documents\PerkinElmer Syngistix\ICPMS\DataSet\Mike G\January 2025\Std2-20ppb.061</t>
  </si>
  <si>
    <t>2/4/2025 9:51:38 PM</t>
  </si>
  <si>
    <t>C:\Users\Public\Documents\PerkinElmer Syngistix\ICPMS\DataSet\Mike G\January 2025\CCV3.098</t>
  </si>
  <si>
    <t>2/4/2025 7:23:12 PM</t>
  </si>
  <si>
    <t>C:\Users\Public\Documents\PerkinElmer Syngistix\ICPMS\DataSet\Mike G\January 2025\CCB1.074</t>
  </si>
  <si>
    <t>C:\Users\Public\Documents\PerkinElmer Syngistix\ICPMS\DataSet\Mike G\January 2025\31.112</t>
  </si>
  <si>
    <t>2/4/2025 10:44:18 AM</t>
  </si>
  <si>
    <t>C:\Users\Public\Documents\PerkinElmer Syngistix\ICPMS\DataSet\Mike G\January 2025\17.093</t>
  </si>
  <si>
    <t>2/4/2025 8:31:18 PM</t>
  </si>
  <si>
    <t>C:\Users\Public\Documents\PerkinElmer Syngistix\ICPMS\DataSet\Mike G\January 2025\26.105</t>
  </si>
  <si>
    <t>2/4/2025 6:58:28 PM</t>
  </si>
  <si>
    <t>2/4/2025 1:06:08 PM</t>
  </si>
  <si>
    <t>C:\Users\Public\Documents\PerkinElmer Syngistix\ICPMS\DataSet\Mike G\January 2025\CCB3.099</t>
  </si>
  <si>
    <t>C:\Users\Public\Documents\PerkinElmer Syngistix\ICPMS\DataSet\Mike G\January 2025\CCV4.110</t>
  </si>
  <si>
    <t>66</t>
  </si>
  <si>
    <t>C:\Users\Public\Documents\PerkinElmer Syngistix\ICPMS\DataSet\Mike G\January 2025\09.083</t>
  </si>
  <si>
    <t>30</t>
  </si>
  <si>
    <t>Cal Curve 2</t>
  </si>
  <si>
    <t>17</t>
  </si>
  <si>
    <t>2/4/2025 12:47:39 PM</t>
  </si>
  <si>
    <t>Cd 113
(cps)</t>
  </si>
  <si>
    <t>2/4/2025 2:38:46 PM</t>
  </si>
  <si>
    <t>C:\Users\Public\Documents\PerkinElmer Syngistix\ICPMS\DataSet\Mike G\January 2025\29.108</t>
  </si>
  <si>
    <t>2/4/2025 5:50:24 PM</t>
  </si>
  <si>
    <t>Mn 55</t>
  </si>
  <si>
    <t>C:\Users\Public\Documents\PerkinElmer Syngistix\ICPMS\DataSet\Mike G\January 2025\39.120</t>
  </si>
  <si>
    <t>2/4/2025 1:55:34 PM</t>
  </si>
  <si>
    <t>HB240301</t>
  </si>
  <si>
    <t>2/4/2025 7:04:39 PM</t>
  </si>
  <si>
    <t>2/4/2025 8:43:40 PM</t>
  </si>
  <si>
    <t>Ca-43 43
Helium KED
(cps)</t>
  </si>
  <si>
    <t>2/4/2025 1:43:12 PM</t>
  </si>
  <si>
    <t>C:\Users\Public\Documents\PerkinElmer Syngistix\ICPMS\Method\Rachael\HBEF_Big_Cat_Regular_MG240807.mth</t>
  </si>
  <si>
    <t>50-1</t>
  </si>
  <si>
    <t>2/4/2025 6:27:32 PM</t>
  </si>
  <si>
    <t>61</t>
  </si>
  <si>
    <t>11</t>
  </si>
  <si>
    <t>C:\Users\Public\Documents\PerkinElmer Syngistix\ICPMS\DataSet\Mike G\January 2025\25.104</t>
  </si>
  <si>
    <t>CCV4</t>
  </si>
  <si>
    <t>C:\Users\Public\Documents\PerkinElmer Syngistix\ICPMS\DataSet\Mike G\January 2025\52.136</t>
  </si>
  <si>
    <t>2/4/2025 12:22:57 PM</t>
  </si>
  <si>
    <t>C:\Users\Public\Documents\PerkinElmer Syngistix\ICPMS\DataSet\Mike G\January 2025\20.096</t>
  </si>
  <si>
    <t>C:\Users\Public\Documents\PerkinElmer Syngistix\ICPMS\DataSet\Mike G\January 2025\15.091</t>
  </si>
  <si>
    <t>Ca-44std 44</t>
  </si>
  <si>
    <t>2/4/2025 8:06:33 PM</t>
  </si>
  <si>
    <t>2/4/2025 5:19:31 PM</t>
  </si>
  <si>
    <t>2/4/2025 6:52:16 PM</t>
  </si>
  <si>
    <t>2/4/2025 12:04:25 PM</t>
  </si>
  <si>
    <t>39</t>
  </si>
  <si>
    <t>2/4/2025 11:45:57 AM</t>
  </si>
  <si>
    <t>C:\Users\Public\Documents\PerkinElmer Syngistix\ICPMS\DataSet\Mike G\January 2025\Blank.056</t>
  </si>
  <si>
    <t>2/4/2025 3:03:29 PM</t>
  </si>
  <si>
    <t>2/4/2025 4:48:34 PM</t>
  </si>
  <si>
    <t>Fe 57
(cps)</t>
  </si>
  <si>
    <t>46-2</t>
  </si>
  <si>
    <t>C:\Users\Public\Documents\PerkinElmer Syngistix\ICPMS\DataSet\Mike G\January 2025\04.078</t>
  </si>
  <si>
    <t>Zn 68
(cps)</t>
  </si>
  <si>
    <t>2/4/2025 4:05:18 PM</t>
  </si>
  <si>
    <t>Ca-43 43
Helium KED
(ug/L)</t>
  </si>
  <si>
    <t>Pb 208
(cps)</t>
  </si>
  <si>
    <t>C:\Users\Public\Documents\PerkinElmer Syngistix\ICPMS\DataSet\Mike G\January 2025\02.076</t>
  </si>
  <si>
    <t>C:\Users\Public\Documents\PerkinElmer Syngistix\ICPMS\DataSet\Mike G\January 2025\06.080</t>
  </si>
  <si>
    <t>2/4/2025 5:25:42 PM</t>
  </si>
  <si>
    <t>Sr 88</t>
  </si>
  <si>
    <t>Si 28
(cps)</t>
  </si>
  <si>
    <t>Al 27
(cps)</t>
  </si>
  <si>
    <t>35</t>
  </si>
  <si>
    <t>2/4/2025 9:39:18 PM</t>
  </si>
  <si>
    <t/>
  </si>
  <si>
    <t>C:\Users\Public\Documents\PerkinElmer Syngistix\ICPMS\DataSet\Mike G\January 2025\QCB.069</t>
  </si>
  <si>
    <t>42</t>
  </si>
  <si>
    <t>Method File</t>
  </si>
  <si>
    <t>Na 23
(cps)</t>
  </si>
  <si>
    <t>2/4/2025 11:27:29 AM</t>
  </si>
  <si>
    <t>2/4/2025 3:09:40 PM</t>
  </si>
  <si>
    <t>2/4/2025 9:08:27 PM</t>
  </si>
  <si>
    <t>46-1</t>
  </si>
  <si>
    <t>Sample Id</t>
  </si>
  <si>
    <t>Se 82</t>
  </si>
  <si>
    <t>68</t>
  </si>
  <si>
    <t>C:\Users\Public\Documents\PerkinElmer Syngistix\ICPMS\DataSet\Mike G\January 2025\68.153</t>
  </si>
  <si>
    <t>Fe 57
(ug/L)</t>
  </si>
  <si>
    <t>C:\Users\Public\Documents\PerkinElmer Syngistix\ICPMS\DataSet\Mike G\January 2025\CCV1.073</t>
  </si>
  <si>
    <t>Pb 208</t>
  </si>
  <si>
    <t>C:\Users\Public\Documents\PerkinElmer Syngistix\ICPMS\DataSet\Mike G\January 2025\55.139</t>
  </si>
  <si>
    <t>C:\Users\Public\Documents\PerkinElmer Syngistix\ICPMS\DataSet\Mike G\January 2025\Std2-20ppb.161</t>
  </si>
  <si>
    <t>CCB3</t>
  </si>
  <si>
    <t>C:\Users\Public\Documents\PerkinElmer Syngistix\ICPMS\DataSet\Mike G\January 2025\03.077</t>
  </si>
  <si>
    <t>CCB1</t>
  </si>
  <si>
    <t>CCV8</t>
  </si>
  <si>
    <t>C:\Users\Public\Documents\PerkinElmer Syngistix\ICPMS\DataSet\Mike G\January 2025\70.155</t>
  </si>
  <si>
    <t>Pb 208
(ug/L)</t>
  </si>
  <si>
    <t>2/4/2025 9:20:45 PM</t>
  </si>
  <si>
    <t>2/4/2025 8:25:06 PM</t>
  </si>
  <si>
    <t>2/4/2025 10:56:37 AM</t>
  </si>
  <si>
    <t>20</t>
  </si>
  <si>
    <t>C:\Users\Public\Documents\PerkinElmer Syngistix\ICPMS\DataSet\Mike G\January 2025\07.081</t>
  </si>
  <si>
    <t>Cu 63
(cps)</t>
  </si>
  <si>
    <t>02</t>
  </si>
  <si>
    <t>2/4/2025 3:52:58 PM</t>
  </si>
  <si>
    <t>2/4/2025 4:36:11 PM</t>
  </si>
  <si>
    <t>C:\Users\Public\Documents\PerkinElmer Syngistix\ICPMS\DataSet\Mike G\January 2025\47.129</t>
  </si>
  <si>
    <t>2/4/2025 5:38:02 PM</t>
  </si>
  <si>
    <t>Mg 24
(ug/L)</t>
  </si>
  <si>
    <t>71</t>
  </si>
  <si>
    <t>Mn 55
(ug/L)</t>
  </si>
  <si>
    <t>2/4/2025 1:12:17 PM</t>
  </si>
  <si>
    <t>2/4/2025 3:46:47 PM</t>
  </si>
  <si>
    <t>48</t>
  </si>
  <si>
    <t>2/4/2025 12:29:08 PM</t>
  </si>
  <si>
    <t>C:\Users\Public\Documents\PerkinElmer Syngistix\ICPMS\DataSet\Mike G\January 2025\Std1-5ppb.160</t>
  </si>
  <si>
    <t>C:\Users\Public\Documents\PerkinElmer Syngistix\ICPMS\DataSet\Mike G\January 2025\CCV5.122</t>
  </si>
  <si>
    <t>Cu 63</t>
  </si>
  <si>
    <t>41</t>
  </si>
  <si>
    <t>C:\Users\Public\Documents\PerkinElmer Syngistix\ICPMS\DataSet\Mike G\January 2025\Std3-50ppb.162</t>
  </si>
  <si>
    <t>2/4/2025 2:01:46 PM</t>
  </si>
  <si>
    <t>2/4/2025 11:15:07 AM</t>
  </si>
  <si>
    <t>55</t>
  </si>
  <si>
    <t>2/4/2025 5:44:13 PM</t>
  </si>
  <si>
    <t>Pb 207</t>
  </si>
  <si>
    <t>2/4/2025 8:18:55 PM</t>
  </si>
  <si>
    <t>15</t>
  </si>
  <si>
    <t>Ca-43std 43
(cps)</t>
  </si>
  <si>
    <t>C:\Users\Public\Documents\PerkinElmer Syngistix\ICPMS\DataSet\Mike G\January 2025\12.088</t>
  </si>
  <si>
    <t>2/4/2025 8:12:43 PM</t>
  </si>
  <si>
    <t>C:\Users\Public\Documents\PerkinElmer Syngistix\ICPMS\DataSet\Mike G\January 2025\05.079</t>
  </si>
  <si>
    <t>22</t>
  </si>
  <si>
    <t>Ca-43std 43</t>
  </si>
  <si>
    <t>14</t>
  </si>
  <si>
    <t>Zn 68</t>
  </si>
  <si>
    <t>12</t>
  </si>
  <si>
    <t>C:\Users\Public\Documents\PerkinElmer Syngistix\ICPMS\DataSet\Mike G\January 2025\CCV8.157</t>
  </si>
  <si>
    <t>18</t>
  </si>
  <si>
    <t>Zn 68
(ug/L)</t>
  </si>
  <si>
    <t>C:\Users\Public\Documents\PerkinElmer Syngistix\ICPMS\DataSet\Mike G\January 2025\35.116</t>
  </si>
  <si>
    <t>C:\Users\Public\Documents\PerkinElmer Syngistix\ICPMS\DataSet\Mike G\January 2025\23.102</t>
  </si>
  <si>
    <t>Ca 43
(ug/L)</t>
  </si>
  <si>
    <t>Ca 44
(ug/L)</t>
  </si>
  <si>
    <t>Se 78
(mg/L)</t>
  </si>
  <si>
    <t>Se 82
(mg/L)</t>
  </si>
  <si>
    <t>ppb</t>
  </si>
  <si>
    <t>Std5-2000ppb</t>
  </si>
  <si>
    <t>QCS</t>
  </si>
  <si>
    <t>Ca Chk 500 ppb</t>
  </si>
  <si>
    <r>
      <rPr>
        <b/>
        <sz val="8"/>
        <rFont val="Tahoma"/>
        <family val="2"/>
      </rPr>
      <t>^</t>
    </r>
    <r>
      <rPr>
        <sz val="8"/>
        <rFont val="Tahoma"/>
        <family val="2"/>
      </rPr>
      <t>ICV based on SiO2</t>
    </r>
  </si>
  <si>
    <t>MDL</t>
  </si>
  <si>
    <t>CCV1 200 ppb</t>
  </si>
  <si>
    <t>Blk</t>
  </si>
  <si>
    <t>Average</t>
  </si>
  <si>
    <t>Na 23
(umol/L)</t>
  </si>
  <si>
    <t>Mg 24
(umol/L)</t>
  </si>
  <si>
    <t>Al 27
(umol/L)</t>
  </si>
  <si>
    <t>Si 28
(umol/L)</t>
  </si>
  <si>
    <t>P 31
(umol/L)</t>
  </si>
  <si>
    <t>K 39
(umol/L)</t>
  </si>
  <si>
    <t>Ca 43 Helium KED
(umol/L)</t>
  </si>
  <si>
    <t>Ca 43
(umol/L)</t>
  </si>
  <si>
    <t>Ca 44 Helium KED
(umol/L)</t>
  </si>
  <si>
    <t>Ca 44
(umol/L)</t>
  </si>
  <si>
    <t>Mn 55
(umol/L)</t>
  </si>
  <si>
    <t>Fe 57
(umol/L)</t>
  </si>
  <si>
    <t>Co 59
(umol/L)</t>
  </si>
  <si>
    <t>Ni 60
(umol/L)</t>
  </si>
  <si>
    <t>Cu 63
(umol/L)</t>
  </si>
  <si>
    <t>Zn 68
(umol/L)</t>
  </si>
  <si>
    <t>Sr 88
(umol/L)</t>
  </si>
  <si>
    <t>Mo 96
(umol/L)</t>
  </si>
  <si>
    <t>Cd 113
(umol/L)</t>
  </si>
  <si>
    <t>Pb 206
(umol/L)</t>
  </si>
  <si>
    <t>Pb 207
(umol/L)</t>
  </si>
  <si>
    <t>Pb 208
(umol/L)</t>
  </si>
  <si>
    <t>Na 23
(g/mol)</t>
  </si>
  <si>
    <t>Mg 24
(g/mol)</t>
  </si>
  <si>
    <t>Al 27
(g/mol)</t>
  </si>
  <si>
    <t>Si 28
(g/mol)</t>
  </si>
  <si>
    <t>P 31
(g/mol)</t>
  </si>
  <si>
    <t>K 39
(g/mol)</t>
  </si>
  <si>
    <t>Ca 42
(g/mol)</t>
  </si>
  <si>
    <t>Ca 43
(g/mol)</t>
  </si>
  <si>
    <t>Ca 44
(g/mol)</t>
  </si>
  <si>
    <t>Mn 55
(g/mol)</t>
  </si>
  <si>
    <t>Fe 57
(g/mol)</t>
  </si>
  <si>
    <t>Co 59
(g/mol)</t>
  </si>
  <si>
    <t>Ni 60
(g/mol)</t>
  </si>
  <si>
    <t>Cu 63
(g/mol)</t>
  </si>
  <si>
    <t>Zn 68
(g/mol)</t>
  </si>
  <si>
    <t>Se 82
(g/mol)</t>
  </si>
  <si>
    <t>Sr 88
(g/mol)</t>
  </si>
  <si>
    <t>Mo 96
(g/mol)</t>
  </si>
  <si>
    <t>Cd 113
(g/mol)</t>
  </si>
  <si>
    <t>Pb 206
(g/mol)</t>
  </si>
  <si>
    <t>Pb 207
(g/mol)</t>
  </si>
  <si>
    <t>Pb 208
(g/mol)</t>
  </si>
  <si>
    <t>Blk Avg</t>
  </si>
  <si>
    <t>Max Conc</t>
  </si>
  <si>
    <r>
      <t xml:space="preserve">Clear all highlighting, then highlight cells to exactly match the highlighting of the conditional formatting       </t>
    </r>
    <r>
      <rPr>
        <sz val="28"/>
        <color theme="1"/>
        <rFont val="Arial"/>
        <family val="2"/>
      </rPr>
      <t>→</t>
    </r>
  </si>
  <si>
    <r>
      <t xml:space="preserve">Post Cation Concentration (umol/L) Data from 'Raw Results' here </t>
    </r>
    <r>
      <rPr>
        <b/>
        <sz val="14"/>
        <color rgb="FF000000"/>
        <rFont val="Arial"/>
        <family val="2"/>
      </rPr>
      <t>↓</t>
    </r>
    <r>
      <rPr>
        <b/>
        <sz val="12"/>
        <color rgb="FF000000"/>
        <rFont val="Arial"/>
        <family val="2"/>
      </rPr>
      <t xml:space="preserve"> and Clear Conditional Formatting</t>
    </r>
  </si>
  <si>
    <t>Si 28 
(umol/L)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</si>
</sst>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8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8"/>
      <color rgb="FF000000"/>
      <name val="Tahoma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Arial"/>
      <family val="2"/>
    </font>
    <font>
      <sz val="28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color rgb="FFFF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rgb="FFEBFFD0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indexed="8"/>
      </patternFill>
    </fill>
    <fill>
      <patternFill patternType="solid">
        <fgColor rgb="FFFFFFFF"/>
      </patternFill>
    </fill>
    <fill>
      <patternFill patternType="solid">
        <fgColor indexed="11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1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1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right" vertical="center"/>
    </xf>
    <xf numFmtId="166" fontId="2" fillId="0" borderId="2" xfId="0" applyNumberFormat="1" applyFont="1" applyBorder="1" applyAlignment="1">
      <alignment horizontal="left" vertical="center"/>
    </xf>
    <xf numFmtId="166" fontId="2" fillId="4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4" fillId="6" borderId="2" xfId="0" applyFont="1" applyFill="1" applyBorder="1" applyAlignment="1">
      <alignment horizontal="right" vertical="top"/>
    </xf>
    <xf numFmtId="0" fontId="4" fillId="7" borderId="2" xfId="0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2" fontId="6" fillId="0" borderId="2" xfId="0" applyNumberFormat="1" applyFont="1" applyBorder="1" applyAlignment="1">
      <alignment horizontal="left" vertical="center"/>
    </xf>
    <xf numFmtId="2" fontId="6" fillId="4" borderId="2" xfId="0" applyNumberFormat="1" applyFont="1" applyFill="1" applyBorder="1" applyAlignment="1">
      <alignment horizontal="left" vertical="center"/>
    </xf>
    <xf numFmtId="2" fontId="2" fillId="4" borderId="2" xfId="0" applyNumberFormat="1" applyFont="1" applyFill="1" applyBorder="1" applyAlignment="1">
      <alignment horizontal="left" vertical="center"/>
    </xf>
    <xf numFmtId="166" fontId="2" fillId="4" borderId="0" xfId="0" applyNumberFormat="1" applyFont="1" applyFill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166" fontId="2" fillId="8" borderId="0" xfId="0" applyNumberFormat="1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166" fontId="0" fillId="9" borderId="0" xfId="0" applyNumberFormat="1" applyFill="1"/>
    <xf numFmtId="1" fontId="8" fillId="0" borderId="0" xfId="0" applyNumberFormat="1" applyFont="1"/>
    <xf numFmtId="1" fontId="0" fillId="0" borderId="0" xfId="0" applyNumberFormat="1"/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5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left" vertical="center"/>
    </xf>
    <xf numFmtId="0" fontId="10" fillId="8" borderId="15" xfId="0" applyFont="1" applyFill="1" applyBorder="1" applyAlignment="1">
      <alignment horizontal="left" vertical="center"/>
    </xf>
    <xf numFmtId="166" fontId="10" fillId="8" borderId="14" xfId="0" applyNumberFormat="1" applyFont="1" applyFill="1" applyBorder="1" applyAlignment="1">
      <alignment horizontal="left" vertical="center"/>
    </xf>
    <xf numFmtId="0" fontId="11" fillId="0" borderId="0" xfId="0" applyFont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1" fontId="10" fillId="14" borderId="16" xfId="0" applyNumberFormat="1" applyFont="1" applyFill="1" applyBorder="1" applyAlignment="1">
      <alignment horizontal="left" vertical="center"/>
    </xf>
    <xf numFmtId="166" fontId="5" fillId="0" borderId="0" xfId="0" applyNumberFormat="1" applyFont="1"/>
    <xf numFmtId="0" fontId="10" fillId="14" borderId="15" xfId="0" applyFont="1" applyFill="1" applyBorder="1" applyAlignment="1">
      <alignment horizontal="left" vertical="center"/>
    </xf>
    <xf numFmtId="166" fontId="10" fillId="14" borderId="14" xfId="0" applyNumberFormat="1" applyFont="1" applyFill="1" applyBorder="1" applyAlignment="1">
      <alignment horizontal="left" vertical="center"/>
    </xf>
    <xf numFmtId="0" fontId="5" fillId="0" borderId="6" xfId="0" applyFont="1" applyBorder="1"/>
    <xf numFmtId="166" fontId="10" fillId="0" borderId="0" xfId="0" applyNumberFormat="1" applyFont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166" fontId="2" fillId="8" borderId="6" xfId="0" applyNumberFormat="1" applyFont="1" applyFill="1" applyBorder="1" applyAlignment="1">
      <alignment horizontal="left" vertical="center"/>
    </xf>
    <xf numFmtId="0" fontId="3" fillId="0" borderId="0" xfId="0" applyFont="1"/>
    <xf numFmtId="166" fontId="6" fillId="0" borderId="0" xfId="0" applyNumberFormat="1" applyFont="1" applyAlignment="1">
      <alignment horizontal="left" vertical="center" wrapText="1"/>
    </xf>
    <xf numFmtId="166" fontId="10" fillId="0" borderId="0" xfId="0" applyNumberFormat="1" applyFont="1" applyAlignment="1">
      <alignment horizontal="left" vertical="center" wrapText="1"/>
    </xf>
    <xf numFmtId="166" fontId="8" fillId="0" borderId="0" xfId="0" applyNumberFormat="1" applyFont="1"/>
    <xf numFmtId="166" fontId="8" fillId="15" borderId="0" xfId="0" applyNumberFormat="1" applyFont="1" applyFill="1"/>
    <xf numFmtId="166" fontId="10" fillId="14" borderId="8" xfId="0" applyNumberFormat="1" applyFont="1" applyFill="1" applyBorder="1" applyAlignment="1">
      <alignment horizontal="left" vertical="center"/>
    </xf>
    <xf numFmtId="166" fontId="10" fillId="0" borderId="18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21" xfId="0" applyNumberFormat="1" applyFont="1" applyBorder="1" applyAlignment="1">
      <alignment horizontal="left" vertical="center"/>
    </xf>
    <xf numFmtId="166" fontId="10" fillId="0" borderId="22" xfId="0" applyNumberFormat="1" applyFont="1" applyBorder="1" applyAlignment="1">
      <alignment horizontal="left" vertical="center"/>
    </xf>
    <xf numFmtId="166" fontId="10" fillId="8" borderId="18" xfId="0" applyNumberFormat="1" applyFont="1" applyFill="1" applyBorder="1" applyAlignment="1">
      <alignment horizontal="left" vertical="center"/>
    </xf>
    <xf numFmtId="166" fontId="10" fillId="8" borderId="8" xfId="0" applyNumberFormat="1" applyFont="1" applyFill="1" applyBorder="1" applyAlignment="1">
      <alignment horizontal="left" vertical="center"/>
    </xf>
    <xf numFmtId="166" fontId="10" fillId="8" borderId="21" xfId="0" applyNumberFormat="1" applyFont="1" applyFill="1" applyBorder="1" applyAlignment="1">
      <alignment horizontal="left" vertical="center"/>
    </xf>
    <xf numFmtId="166" fontId="17" fillId="8" borderId="18" xfId="0" applyNumberFormat="1" applyFont="1" applyFill="1" applyBorder="1" applyAlignment="1">
      <alignment horizontal="left" vertical="center"/>
    </xf>
    <xf numFmtId="166" fontId="17" fillId="8" borderId="8" xfId="0" applyNumberFormat="1" applyFont="1" applyFill="1" applyBorder="1" applyAlignment="1">
      <alignment horizontal="left" vertical="center"/>
    </xf>
    <xf numFmtId="166" fontId="17" fillId="8" borderId="21" xfId="0" applyNumberFormat="1" applyFont="1" applyFill="1" applyBorder="1" applyAlignment="1">
      <alignment horizontal="left" vertical="center"/>
    </xf>
    <xf numFmtId="166" fontId="17" fillId="0" borderId="18" xfId="0" applyNumberFormat="1" applyFont="1" applyBorder="1" applyAlignment="1">
      <alignment horizontal="left" vertical="center"/>
    </xf>
    <xf numFmtId="166" fontId="17" fillId="0" borderId="8" xfId="0" applyNumberFormat="1" applyFont="1" applyBorder="1" applyAlignment="1">
      <alignment horizontal="left" vertical="center"/>
    </xf>
    <xf numFmtId="166" fontId="17" fillId="0" borderId="21" xfId="0" applyNumberFormat="1" applyFont="1" applyBorder="1" applyAlignment="1">
      <alignment horizontal="left" vertical="center"/>
    </xf>
    <xf numFmtId="166" fontId="17" fillId="14" borderId="8" xfId="0" applyNumberFormat="1" applyFont="1" applyFill="1" applyBorder="1" applyAlignment="1">
      <alignment horizontal="left" vertical="center"/>
    </xf>
    <xf numFmtId="166" fontId="6" fillId="0" borderId="18" xfId="0" applyNumberFormat="1" applyFont="1" applyBorder="1" applyAlignment="1">
      <alignment horizontal="left" vertical="center"/>
    </xf>
    <xf numFmtId="166" fontId="6" fillId="0" borderId="8" xfId="0" applyNumberFormat="1" applyFont="1" applyBorder="1" applyAlignment="1">
      <alignment horizontal="left" vertical="center"/>
    </xf>
    <xf numFmtId="166" fontId="6" fillId="0" borderId="21" xfId="0" applyNumberFormat="1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Na, Mg,</a:t>
            </a:r>
            <a:r>
              <a:rPr lang="en-US" baseline="0">
                <a:solidFill>
                  <a:sysClr val="windowText" lastClr="000000"/>
                </a:solidFill>
              </a:rPr>
              <a:t> Al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008900203264063"/>
          <c:y val="3.77867548349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19134450298992E-2"/>
          <c:y val="0.14379922904289635"/>
          <c:w val="0.86539241805300648"/>
          <c:h val="0.57530668973664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Na 23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54652378978943"/>
                  <c:y val="-0.16535507727315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Calibration!$B$2:$B$7</c:f>
              <c:numCache>
                <c:formatCode>0.000</c:formatCode>
                <c:ptCount val="6"/>
                <c:pt idx="0">
                  <c:v>5</c:v>
                </c:pt>
                <c:pt idx="1">
                  <c:v>19.4830536549877</c:v>
                </c:pt>
                <c:pt idx="2">
                  <c:v>51.142714495143501</c:v>
                </c:pt>
                <c:pt idx="3">
                  <c:v>200.30957199079299</c:v>
                </c:pt>
                <c:pt idx="4">
                  <c:v>500.65051307911898</c:v>
                </c:pt>
                <c:pt idx="5">
                  <c:v>1983.14345117366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D-4CF1-B314-206A93FBC140}"/>
            </c:ext>
          </c:extLst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Mg 24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226313816036151E-4"/>
                  <c:y val="-0.16332451796597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Calibration!$C$2:$C$7</c:f>
              <c:numCache>
                <c:formatCode>0.000</c:formatCode>
                <c:ptCount val="6"/>
                <c:pt idx="0">
                  <c:v>5</c:v>
                </c:pt>
                <c:pt idx="1">
                  <c:v>19.9678171096818</c:v>
                </c:pt>
                <c:pt idx="2">
                  <c:v>49.970704244588902</c:v>
                </c:pt>
                <c:pt idx="3">
                  <c:v>201.70830609612301</c:v>
                </c:pt>
                <c:pt idx="4">
                  <c:v>503.09487370921602</c:v>
                </c:pt>
                <c:pt idx="5">
                  <c:v>1994.068001571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AD-4CF1-B314-206A93FBC140}"/>
            </c:ext>
          </c:extLst>
        </c:ser>
        <c:ser>
          <c:idx val="2"/>
          <c:order val="2"/>
          <c:tx>
            <c:strRef>
              <c:f>Calibration!$D$1</c:f>
              <c:strCache>
                <c:ptCount val="1"/>
                <c:pt idx="0">
                  <c:v>Al 27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9572356087068"/>
                  <c:y val="-0.16338685858664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Calibration!$D$2:$D$7</c:f>
              <c:numCache>
                <c:formatCode>0.000</c:formatCode>
                <c:ptCount val="6"/>
                <c:pt idx="0">
                  <c:v>5</c:v>
                </c:pt>
                <c:pt idx="1">
                  <c:v>19.8562244841542</c:v>
                </c:pt>
                <c:pt idx="2">
                  <c:v>50.561600059171901</c:v>
                </c:pt>
                <c:pt idx="3">
                  <c:v>198.83967161794499</c:v>
                </c:pt>
                <c:pt idx="4">
                  <c:v>495.88638665353301</c:v>
                </c:pt>
                <c:pt idx="5">
                  <c:v>2003.75555212516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AD-4CF1-B314-206A93FB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9199"/>
        <c:axId val="897460015"/>
      </c:scatterChart>
      <c:valAx>
        <c:axId val="8974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0015"/>
        <c:crosses val="autoZero"/>
        <c:crossBetween val="midCat"/>
      </c:valAx>
      <c:valAx>
        <c:axId val="89746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47492747617073E-2"/>
          <c:y val="0.8067432401241007"/>
          <c:w val="0.88720197883134089"/>
          <c:h val="0.17932169266505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Si, P, K</a:t>
            </a:r>
          </a:p>
        </c:rich>
      </c:tx>
      <c:layout>
        <c:manualLayout>
          <c:xMode val="edge"/>
          <c:yMode val="edge"/>
          <c:x val="0.20722969832068197"/>
          <c:y val="5.217958670659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78391579729858E-2"/>
          <c:y val="0.16649572649572653"/>
          <c:w val="0.86266638526106976"/>
          <c:h val="0.54071548748714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Calibration!$E$1</c:f>
              <c:strCache>
                <c:ptCount val="1"/>
                <c:pt idx="0">
                  <c:v>Si 28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29102315226722"/>
                  <c:y val="-0.2156453520233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Calibration!$E$2:$E$7</c:f>
              <c:numCache>
                <c:formatCode>0.000</c:formatCode>
                <c:ptCount val="6"/>
                <c:pt idx="0">
                  <c:v>25</c:v>
                </c:pt>
                <c:pt idx="1">
                  <c:v>98.752179840539199</c:v>
                </c:pt>
                <c:pt idx="2">
                  <c:v>249.288557203068</c:v>
                </c:pt>
                <c:pt idx="3">
                  <c:v>996.18503057477596</c:v>
                </c:pt>
                <c:pt idx="4">
                  <c:v>2453.7718150713899</c:v>
                </c:pt>
                <c:pt idx="5">
                  <c:v>9919.7606541410605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C08-8DDB-16D45AFD05B7}"/>
            </c:ext>
          </c:extLst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P 31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881188508614561"/>
                  <c:y val="-0.12253968253968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Calibration!$F$2:$F$7</c:f>
              <c:numCache>
                <c:formatCode>0.000</c:formatCode>
                <c:ptCount val="6"/>
                <c:pt idx="0">
                  <c:v>25</c:v>
                </c:pt>
                <c:pt idx="1">
                  <c:v>99.347855249031696</c:v>
                </c:pt>
                <c:pt idx="2">
                  <c:v>249.69990448048699</c:v>
                </c:pt>
                <c:pt idx="3">
                  <c:v>1012.60793527121</c:v>
                </c:pt>
                <c:pt idx="4">
                  <c:v>2487.61661568007</c:v>
                </c:pt>
                <c:pt idx="5">
                  <c:v>9887.2205504625708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5-4C08-8DDB-16D45AFD05B7}"/>
            </c:ext>
          </c:extLst>
        </c:ser>
        <c:ser>
          <c:idx val="2"/>
          <c:order val="2"/>
          <c:tx>
            <c:strRef>
              <c:f>Calibration!$G$1</c:f>
              <c:strCache>
                <c:ptCount val="1"/>
                <c:pt idx="0">
                  <c:v>K 39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3811910717702031E-2"/>
                  <c:y val="-0.16680837972176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Calibration!$G$2:$G$7</c:f>
              <c:numCache>
                <c:formatCode>0.000</c:formatCode>
                <c:ptCount val="6"/>
                <c:pt idx="0">
                  <c:v>25</c:v>
                </c:pt>
                <c:pt idx="1">
                  <c:v>99.451553930530196</c:v>
                </c:pt>
                <c:pt idx="2">
                  <c:v>250.05063477289499</c:v>
                </c:pt>
                <c:pt idx="3">
                  <c:v>1003.07135809944</c:v>
                </c:pt>
                <c:pt idx="4">
                  <c:v>2506.3761184382902</c:v>
                </c:pt>
                <c:pt idx="5">
                  <c:v>9911.3343116341894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15-4C08-8DDB-16D45AFD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00095"/>
        <c:axId val="815003007"/>
      </c:scatterChart>
      <c:valAx>
        <c:axId val="815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3007"/>
        <c:crosses val="autoZero"/>
        <c:crossBetween val="midCat"/>
      </c:valAx>
      <c:valAx>
        <c:axId val="815003007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162559273454934E-2"/>
          <c:y val="0.78458423466297478"/>
          <c:w val="0.77185064553587479"/>
          <c:h val="0.20246645225684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Ca, Mn,</a:t>
            </a:r>
            <a:r>
              <a:rPr lang="en-US" baseline="0">
                <a:solidFill>
                  <a:sysClr val="windowText" lastClr="000000"/>
                </a:solidFill>
              </a:rPr>
              <a:t> and Fe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3558144413234903E-2"/>
          <c:y val="1.810657586779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5288790655548E-2"/>
          <c:y val="0.15321426285128995"/>
          <c:w val="0.83713465641356233"/>
          <c:h val="0.5539676464744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Calibration!$H$1</c:f>
              <c:strCache>
                <c:ptCount val="1"/>
                <c:pt idx="0">
                  <c:v>Ca-43 43
Helium KED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393284045601169"/>
                  <c:y val="-0.21764312993264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Calibration!$H$2:$H$7</c:f>
              <c:numCache>
                <c:formatCode>0.000</c:formatCode>
                <c:ptCount val="6"/>
                <c:pt idx="0">
                  <c:v>5</c:v>
                </c:pt>
                <c:pt idx="1">
                  <c:v>20.0992099284441</c:v>
                </c:pt>
                <c:pt idx="2">
                  <c:v>49.628765222120798</c:v>
                </c:pt>
                <c:pt idx="3">
                  <c:v>199.27054872821199</c:v>
                </c:pt>
                <c:pt idx="4">
                  <c:v>500.43715227827499</c:v>
                </c:pt>
                <c:pt idx="5">
                  <c:v>1990.3136003760401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E-471A-A38A-11E84A9C75F9}"/>
            </c:ext>
          </c:extLst>
        </c:ser>
        <c:ser>
          <c:idx val="1"/>
          <c:order val="1"/>
          <c:tx>
            <c:strRef>
              <c:f>Calibration!$I$1</c:f>
              <c:strCache>
                <c:ptCount val="1"/>
                <c:pt idx="0">
                  <c:v>Ca 43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286413816593536"/>
                  <c:y val="-0.20731463147048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Calibration!$I$2:$I$7</c:f>
              <c:numCache>
                <c:formatCode>0.000</c:formatCode>
                <c:ptCount val="6"/>
                <c:pt idx="0">
                  <c:v>5</c:v>
                </c:pt>
                <c:pt idx="1">
                  <c:v>20.070281238862901</c:v>
                </c:pt>
                <c:pt idx="2">
                  <c:v>49.824906865012501</c:v>
                </c:pt>
                <c:pt idx="3">
                  <c:v>199.29061499900499</c:v>
                </c:pt>
                <c:pt idx="4">
                  <c:v>494.74535197589603</c:v>
                </c:pt>
                <c:pt idx="5">
                  <c:v>1997.0810698958301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E-471A-A38A-11E84A9C75F9}"/>
            </c:ext>
          </c:extLst>
        </c:ser>
        <c:ser>
          <c:idx val="2"/>
          <c:order val="2"/>
          <c:tx>
            <c:strRef>
              <c:f>Calibration!$K$1</c:f>
              <c:strCache>
                <c:ptCount val="1"/>
                <c:pt idx="0">
                  <c:v>Ca 44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8169541784377"/>
                  <c:y val="-0.21030226458431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Calibration!$K$2:$K$7</c:f>
              <c:numCache>
                <c:formatCode>0.000</c:formatCode>
                <c:ptCount val="6"/>
                <c:pt idx="0">
                  <c:v>5</c:v>
                </c:pt>
                <c:pt idx="1">
                  <c:v>19.910077474070398</c:v>
                </c:pt>
                <c:pt idx="2">
                  <c:v>49.717569010153198</c:v>
                </c:pt>
                <c:pt idx="3">
                  <c:v>200.10345057373399</c:v>
                </c:pt>
                <c:pt idx="4">
                  <c:v>497.70174429615503</c:v>
                </c:pt>
                <c:pt idx="5">
                  <c:v>2013.0332131576999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7E-471A-A38A-11E84A9C75F9}"/>
            </c:ext>
          </c:extLst>
        </c:ser>
        <c:ser>
          <c:idx val="3"/>
          <c:order val="3"/>
          <c:tx>
            <c:strRef>
              <c:f>Calibration!$L$1</c:f>
              <c:strCache>
                <c:ptCount val="1"/>
                <c:pt idx="0">
                  <c:v>Mn 55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647736971809821"/>
                  <c:y val="-0.18465903402857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Calibration!$L$2:$L$7</c:f>
              <c:numCache>
                <c:formatCode>0.000</c:formatCode>
                <c:ptCount val="6"/>
                <c:pt idx="0">
                  <c:v>5</c:v>
                </c:pt>
                <c:pt idx="1">
                  <c:v>20.0074203481506</c:v>
                </c:pt>
                <c:pt idx="2">
                  <c:v>50.406630825932801</c:v>
                </c:pt>
                <c:pt idx="3">
                  <c:v>200.54866798703699</c:v>
                </c:pt>
                <c:pt idx="4">
                  <c:v>502.53794703998301</c:v>
                </c:pt>
                <c:pt idx="5">
                  <c:v>2001.00291004573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7E-471A-A38A-11E84A9C75F9}"/>
            </c:ext>
          </c:extLst>
        </c:ser>
        <c:ser>
          <c:idx val="4"/>
          <c:order val="4"/>
          <c:tx>
            <c:strRef>
              <c:f>Calibration!$M$1</c:f>
              <c:strCache>
                <c:ptCount val="1"/>
                <c:pt idx="0">
                  <c:v>Fe 57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930179719901425"/>
                  <c:y val="-0.20032620363957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Calibration!$M$2:$M$7</c:f>
              <c:numCache>
                <c:formatCode>0.000</c:formatCode>
                <c:ptCount val="6"/>
                <c:pt idx="0">
                  <c:v>5</c:v>
                </c:pt>
                <c:pt idx="1">
                  <c:v>20.6118717412227</c:v>
                </c:pt>
                <c:pt idx="2">
                  <c:v>48.422120746602502</c:v>
                </c:pt>
                <c:pt idx="3">
                  <c:v>197.432915128644</c:v>
                </c:pt>
                <c:pt idx="4">
                  <c:v>492.46432771732299</c:v>
                </c:pt>
                <c:pt idx="5">
                  <c:v>2016.4337584144801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7E-471A-A38A-11E84A9C75F9}"/>
            </c:ext>
          </c:extLst>
        </c:ser>
        <c:ser>
          <c:idx val="5"/>
          <c:order val="5"/>
          <c:tx>
            <c:strRef>
              <c:f>Calibration!$J$1</c:f>
              <c:strCache>
                <c:ptCount val="1"/>
                <c:pt idx="0">
                  <c:v>Ca-44 44
Helium KED
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584123740257658"/>
                  <c:y val="-0.17871072041514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Calibration!$J$2:$J$7</c:f>
              <c:numCache>
                <c:formatCode>0.000</c:formatCode>
                <c:ptCount val="6"/>
                <c:pt idx="0">
                  <c:v>5</c:v>
                </c:pt>
                <c:pt idx="1">
                  <c:v>19.9342936092172</c:v>
                </c:pt>
                <c:pt idx="2">
                  <c:v>49.9953900094226</c:v>
                </c:pt>
                <c:pt idx="3">
                  <c:v>199.770812580241</c:v>
                </c:pt>
                <c:pt idx="4">
                  <c:v>498.99159085447798</c:v>
                </c:pt>
                <c:pt idx="5">
                  <c:v>1991.27654200143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7E-471A-A38A-11E84A9C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97151"/>
        <c:axId val="891298399"/>
      </c:scatterChart>
      <c:valAx>
        <c:axId val="8912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8399"/>
        <c:crosses val="autoZero"/>
        <c:crossBetween val="midCat"/>
      </c:valAx>
      <c:valAx>
        <c:axId val="89129839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71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48920200764379E-2"/>
          <c:y val="0.78517270707015285"/>
          <c:w val="0.98715115863435354"/>
          <c:h val="0.20651250721784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Co, Ni,</a:t>
            </a:r>
            <a:r>
              <a:rPr lang="en-US" baseline="0">
                <a:solidFill>
                  <a:sysClr val="windowText" lastClr="000000"/>
                </a:solidFill>
              </a:rPr>
              <a:t> Cu, Zn</a:t>
            </a:r>
          </a:p>
        </c:rich>
      </c:tx>
      <c:layout>
        <c:manualLayout>
          <c:xMode val="edge"/>
          <c:yMode val="edge"/>
          <c:x val="4.3778923028095579E-2"/>
          <c:y val="1.481481481481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68267666157838E-2"/>
          <c:y val="0.13881051175656986"/>
          <c:w val="0.87243691467549278"/>
          <c:h val="0.53019461456206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Calibration!$N$1</c:f>
              <c:strCache>
                <c:ptCount val="1"/>
                <c:pt idx="0">
                  <c:v>Co 59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367000670021811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Calibration!$N$2:$N$7</c:f>
              <c:numCache>
                <c:formatCode>0.000</c:formatCode>
                <c:ptCount val="6"/>
                <c:pt idx="0">
                  <c:v>5</c:v>
                </c:pt>
                <c:pt idx="1">
                  <c:v>20.0405356302368</c:v>
                </c:pt>
                <c:pt idx="2">
                  <c:v>49.951325182689203</c:v>
                </c:pt>
                <c:pt idx="3">
                  <c:v>201.61583636875901</c:v>
                </c:pt>
                <c:pt idx="4">
                  <c:v>492.03755547449299</c:v>
                </c:pt>
                <c:pt idx="5">
                  <c:v>1996.4369965185299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6C1-8EB1-3D8CFAF07577}"/>
            </c:ext>
          </c:extLst>
        </c:ser>
        <c:ser>
          <c:idx val="1"/>
          <c:order val="1"/>
          <c:tx>
            <c:strRef>
              <c:f>Calibration!$O$1</c:f>
              <c:strCache>
                <c:ptCount val="1"/>
                <c:pt idx="0">
                  <c:v>Ni 60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547422934897048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Calibration!$O$2:$O$7</c:f>
              <c:numCache>
                <c:formatCode>0.000</c:formatCode>
                <c:ptCount val="6"/>
                <c:pt idx="0">
                  <c:v>5</c:v>
                </c:pt>
                <c:pt idx="1">
                  <c:v>19.7791341052293</c:v>
                </c:pt>
                <c:pt idx="2">
                  <c:v>50.393822562902599</c:v>
                </c:pt>
                <c:pt idx="3">
                  <c:v>200.64589894139999</c:v>
                </c:pt>
                <c:pt idx="4">
                  <c:v>507.12626895052398</c:v>
                </c:pt>
                <c:pt idx="5">
                  <c:v>1978.5565167738901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01-46C1-8EB1-3D8CFAF07577}"/>
            </c:ext>
          </c:extLst>
        </c:ser>
        <c:ser>
          <c:idx val="2"/>
          <c:order val="2"/>
          <c:tx>
            <c:strRef>
              <c:f>Calibration!$P$1</c:f>
              <c:strCache>
                <c:ptCount val="1"/>
                <c:pt idx="0">
                  <c:v>Cu 63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239681412184321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Calibration!$P$2:$P$7</c:f>
              <c:numCache>
                <c:formatCode>0.000</c:formatCode>
                <c:ptCount val="6"/>
                <c:pt idx="0">
                  <c:v>5</c:v>
                </c:pt>
                <c:pt idx="1">
                  <c:v>19.8495707970803</c:v>
                </c:pt>
                <c:pt idx="2">
                  <c:v>50.060578346463799</c:v>
                </c:pt>
                <c:pt idx="3">
                  <c:v>202.883025477899</c:v>
                </c:pt>
                <c:pt idx="4">
                  <c:v>503.53129064155399</c:v>
                </c:pt>
                <c:pt idx="5">
                  <c:v>1976.7442209379201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01-46C1-8EB1-3D8CFAF07577}"/>
            </c:ext>
          </c:extLst>
        </c:ser>
        <c:ser>
          <c:idx val="3"/>
          <c:order val="3"/>
          <c:tx>
            <c:strRef>
              <c:f>Calibration!$Q$1</c:f>
              <c:strCache>
                <c:ptCount val="1"/>
                <c:pt idx="0">
                  <c:v>Zn 68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003057919103682E-2"/>
                  <c:y val="-0.13881053757169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Calibration!$Q$2:$Q$7</c:f>
              <c:numCache>
                <c:formatCode>0.000</c:formatCode>
                <c:ptCount val="6"/>
                <c:pt idx="0">
                  <c:v>5</c:v>
                </c:pt>
                <c:pt idx="1">
                  <c:v>19.9358938728566</c:v>
                </c:pt>
                <c:pt idx="2">
                  <c:v>48.655157227352099</c:v>
                </c:pt>
                <c:pt idx="3">
                  <c:v>199.25242755320801</c:v>
                </c:pt>
                <c:pt idx="4">
                  <c:v>500.40613685984601</c:v>
                </c:pt>
                <c:pt idx="5">
                  <c:v>2006.5283894568599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01-46C1-8EB1-3D8CFAF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71487"/>
        <c:axId val="888071903"/>
      </c:scatterChart>
      <c:valAx>
        <c:axId val="8880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903"/>
        <c:crosses val="autoZero"/>
        <c:crossBetween val="midCat"/>
      </c:valAx>
      <c:valAx>
        <c:axId val="88807190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626097601523411E-2"/>
          <c:y val="0.77609215514727325"/>
          <c:w val="0.82615745008841268"/>
          <c:h val="0.2204117818606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Se, Sr, Mo, Cd</a:t>
            </a:r>
          </a:p>
        </c:rich>
      </c:tx>
      <c:layout>
        <c:manualLayout>
          <c:xMode val="edge"/>
          <c:yMode val="edge"/>
          <c:x val="2.0930887480530444E-2"/>
          <c:y val="1.9900489716578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48685981768417E-2"/>
          <c:y val="0.15312977099236644"/>
          <c:w val="0.85793989590920883"/>
          <c:h val="0.45463685359940692"/>
        </c:manualLayout>
      </c:layout>
      <c:scatterChart>
        <c:scatterStyle val="lineMarker"/>
        <c:varyColors val="0"/>
        <c:ser>
          <c:idx val="3"/>
          <c:order val="0"/>
          <c:tx>
            <c:strRef>
              <c:f>Calibration!$R$1</c:f>
              <c:strCache>
                <c:ptCount val="1"/>
                <c:pt idx="0">
                  <c:v>Se 78
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237529999190661"/>
                  <c:y val="-0.22553699794420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Calibration!$R$2:$R$7</c:f>
              <c:numCache>
                <c:formatCode>0.000</c:formatCode>
                <c:ptCount val="6"/>
                <c:pt idx="0">
                  <c:v>5</c:v>
                </c:pt>
                <c:pt idx="1">
                  <c:v>20.130648315406301</c:v>
                </c:pt>
                <c:pt idx="2">
                  <c:v>49.088118232846298</c:v>
                </c:pt>
                <c:pt idx="3">
                  <c:v>197.958875040431</c:v>
                </c:pt>
                <c:pt idx="4">
                  <c:v>494.76729790811498</c:v>
                </c:pt>
                <c:pt idx="5">
                  <c:v>2026.7896374689999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5-4932-A50A-F5A0E402F8C0}"/>
            </c:ext>
          </c:extLst>
        </c:ser>
        <c:ser>
          <c:idx val="4"/>
          <c:order val="1"/>
          <c:tx>
            <c:strRef>
              <c:f>Calibration!$S$1</c:f>
              <c:strCache>
                <c:ptCount val="1"/>
                <c:pt idx="0">
                  <c:v>Se 82
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127078471110764"/>
                  <c:y val="-0.21191787229790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Calibration!$S$2:$S$7</c:f>
              <c:numCache>
                <c:formatCode>0.000</c:formatCode>
                <c:ptCount val="6"/>
                <c:pt idx="0">
                  <c:v>5</c:v>
                </c:pt>
                <c:pt idx="1">
                  <c:v>20.013574647643601</c:v>
                </c:pt>
                <c:pt idx="2">
                  <c:v>50.176545292715304</c:v>
                </c:pt>
                <c:pt idx="3">
                  <c:v>199.349979734833</c:v>
                </c:pt>
                <c:pt idx="4">
                  <c:v>494.77574241808702</c:v>
                </c:pt>
                <c:pt idx="5">
                  <c:v>1993.6885608847999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5-4932-A50A-F5A0E402F8C0}"/>
            </c:ext>
          </c:extLst>
        </c:ser>
        <c:ser>
          <c:idx val="0"/>
          <c:order val="2"/>
          <c:tx>
            <c:strRef>
              <c:f>Calibration!$T$1</c:f>
              <c:strCache>
                <c:ptCount val="1"/>
                <c:pt idx="0">
                  <c:v>Sr 88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78835973592454"/>
                  <c:y val="-0.16776818595579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Calibration!$T$2:$T$7</c:f>
              <c:numCache>
                <c:formatCode>0.000</c:formatCode>
                <c:ptCount val="6"/>
                <c:pt idx="0">
                  <c:v>5</c:v>
                </c:pt>
                <c:pt idx="1">
                  <c:v>19.891536232321901</c:v>
                </c:pt>
                <c:pt idx="2">
                  <c:v>49.8751479453896</c:v>
                </c:pt>
                <c:pt idx="3">
                  <c:v>202.83617535103201</c:v>
                </c:pt>
                <c:pt idx="4">
                  <c:v>504.52451288241502</c:v>
                </c:pt>
                <c:pt idx="5">
                  <c:v>1982.5489372137299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A5-4932-A50A-F5A0E402F8C0}"/>
            </c:ext>
          </c:extLst>
        </c:ser>
        <c:ser>
          <c:idx val="1"/>
          <c:order val="3"/>
          <c:tx>
            <c:strRef>
              <c:f>Calibration!$U$1</c:f>
              <c:strCache>
                <c:ptCount val="1"/>
                <c:pt idx="0">
                  <c:v>Mo 96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593550401117874E-3"/>
                  <c:y val="-0.14325337095232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Calibration!$U$2:$U$7</c:f>
              <c:numCache>
                <c:formatCode>0.000</c:formatCode>
                <c:ptCount val="6"/>
                <c:pt idx="0">
                  <c:v>5</c:v>
                </c:pt>
                <c:pt idx="1">
                  <c:v>20.148999845381599</c:v>
                </c:pt>
                <c:pt idx="2">
                  <c:v>50.2227454123054</c:v>
                </c:pt>
                <c:pt idx="3">
                  <c:v>199.10224533866099</c:v>
                </c:pt>
                <c:pt idx="4">
                  <c:v>515.91636558236303</c:v>
                </c:pt>
                <c:pt idx="5">
                  <c:v>2009.9308571897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A5-4932-A50A-F5A0E402F8C0}"/>
            </c:ext>
          </c:extLst>
        </c:ser>
        <c:ser>
          <c:idx val="2"/>
          <c:order val="4"/>
          <c:tx>
            <c:strRef>
              <c:f>Calibration!$V$1</c:f>
              <c:strCache>
                <c:ptCount val="1"/>
                <c:pt idx="0">
                  <c:v>Cd 113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155439990882548"/>
                  <c:y val="-0.13337683158283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Calibration!$V$2:$V$7</c:f>
              <c:numCache>
                <c:formatCode>0.000</c:formatCode>
                <c:ptCount val="6"/>
                <c:pt idx="0">
                  <c:v>5</c:v>
                </c:pt>
                <c:pt idx="1">
                  <c:v>19.910904876507299</c:v>
                </c:pt>
                <c:pt idx="2">
                  <c:v>50.074216916394398</c:v>
                </c:pt>
                <c:pt idx="3">
                  <c:v>200.198999462991</c:v>
                </c:pt>
                <c:pt idx="4">
                  <c:v>508.35847628968799</c:v>
                </c:pt>
                <c:pt idx="5">
                  <c:v>1983.36511326652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A5-4932-A50A-F5A0E402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92463"/>
        <c:axId val="949793711"/>
      </c:scatterChart>
      <c:valAx>
        <c:axId val="9497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3711"/>
        <c:crosses val="autoZero"/>
        <c:crossBetween val="midCat"/>
      </c:valAx>
      <c:valAx>
        <c:axId val="94979371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2463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26580403209194E-3"/>
          <c:y val="0.68664462743683752"/>
          <c:w val="0.99418742453747977"/>
          <c:h val="0.31335553987717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Pb</a:t>
            </a:r>
          </a:p>
        </c:rich>
      </c:tx>
      <c:layout>
        <c:manualLayout>
          <c:xMode val="edge"/>
          <c:yMode val="edge"/>
          <c:x val="3.9649460406355426E-2"/>
          <c:y val="2.9739776951672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Calibration!$W$1</c:f>
              <c:strCache>
                <c:ptCount val="1"/>
                <c:pt idx="0">
                  <c:v>Pb 206
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944335493452581"/>
                  <c:y val="-0.15905824039653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Calibration!$W$2:$W$7</c:f>
              <c:numCache>
                <c:formatCode>0.000</c:formatCode>
                <c:ptCount val="6"/>
                <c:pt idx="0">
                  <c:v>5</c:v>
                </c:pt>
                <c:pt idx="1">
                  <c:v>19.883977452697899</c:v>
                </c:pt>
                <c:pt idx="2">
                  <c:v>50.094939387022002</c:v>
                </c:pt>
                <c:pt idx="3">
                  <c:v>201.714442511035</c:v>
                </c:pt>
                <c:pt idx="4">
                  <c:v>503.40691710403098</c:v>
                </c:pt>
                <c:pt idx="5">
                  <c:v>1977.8965595479201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2-489D-A391-C9E858402398}"/>
            </c:ext>
          </c:extLst>
        </c:ser>
        <c:ser>
          <c:idx val="0"/>
          <c:order val="1"/>
          <c:tx>
            <c:strRef>
              <c:f>Calibration!$X$1</c:f>
              <c:strCache>
                <c:ptCount val="1"/>
                <c:pt idx="0">
                  <c:v>Pb 207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058261065840564"/>
                  <c:y val="-0.15410161090458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Calibration!$X$2:$X$7</c:f>
              <c:numCache>
                <c:formatCode>0.000</c:formatCode>
                <c:ptCount val="6"/>
                <c:pt idx="0">
                  <c:v>5</c:v>
                </c:pt>
                <c:pt idx="1">
                  <c:v>19.998405639466501</c:v>
                </c:pt>
                <c:pt idx="2">
                  <c:v>50.0006649164891</c:v>
                </c:pt>
                <c:pt idx="3">
                  <c:v>201.19595060106701</c:v>
                </c:pt>
                <c:pt idx="4">
                  <c:v>501.72961170997598</c:v>
                </c:pt>
                <c:pt idx="5">
                  <c:v>1991.5100319013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82-489D-A391-C9E858402398}"/>
            </c:ext>
          </c:extLst>
        </c:ser>
        <c:ser>
          <c:idx val="2"/>
          <c:order val="2"/>
          <c:tx>
            <c:strRef>
              <c:f>Calibration!$Y$1</c:f>
              <c:strCache>
                <c:ptCount val="1"/>
                <c:pt idx="0">
                  <c:v>Pb 208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382183268835074"/>
                  <c:y val="-0.15410161090458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Calibration!$Y$2:$Y$7</c:f>
              <c:numCache>
                <c:formatCode>0.000</c:formatCode>
                <c:ptCount val="6"/>
                <c:pt idx="0">
                  <c:v>5</c:v>
                </c:pt>
                <c:pt idx="1">
                  <c:v>20.079259450081501</c:v>
                </c:pt>
                <c:pt idx="2">
                  <c:v>50.802648962218299</c:v>
                </c:pt>
                <c:pt idx="3">
                  <c:v>199.271930407192</c:v>
                </c:pt>
                <c:pt idx="4">
                  <c:v>496.66085483701198</c:v>
                </c:pt>
                <c:pt idx="5">
                  <c:v>1998.7427742642601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82-489D-A391-C9E85840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8367"/>
        <c:axId val="897456271"/>
      </c:scatterChart>
      <c:valAx>
        <c:axId val="8974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6271"/>
        <c:crosses val="autoZero"/>
        <c:crossBetween val="midCat"/>
      </c:valAx>
      <c:valAx>
        <c:axId val="89745627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98731243437043"/>
          <c:y val="0.75154719043019247"/>
          <c:w val="0.74420108572980082"/>
          <c:h val="0.2137564031261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9523</xdr:rowOff>
    </xdr:from>
    <xdr:to>
      <xdr:col>7</xdr:col>
      <xdr:colOff>600074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633C0-18F8-41B1-9C85-9FB8B9391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9525</xdr:rowOff>
    </xdr:from>
    <xdr:to>
      <xdr:col>17</xdr:col>
      <xdr:colOff>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9FD16-BD55-47B9-8DF7-20D778FC7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590549</xdr:colOff>
      <xdr:row>7</xdr:row>
      <xdr:rowOff>9524</xdr:rowOff>
    </xdr:from>
    <xdr:to>
      <xdr:col>28</xdr:col>
      <xdr:colOff>85724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0C383-1A3B-4D03-8B91-5E6925514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7</xdr:col>
      <xdr:colOff>600075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89A38-A7D2-4DC8-B4EA-8AA9FCBE4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4761</xdr:colOff>
      <xdr:row>23</xdr:row>
      <xdr:rowOff>9524</xdr:rowOff>
    </xdr:from>
    <xdr:to>
      <xdr:col>16</xdr:col>
      <xdr:colOff>581025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6A52C-766D-4050-9E18-5D9737A9D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595312</xdr:colOff>
      <xdr:row>22</xdr:row>
      <xdr:rowOff>152400</xdr:rowOff>
    </xdr:from>
    <xdr:to>
      <xdr:col>28</xdr:col>
      <xdr:colOff>95250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3D385F-DF8A-43C1-BD10-86973B73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E119"/>
  <sheetViews>
    <sheetView topLeftCell="B62" zoomScale="80" zoomScaleNormal="80" workbookViewId="0">
      <selection activeCell="H96" activeCellId="6" sqref="H22:AE31 H34:AE43 H47:AE56 H59:AE67 H71:AE80 H83:AE92 H96:AE103"/>
    </sheetView>
  </sheetViews>
  <sheetFormatPr defaultColWidth="9.140625" defaultRowHeight="12.75" x14ac:dyDescent="0.2"/>
  <cols>
    <col min="1" max="1" width="5.7109375" hidden="1" customWidth="1"/>
    <col min="2" max="2" width="21.42578125" customWidth="1"/>
    <col min="3" max="3" width="2.85546875" hidden="1" customWidth="1"/>
    <col min="4" max="4" width="21.42578125" hidden="1" customWidth="1"/>
    <col min="5" max="7" width="10.7109375" hidden="1" customWidth="1"/>
    <col min="8" max="31" width="10.7109375" customWidth="1"/>
  </cols>
  <sheetData>
    <row r="1" spans="1:31" ht="38.25" customHeight="1" x14ac:dyDescent="0.2">
      <c r="A1" s="1" t="s">
        <v>160</v>
      </c>
      <c r="B1" s="1" t="s">
        <v>345</v>
      </c>
      <c r="C1" s="1" t="s">
        <v>263</v>
      </c>
      <c r="D1" s="1" t="s">
        <v>95</v>
      </c>
      <c r="E1" s="1" t="s">
        <v>127</v>
      </c>
      <c r="F1" s="1" t="s">
        <v>200</v>
      </c>
      <c r="G1" s="1" t="s">
        <v>339</v>
      </c>
      <c r="H1" s="1" t="s">
        <v>89</v>
      </c>
      <c r="I1" s="1" t="s">
        <v>371</v>
      </c>
      <c r="J1" s="1" t="s">
        <v>3</v>
      </c>
      <c r="K1" s="1" t="s">
        <v>77</v>
      </c>
      <c r="L1" s="1" t="s">
        <v>16</v>
      </c>
      <c r="M1" s="1" t="s">
        <v>112</v>
      </c>
      <c r="N1" s="2" t="s">
        <v>326</v>
      </c>
      <c r="O1" s="1" t="s">
        <v>205</v>
      </c>
      <c r="P1" s="2" t="s">
        <v>32</v>
      </c>
      <c r="Q1" s="1" t="s">
        <v>206</v>
      </c>
      <c r="R1" s="1" t="s">
        <v>373</v>
      </c>
      <c r="S1" s="1" t="s">
        <v>349</v>
      </c>
      <c r="T1" s="1" t="s">
        <v>165</v>
      </c>
      <c r="U1" s="1" t="s">
        <v>25</v>
      </c>
      <c r="V1" s="1" t="s">
        <v>224</v>
      </c>
      <c r="W1" s="1" t="s">
        <v>401</v>
      </c>
      <c r="X1" s="1" t="s">
        <v>33</v>
      </c>
      <c r="Y1" s="1" t="s">
        <v>26</v>
      </c>
      <c r="Z1" s="1" t="s">
        <v>208</v>
      </c>
      <c r="AA1" s="1" t="s">
        <v>87</v>
      </c>
      <c r="AB1" s="1" t="s">
        <v>134</v>
      </c>
      <c r="AC1" s="1" t="s">
        <v>207</v>
      </c>
      <c r="AD1" s="1" t="s">
        <v>61</v>
      </c>
      <c r="AE1" s="1" t="s">
        <v>359</v>
      </c>
    </row>
    <row r="2" spans="1:31" x14ac:dyDescent="0.2">
      <c r="A2" s="3">
        <v>1</v>
      </c>
      <c r="B2" s="4" t="s">
        <v>27</v>
      </c>
      <c r="C2" s="5" t="s">
        <v>336</v>
      </c>
      <c r="D2" s="4" t="s">
        <v>147</v>
      </c>
      <c r="E2" s="4" t="s">
        <v>336</v>
      </c>
      <c r="F2" s="4" t="s">
        <v>318</v>
      </c>
      <c r="G2" s="4" t="s">
        <v>300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x14ac:dyDescent="0.2">
      <c r="A3" s="3">
        <v>2</v>
      </c>
      <c r="B3" s="7" t="s">
        <v>27</v>
      </c>
      <c r="C3" s="8" t="s">
        <v>336</v>
      </c>
      <c r="D3" s="7" t="s">
        <v>274</v>
      </c>
      <c r="E3" s="7" t="s">
        <v>336</v>
      </c>
      <c r="F3" s="7" t="s">
        <v>171</v>
      </c>
      <c r="G3" s="7" t="s">
        <v>300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">
      <c r="A4" s="3">
        <v>3</v>
      </c>
      <c r="B4" s="4" t="s">
        <v>27</v>
      </c>
      <c r="C4" s="5" t="s">
        <v>336</v>
      </c>
      <c r="D4" s="4" t="s">
        <v>2</v>
      </c>
      <c r="E4" s="4" t="s">
        <v>336</v>
      </c>
      <c r="F4" s="4" t="s">
        <v>47</v>
      </c>
      <c r="G4" s="4" t="s">
        <v>300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3">
        <v>4</v>
      </c>
      <c r="B5" s="7" t="s">
        <v>27</v>
      </c>
      <c r="C5" s="8" t="s">
        <v>336</v>
      </c>
      <c r="D5" s="7" t="s">
        <v>362</v>
      </c>
      <c r="E5" s="7" t="s">
        <v>336</v>
      </c>
      <c r="F5" s="7" t="s">
        <v>21</v>
      </c>
      <c r="G5" s="7" t="s">
        <v>300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2">
      <c r="A6" s="3">
        <v>5</v>
      </c>
      <c r="B6" s="4" t="s">
        <v>80</v>
      </c>
      <c r="C6" s="5" t="s">
        <v>336</v>
      </c>
      <c r="D6" s="4" t="s">
        <v>186</v>
      </c>
      <c r="E6" s="4" t="s">
        <v>336</v>
      </c>
      <c r="F6" s="4" t="s">
        <v>132</v>
      </c>
      <c r="G6" s="4" t="s">
        <v>300</v>
      </c>
      <c r="H6" s="19">
        <v>5</v>
      </c>
      <c r="I6" s="19">
        <v>5</v>
      </c>
      <c r="J6" s="19">
        <v>5</v>
      </c>
      <c r="K6" s="19">
        <v>25</v>
      </c>
      <c r="L6" s="19">
        <v>25</v>
      </c>
      <c r="M6" s="19">
        <v>25</v>
      </c>
      <c r="N6" s="19">
        <v>5</v>
      </c>
      <c r="O6" s="19">
        <v>5</v>
      </c>
      <c r="P6" s="19">
        <v>5</v>
      </c>
      <c r="Q6" s="19">
        <v>5</v>
      </c>
      <c r="R6" s="19">
        <v>5</v>
      </c>
      <c r="S6" s="19">
        <v>5</v>
      </c>
      <c r="T6" s="19">
        <v>5</v>
      </c>
      <c r="U6" s="19">
        <v>5</v>
      </c>
      <c r="V6" s="19">
        <v>5</v>
      </c>
      <c r="W6" s="19">
        <v>5</v>
      </c>
      <c r="X6" s="19">
        <v>5</v>
      </c>
      <c r="Y6" s="19">
        <v>5</v>
      </c>
      <c r="Z6" s="19">
        <v>5</v>
      </c>
      <c r="AA6" s="19">
        <v>5</v>
      </c>
      <c r="AB6" s="19">
        <v>5</v>
      </c>
      <c r="AC6" s="19">
        <v>5</v>
      </c>
      <c r="AD6" s="19">
        <v>5</v>
      </c>
      <c r="AE6" s="19">
        <v>5</v>
      </c>
    </row>
    <row r="7" spans="1:31" x14ac:dyDescent="0.2">
      <c r="A7" s="3">
        <v>6</v>
      </c>
      <c r="B7" s="7" t="s">
        <v>114</v>
      </c>
      <c r="C7" s="8" t="s">
        <v>336</v>
      </c>
      <c r="D7" s="7" t="s">
        <v>38</v>
      </c>
      <c r="E7" s="7" t="s">
        <v>336</v>
      </c>
      <c r="F7" s="7" t="s">
        <v>268</v>
      </c>
      <c r="G7" s="7" t="s">
        <v>300</v>
      </c>
      <c r="H7" s="20">
        <v>19.4830536549877</v>
      </c>
      <c r="I7" s="20">
        <v>19.9678171096818</v>
      </c>
      <c r="J7" s="20">
        <v>19.8562244841542</v>
      </c>
      <c r="K7" s="20">
        <v>98.752179840539199</v>
      </c>
      <c r="L7" s="20">
        <v>99.347855249031696</v>
      </c>
      <c r="M7" s="20">
        <v>99.451553930530196</v>
      </c>
      <c r="N7" s="20">
        <v>20.0992099284441</v>
      </c>
      <c r="O7" s="20">
        <v>20.070281238862901</v>
      </c>
      <c r="P7" s="20">
        <v>19.9342936092172</v>
      </c>
      <c r="Q7" s="20">
        <v>19.910077474070398</v>
      </c>
      <c r="R7" s="20">
        <v>20.0074203481506</v>
      </c>
      <c r="S7" s="20">
        <v>20.6118717412227</v>
      </c>
      <c r="T7" s="20">
        <v>20.0405356302368</v>
      </c>
      <c r="U7" s="20">
        <v>19.7791341052293</v>
      </c>
      <c r="V7" s="20">
        <v>19.8495707970803</v>
      </c>
      <c r="W7" s="20">
        <v>19.9358938728566</v>
      </c>
      <c r="X7" s="20">
        <v>20.130648315406301</v>
      </c>
      <c r="Y7" s="20">
        <v>20.013574647643601</v>
      </c>
      <c r="Z7" s="20">
        <v>19.891536232321901</v>
      </c>
      <c r="AA7" s="20">
        <v>20.148999845381599</v>
      </c>
      <c r="AB7" s="20">
        <v>19.910904876507299</v>
      </c>
      <c r="AC7" s="20">
        <v>19.883977452697899</v>
      </c>
      <c r="AD7" s="20">
        <v>19.998405639466501</v>
      </c>
      <c r="AE7" s="20">
        <v>20.079259450081501</v>
      </c>
    </row>
    <row r="8" spans="1:31" x14ac:dyDescent="0.2">
      <c r="A8" s="3">
        <v>7</v>
      </c>
      <c r="B8" s="4" t="s">
        <v>94</v>
      </c>
      <c r="C8" s="5" t="s">
        <v>336</v>
      </c>
      <c r="D8" s="4" t="s">
        <v>384</v>
      </c>
      <c r="E8" s="4" t="s">
        <v>336</v>
      </c>
      <c r="F8" s="4" t="s">
        <v>23</v>
      </c>
      <c r="G8" s="4" t="s">
        <v>300</v>
      </c>
      <c r="H8" s="19">
        <v>51.142714495143501</v>
      </c>
      <c r="I8" s="19">
        <v>49.970704244588902</v>
      </c>
      <c r="J8" s="19">
        <v>50.561600059171901</v>
      </c>
      <c r="K8" s="19">
        <v>249.288557203068</v>
      </c>
      <c r="L8" s="19">
        <v>249.69990448048699</v>
      </c>
      <c r="M8" s="19">
        <v>250.05063477289499</v>
      </c>
      <c r="N8" s="19">
        <v>49.628765222120798</v>
      </c>
      <c r="O8" s="19">
        <v>49.824906865012501</v>
      </c>
      <c r="P8" s="19">
        <v>49.9953900094226</v>
      </c>
      <c r="Q8" s="19">
        <v>49.717569010153198</v>
      </c>
      <c r="R8" s="19">
        <v>50.406630825932801</v>
      </c>
      <c r="S8" s="19">
        <v>48.422120746602502</v>
      </c>
      <c r="T8" s="19">
        <v>49.951325182689203</v>
      </c>
      <c r="U8" s="19">
        <v>50.393822562902599</v>
      </c>
      <c r="V8" s="19">
        <v>50.060578346463799</v>
      </c>
      <c r="W8" s="19">
        <v>48.655157227352099</v>
      </c>
      <c r="X8" s="19">
        <v>49.088118232846298</v>
      </c>
      <c r="Y8" s="19">
        <v>50.176545292715304</v>
      </c>
      <c r="Z8" s="19">
        <v>49.8751479453896</v>
      </c>
      <c r="AA8" s="19">
        <v>50.2227454123054</v>
      </c>
      <c r="AB8" s="19">
        <v>50.074216916394398</v>
      </c>
      <c r="AC8" s="19">
        <v>50.094939387022002</v>
      </c>
      <c r="AD8" s="19">
        <v>50.0006649164891</v>
      </c>
      <c r="AE8" s="19">
        <v>50.802648962218299</v>
      </c>
    </row>
    <row r="9" spans="1:31" x14ac:dyDescent="0.2">
      <c r="A9" s="3">
        <v>8</v>
      </c>
      <c r="B9" s="7" t="s">
        <v>259</v>
      </c>
      <c r="C9" s="8" t="s">
        <v>336</v>
      </c>
      <c r="D9" s="7" t="s">
        <v>128</v>
      </c>
      <c r="E9" s="7" t="s">
        <v>336</v>
      </c>
      <c r="F9" s="7" t="s">
        <v>262</v>
      </c>
      <c r="G9" s="7" t="s">
        <v>300</v>
      </c>
      <c r="H9" s="20">
        <v>200.30957199079299</v>
      </c>
      <c r="I9" s="20">
        <v>201.70830609612301</v>
      </c>
      <c r="J9" s="20">
        <v>198.83967161794499</v>
      </c>
      <c r="K9" s="20">
        <v>996.18503057477596</v>
      </c>
      <c r="L9" s="20">
        <v>1012.60793527121</v>
      </c>
      <c r="M9" s="20">
        <v>1003.07135809944</v>
      </c>
      <c r="N9" s="20">
        <v>199.27054872821199</v>
      </c>
      <c r="O9" s="20">
        <v>199.29061499900499</v>
      </c>
      <c r="P9" s="20">
        <v>199.770812580241</v>
      </c>
      <c r="Q9" s="20">
        <v>200.10345057373399</v>
      </c>
      <c r="R9" s="20">
        <v>200.54866798703699</v>
      </c>
      <c r="S9" s="20">
        <v>197.432915128644</v>
      </c>
      <c r="T9" s="20">
        <v>201.61583636875901</v>
      </c>
      <c r="U9" s="20">
        <v>200.64589894139999</v>
      </c>
      <c r="V9" s="20">
        <v>202.883025477899</v>
      </c>
      <c r="W9" s="20">
        <v>199.25242755320801</v>
      </c>
      <c r="X9" s="20">
        <v>197.958875040431</v>
      </c>
      <c r="Y9" s="20">
        <v>199.349979734833</v>
      </c>
      <c r="Z9" s="20">
        <v>202.83617535103201</v>
      </c>
      <c r="AA9" s="20">
        <v>199.10224533866099</v>
      </c>
      <c r="AB9" s="20">
        <v>200.198999462991</v>
      </c>
      <c r="AC9" s="20">
        <v>201.714442511035</v>
      </c>
      <c r="AD9" s="20">
        <v>201.19595060106701</v>
      </c>
      <c r="AE9" s="20">
        <v>199.271930407192</v>
      </c>
    </row>
    <row r="10" spans="1:31" x14ac:dyDescent="0.2">
      <c r="A10" s="3">
        <v>9</v>
      </c>
      <c r="B10" s="4" t="s">
        <v>5</v>
      </c>
      <c r="C10" s="5" t="s">
        <v>336</v>
      </c>
      <c r="D10" s="4" t="s">
        <v>341</v>
      </c>
      <c r="E10" s="4" t="s">
        <v>336</v>
      </c>
      <c r="F10" s="4" t="s">
        <v>158</v>
      </c>
      <c r="G10" s="4" t="s">
        <v>300</v>
      </c>
      <c r="H10" s="19">
        <v>500.65051307911898</v>
      </c>
      <c r="I10" s="19">
        <v>503.09487370921602</v>
      </c>
      <c r="J10" s="19">
        <v>495.88638665353301</v>
      </c>
      <c r="K10" s="19">
        <v>2453.7718150713899</v>
      </c>
      <c r="L10" s="19">
        <v>2487.61661568007</v>
      </c>
      <c r="M10" s="19">
        <v>2506.3761184382902</v>
      </c>
      <c r="N10" s="19">
        <v>500.43715227827499</v>
      </c>
      <c r="O10" s="19">
        <v>494.74535197589603</v>
      </c>
      <c r="P10" s="19">
        <v>498.99159085447798</v>
      </c>
      <c r="Q10" s="19">
        <v>497.70174429615503</v>
      </c>
      <c r="R10" s="19">
        <v>502.53794703998301</v>
      </c>
      <c r="S10" s="19">
        <v>492.46432771732299</v>
      </c>
      <c r="T10" s="19">
        <v>492.03755547449299</v>
      </c>
      <c r="U10" s="19">
        <v>507.12626895052398</v>
      </c>
      <c r="V10" s="19">
        <v>503.53129064155399</v>
      </c>
      <c r="W10" s="19">
        <v>500.40613685984601</v>
      </c>
      <c r="X10" s="19">
        <v>494.76729790811498</v>
      </c>
      <c r="Y10" s="19">
        <v>494.77574241808702</v>
      </c>
      <c r="Z10" s="19">
        <v>504.52451288241502</v>
      </c>
      <c r="AA10" s="19">
        <v>515.91636558236303</v>
      </c>
      <c r="AB10" s="19">
        <v>508.35847628968799</v>
      </c>
      <c r="AC10" s="19">
        <v>503.40691710403098</v>
      </c>
      <c r="AD10" s="19">
        <v>501.72961170997598</v>
      </c>
      <c r="AE10" s="19">
        <v>496.66085483701198</v>
      </c>
    </row>
    <row r="11" spans="1:31" x14ac:dyDescent="0.2">
      <c r="A11" s="3">
        <v>10</v>
      </c>
      <c r="B11" s="7" t="s">
        <v>217</v>
      </c>
      <c r="C11" s="8" t="s">
        <v>336</v>
      </c>
      <c r="D11" s="7" t="s">
        <v>265</v>
      </c>
      <c r="E11" s="7" t="s">
        <v>336</v>
      </c>
      <c r="F11" s="7" t="s">
        <v>122</v>
      </c>
      <c r="G11" s="7" t="s">
        <v>300</v>
      </c>
      <c r="H11" s="20">
        <v>1983.14345117366</v>
      </c>
      <c r="I11" s="20">
        <v>1994.068001571</v>
      </c>
      <c r="J11" s="20">
        <v>2003.75555212516</v>
      </c>
      <c r="K11" s="20">
        <v>9919.7606541410605</v>
      </c>
      <c r="L11" s="20">
        <v>9887.2205504625708</v>
      </c>
      <c r="M11" s="20">
        <v>9911.3343116341894</v>
      </c>
      <c r="N11" s="20">
        <v>1990.3136003760401</v>
      </c>
      <c r="O11" s="20">
        <v>1997.0810698958301</v>
      </c>
      <c r="P11" s="20">
        <v>1991.27654200143</v>
      </c>
      <c r="Q11" s="20">
        <v>2013.0332131576999</v>
      </c>
      <c r="R11" s="20">
        <v>2001.00291004573</v>
      </c>
      <c r="S11" s="20">
        <v>2016.4337584144801</v>
      </c>
      <c r="T11" s="20">
        <v>1996.4369965185299</v>
      </c>
      <c r="U11" s="20">
        <v>1978.5565167738901</v>
      </c>
      <c r="V11" s="20">
        <v>1976.7442209379201</v>
      </c>
      <c r="W11" s="20">
        <v>2006.5283894568599</v>
      </c>
      <c r="X11" s="20">
        <v>2026.7896374689999</v>
      </c>
      <c r="Y11" s="20">
        <v>1993.6885608847999</v>
      </c>
      <c r="Z11" s="20">
        <v>1982.5489372137299</v>
      </c>
      <c r="AA11" s="20">
        <v>2009.9308571897</v>
      </c>
      <c r="AB11" s="20">
        <v>1983.36511326652</v>
      </c>
      <c r="AC11" s="20">
        <v>1977.8965595479201</v>
      </c>
      <c r="AD11" s="20">
        <v>1991.5100319013</v>
      </c>
      <c r="AE11" s="20">
        <v>1998.7427742642601</v>
      </c>
    </row>
    <row r="12" spans="1:31" x14ac:dyDescent="0.2">
      <c r="A12" s="3">
        <v>11</v>
      </c>
      <c r="B12" s="10" t="s">
        <v>209</v>
      </c>
      <c r="C12" s="3" t="s">
        <v>336</v>
      </c>
      <c r="D12" s="10" t="s">
        <v>265</v>
      </c>
      <c r="E12" s="10" t="s">
        <v>336</v>
      </c>
      <c r="F12" s="10" t="s">
        <v>336</v>
      </c>
      <c r="G12" s="10" t="s">
        <v>336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118</v>
      </c>
      <c r="C13" s="8" t="s">
        <v>336</v>
      </c>
      <c r="D13" s="7" t="s">
        <v>141</v>
      </c>
      <c r="E13" s="7" t="s">
        <v>336</v>
      </c>
      <c r="F13" s="7" t="s">
        <v>230</v>
      </c>
      <c r="G13" s="7" t="s">
        <v>300</v>
      </c>
      <c r="H13" s="20">
        <v>7.5871257231901401</v>
      </c>
      <c r="I13" s="20">
        <v>7.9190613184337897</v>
      </c>
      <c r="J13" s="20">
        <v>7.7196939368792101</v>
      </c>
      <c r="K13" s="20">
        <v>49.613671715792002</v>
      </c>
      <c r="L13" s="20">
        <v>43.118237859488303</v>
      </c>
      <c r="M13" s="20">
        <v>43.867245761553697</v>
      </c>
      <c r="N13" s="20">
        <v>14.7176052815408</v>
      </c>
      <c r="O13" s="20">
        <v>9.8350857814107808</v>
      </c>
      <c r="P13" s="20">
        <v>14.1348597579887</v>
      </c>
      <c r="Q13" s="20">
        <v>7.1592839040995804</v>
      </c>
      <c r="R13" s="20">
        <v>8.1910076747892795</v>
      </c>
      <c r="S13" s="20">
        <v>2.5962262317645601</v>
      </c>
      <c r="T13" s="20">
        <v>7.7796523827341</v>
      </c>
      <c r="U13" s="20">
        <v>7.9377318321977404</v>
      </c>
      <c r="V13" s="20">
        <v>8.5612994090651409</v>
      </c>
      <c r="W13" s="20">
        <v>8.5104205574864906</v>
      </c>
      <c r="X13" s="20">
        <v>7.5303182654740404</v>
      </c>
      <c r="Y13" s="20">
        <v>9.1054813644401396</v>
      </c>
      <c r="Z13" s="20">
        <v>7.5009840183162098</v>
      </c>
      <c r="AA13" s="20">
        <v>11.552885056718001</v>
      </c>
      <c r="AB13" s="20">
        <v>8.0624055727523505</v>
      </c>
      <c r="AC13" s="20">
        <v>8.8097216230964701</v>
      </c>
      <c r="AD13" s="20">
        <v>8.4143827961156603</v>
      </c>
      <c r="AE13" s="20">
        <v>8.2193425243495408</v>
      </c>
    </row>
    <row r="14" spans="1:31" x14ac:dyDescent="0.2">
      <c r="A14" s="3">
        <v>13</v>
      </c>
      <c r="B14" s="4" t="s">
        <v>201</v>
      </c>
      <c r="C14" s="5" t="s">
        <v>336</v>
      </c>
      <c r="D14" s="4" t="s">
        <v>317</v>
      </c>
      <c r="E14" s="4" t="s">
        <v>336</v>
      </c>
      <c r="F14" s="4" t="s">
        <v>93</v>
      </c>
      <c r="G14" s="4" t="s">
        <v>300</v>
      </c>
      <c r="H14" s="19">
        <v>-2.9529002195898602</v>
      </c>
      <c r="I14" s="19">
        <v>9.6303469319610105E-2</v>
      </c>
      <c r="J14" s="19">
        <v>-0.39765699281718703</v>
      </c>
      <c r="K14" s="19">
        <v>12.908122669310201</v>
      </c>
      <c r="L14" s="19">
        <v>4.6019596025865299</v>
      </c>
      <c r="M14" s="19">
        <v>0.542099347284831</v>
      </c>
      <c r="N14" s="19">
        <v>-0.94065507096760503</v>
      </c>
      <c r="O14" s="19">
        <v>-3.1067288750106701</v>
      </c>
      <c r="P14" s="19">
        <v>-2.8646815920425701</v>
      </c>
      <c r="Q14" s="19">
        <v>-3.2897253131425699</v>
      </c>
      <c r="R14" s="19">
        <v>0.35878622805324101</v>
      </c>
      <c r="S14" s="19">
        <v>-6.3616819286831499</v>
      </c>
      <c r="T14" s="19">
        <v>0.37383119571760398</v>
      </c>
      <c r="U14" s="19">
        <v>-6.8977883806872002</v>
      </c>
      <c r="V14" s="19">
        <v>0.39082142782458001</v>
      </c>
      <c r="W14" s="19">
        <v>-0.42811260579267801</v>
      </c>
      <c r="X14" s="19">
        <v>2.5476458122843102</v>
      </c>
      <c r="Y14" s="19">
        <v>0.39783862990707097</v>
      </c>
      <c r="Z14" s="19">
        <v>0.37849495792955901</v>
      </c>
      <c r="AA14" s="19">
        <v>2.1799727312856398</v>
      </c>
      <c r="AB14" s="19">
        <v>0.37709989537276001</v>
      </c>
      <c r="AC14" s="19">
        <v>0.44224488192649902</v>
      </c>
      <c r="AD14" s="19">
        <v>0.43740191624164798</v>
      </c>
      <c r="AE14" s="19">
        <v>0.43035506299728699</v>
      </c>
    </row>
    <row r="15" spans="1:31" x14ac:dyDescent="0.2">
      <c r="A15" s="3">
        <v>14</v>
      </c>
      <c r="B15" s="7" t="s">
        <v>176</v>
      </c>
      <c r="C15" s="8" t="s">
        <v>336</v>
      </c>
      <c r="D15" s="7" t="s">
        <v>67</v>
      </c>
      <c r="E15" s="7" t="s">
        <v>336</v>
      </c>
      <c r="F15" s="7" t="s">
        <v>137</v>
      </c>
      <c r="G15" s="7" t="s">
        <v>300</v>
      </c>
      <c r="H15" s="20">
        <v>225.542436063563</v>
      </c>
      <c r="I15" s="20">
        <v>217.395055374767</v>
      </c>
      <c r="J15" s="20">
        <v>207.79001483210101</v>
      </c>
      <c r="K15" s="20">
        <v>530.13731719196801</v>
      </c>
      <c r="L15" s="20">
        <v>1097.9384032989001</v>
      </c>
      <c r="M15" s="20">
        <v>1103.3570797950499</v>
      </c>
      <c r="N15" s="20">
        <v>208.85798052362099</v>
      </c>
      <c r="O15" s="20">
        <v>203.50797523296399</v>
      </c>
      <c r="P15" s="20">
        <v>207.71909894763101</v>
      </c>
      <c r="Q15" s="20">
        <v>173.35826885053899</v>
      </c>
      <c r="R15" s="20">
        <v>216.594991200235</v>
      </c>
      <c r="S15" s="20">
        <v>195.22276257051101</v>
      </c>
      <c r="T15" s="20">
        <v>199.56874064361099</v>
      </c>
      <c r="U15" s="20">
        <v>202.63408482855101</v>
      </c>
      <c r="V15" s="20">
        <v>235.75716899842499</v>
      </c>
      <c r="W15" s="20">
        <v>207.28954947213401</v>
      </c>
      <c r="X15" s="20">
        <v>174.859359180008</v>
      </c>
      <c r="Y15" s="20">
        <v>209.267031675022</v>
      </c>
      <c r="Z15" s="20">
        <v>224.159040199104</v>
      </c>
      <c r="AA15" s="20">
        <v>159.71238427693601</v>
      </c>
      <c r="AB15" s="20">
        <v>199.16186401404499</v>
      </c>
      <c r="AC15" s="20">
        <v>231.806846110202</v>
      </c>
      <c r="AD15" s="20">
        <v>222.57801039009999</v>
      </c>
      <c r="AE15" s="20">
        <v>210.95795043439799</v>
      </c>
    </row>
    <row r="16" spans="1:31" x14ac:dyDescent="0.2">
      <c r="A16" s="3">
        <v>15</v>
      </c>
      <c r="B16" s="4" t="s">
        <v>22</v>
      </c>
      <c r="C16" s="5" t="s">
        <v>336</v>
      </c>
      <c r="D16" s="4" t="s">
        <v>4</v>
      </c>
      <c r="E16" s="4" t="s">
        <v>336</v>
      </c>
      <c r="F16" s="4" t="s">
        <v>337</v>
      </c>
      <c r="G16" s="4" t="s">
        <v>300</v>
      </c>
      <c r="H16" s="19">
        <v>0.57849432157883196</v>
      </c>
      <c r="I16" s="19">
        <v>0.81621504056652605</v>
      </c>
      <c r="J16" s="19">
        <v>0.87075462456174202</v>
      </c>
      <c r="K16" s="19">
        <v>-29.729664129921598</v>
      </c>
      <c r="L16" s="19">
        <v>5.1232191081684899</v>
      </c>
      <c r="M16" s="19">
        <v>1.9279091243114099</v>
      </c>
      <c r="N16" s="19">
        <v>1.7637338618487599</v>
      </c>
      <c r="O16" s="19">
        <v>0.86241862977841099</v>
      </c>
      <c r="P16" s="19">
        <v>0.69885862359346296</v>
      </c>
      <c r="Q16" s="19">
        <v>-0.23418429047380801</v>
      </c>
      <c r="R16" s="19">
        <v>0.856899299973919</v>
      </c>
      <c r="S16" s="19">
        <v>-4.6853979380142299</v>
      </c>
      <c r="T16" s="19">
        <v>0.97683338479569304</v>
      </c>
      <c r="U16" s="19">
        <v>1.01337994135356</v>
      </c>
      <c r="V16" s="19">
        <v>0.96983989584873898</v>
      </c>
      <c r="W16" s="19">
        <v>0.78769378174220195</v>
      </c>
      <c r="X16" s="19">
        <v>1.6504586237930201</v>
      </c>
      <c r="Y16" s="19">
        <v>1.17321385965017</v>
      </c>
      <c r="Z16" s="19">
        <v>0.87845200124706802</v>
      </c>
      <c r="AA16" s="19">
        <v>2.2633863604117099</v>
      </c>
      <c r="AB16" s="19">
        <v>0.97180366121692496</v>
      </c>
      <c r="AC16" s="19">
        <v>1.03176833443802</v>
      </c>
      <c r="AD16" s="19">
        <v>0.98616275464533198</v>
      </c>
      <c r="AE16" s="19">
        <v>0.98892065134877605</v>
      </c>
    </row>
    <row r="17" spans="1:31" x14ac:dyDescent="0.2">
      <c r="A17" s="3">
        <v>16</v>
      </c>
      <c r="B17" s="7" t="s">
        <v>113</v>
      </c>
      <c r="C17" s="8" t="s">
        <v>336</v>
      </c>
      <c r="D17" s="7" t="s">
        <v>315</v>
      </c>
      <c r="E17" s="7" t="s">
        <v>336</v>
      </c>
      <c r="F17" s="7" t="s">
        <v>12</v>
      </c>
      <c r="G17" s="7" t="s">
        <v>300</v>
      </c>
      <c r="H17" s="20">
        <v>1.1034611976391999</v>
      </c>
      <c r="I17" s="20">
        <v>0.22253736613966499</v>
      </c>
      <c r="J17" s="20">
        <v>1.92367684250858</v>
      </c>
      <c r="K17" s="20">
        <v>11.983533177335801</v>
      </c>
      <c r="L17" s="20">
        <v>-0.19079512482928601</v>
      </c>
      <c r="M17" s="20">
        <v>-3.8921532233342901</v>
      </c>
      <c r="N17" s="20">
        <v>191.01620834596599</v>
      </c>
      <c r="O17" s="20">
        <v>355.76923048038998</v>
      </c>
      <c r="P17" s="20">
        <v>270.73123754549101</v>
      </c>
      <c r="Q17" s="20">
        <v>345.18335784620098</v>
      </c>
      <c r="R17" s="20">
        <v>4.50328504453026E-2</v>
      </c>
      <c r="S17" s="20">
        <v>2.74146510136636</v>
      </c>
      <c r="T17" s="20">
        <v>3.8774791511842897E-2</v>
      </c>
      <c r="U17" s="20">
        <v>-1.0174898794212599</v>
      </c>
      <c r="V17" s="20">
        <v>3.8367743218693698E-2</v>
      </c>
      <c r="W17" s="20">
        <v>2.9732478331691001</v>
      </c>
      <c r="X17" s="20">
        <v>1.2906433975895999</v>
      </c>
      <c r="Y17" s="20">
        <v>3.8661764019959903E-2</v>
      </c>
      <c r="Z17" s="20">
        <v>4.31283368271227E-2</v>
      </c>
      <c r="AA17" s="20">
        <v>0.50431899952649595</v>
      </c>
      <c r="AB17" s="20">
        <v>3.4312746588632703E-2</v>
      </c>
      <c r="AC17" s="20">
        <v>5.0443057048231599E-2</v>
      </c>
      <c r="AD17" s="20">
        <v>4.9025541755826303E-2</v>
      </c>
      <c r="AE17" s="20">
        <v>5.0203271363619302E-2</v>
      </c>
    </row>
    <row r="18" spans="1:31" x14ac:dyDescent="0.2">
      <c r="A18" s="3">
        <v>17</v>
      </c>
      <c r="B18" s="4" t="s">
        <v>201</v>
      </c>
      <c r="C18" s="5" t="s">
        <v>336</v>
      </c>
      <c r="D18" s="4" t="s">
        <v>169</v>
      </c>
      <c r="E18" s="4" t="s">
        <v>336</v>
      </c>
      <c r="F18" s="4" t="s">
        <v>220</v>
      </c>
      <c r="G18" s="4" t="s">
        <v>300</v>
      </c>
      <c r="H18" s="19">
        <v>-0.37542139466088098</v>
      </c>
      <c r="I18" s="19">
        <v>-5.1370028712180403E-3</v>
      </c>
      <c r="J18" s="19">
        <v>6.0370861544196699E-2</v>
      </c>
      <c r="K18" s="19">
        <v>4.9560336631587498</v>
      </c>
      <c r="L18" s="19">
        <v>-0.94926307238332597</v>
      </c>
      <c r="M18" s="19">
        <v>-5.0839711862231498</v>
      </c>
      <c r="N18" s="19">
        <v>1.5089717885342799</v>
      </c>
      <c r="O18" s="19">
        <v>1.34038779213861</v>
      </c>
      <c r="P18" s="19">
        <v>1.20404740238782</v>
      </c>
      <c r="Q18" s="19">
        <v>0.21103560886676301</v>
      </c>
      <c r="R18" s="19">
        <v>9.00306415197848E-3</v>
      </c>
      <c r="S18" s="19">
        <v>1.08117389032848</v>
      </c>
      <c r="T18" s="19">
        <v>4.0079359702434904E-3</v>
      </c>
      <c r="U18" s="19">
        <v>-1.0486983517302599</v>
      </c>
      <c r="V18" s="19">
        <v>6.6874087038939298E-3</v>
      </c>
      <c r="W18" s="19">
        <v>7.5117884234395194E-2</v>
      </c>
      <c r="X18" s="19">
        <v>0.62041586283604</v>
      </c>
      <c r="Y18" s="19">
        <v>-1.6834982886535999E-2</v>
      </c>
      <c r="Z18" s="19">
        <v>4.3546348428616898E-3</v>
      </c>
      <c r="AA18" s="19">
        <v>0.42868635609982297</v>
      </c>
      <c r="AB18" s="19">
        <v>1.77156765090369E-3</v>
      </c>
      <c r="AC18" s="19">
        <v>1.5547109113014801E-2</v>
      </c>
      <c r="AD18" s="19">
        <v>1.6720157763188699E-2</v>
      </c>
      <c r="AE18" s="19">
        <v>1.8423789066088499E-2</v>
      </c>
    </row>
    <row r="19" spans="1:31" x14ac:dyDescent="0.2">
      <c r="A19" s="3">
        <v>18</v>
      </c>
      <c r="B19" s="7" t="s">
        <v>49</v>
      </c>
      <c r="C19" s="8" t="s">
        <v>336</v>
      </c>
      <c r="D19" s="7" t="s">
        <v>255</v>
      </c>
      <c r="E19" s="7" t="s">
        <v>336</v>
      </c>
      <c r="F19" s="7" t="s">
        <v>24</v>
      </c>
      <c r="G19" s="7" t="s">
        <v>300</v>
      </c>
      <c r="H19" s="20">
        <v>3.15696971535895</v>
      </c>
      <c r="I19" s="20">
        <v>2.40396427498175</v>
      </c>
      <c r="J19" s="20">
        <v>4.2555596765953201</v>
      </c>
      <c r="K19" s="20">
        <v>27.819235823467402</v>
      </c>
      <c r="L19" s="20">
        <v>10.6743324432571</v>
      </c>
      <c r="M19" s="20">
        <v>7.1647643354859696</v>
      </c>
      <c r="N19" s="20">
        <v>3.0179488420413501</v>
      </c>
      <c r="O19" s="20">
        <v>3.6471396751588498</v>
      </c>
      <c r="P19" s="20">
        <v>2.8181102847952499</v>
      </c>
      <c r="Q19" s="20">
        <v>2.3206987001464099</v>
      </c>
      <c r="R19" s="20">
        <v>2.31413342955996</v>
      </c>
      <c r="S19" s="20">
        <v>4.9199700682144396</v>
      </c>
      <c r="T19" s="20">
        <v>2.2504343714714401</v>
      </c>
      <c r="U19" s="20">
        <v>1.2446481234206199</v>
      </c>
      <c r="V19" s="20">
        <v>2.2547688075054202</v>
      </c>
      <c r="W19" s="20">
        <v>5.1546571073170799</v>
      </c>
      <c r="X19" s="20">
        <v>3.6192516197076601</v>
      </c>
      <c r="Y19" s="20">
        <v>2.6579042085152502</v>
      </c>
      <c r="Z19" s="20">
        <v>2.1349423196161399</v>
      </c>
      <c r="AA19" s="20">
        <v>2.00158262833811</v>
      </c>
      <c r="AB19" s="20">
        <v>2.3018444273980201</v>
      </c>
      <c r="AC19" s="20">
        <v>2.44522338263456</v>
      </c>
      <c r="AD19" s="20">
        <v>2.5102587058257302</v>
      </c>
      <c r="AE19" s="20">
        <v>2.5100961659485499</v>
      </c>
    </row>
    <row r="20" spans="1:31" x14ac:dyDescent="0.2">
      <c r="A20" s="3">
        <v>19</v>
      </c>
      <c r="B20" s="4" t="s">
        <v>116</v>
      </c>
      <c r="C20" s="5" t="s">
        <v>336</v>
      </c>
      <c r="D20" s="4" t="s">
        <v>308</v>
      </c>
      <c r="E20" s="4" t="s">
        <v>336</v>
      </c>
      <c r="F20" s="4" t="s">
        <v>350</v>
      </c>
      <c r="G20" s="4" t="s">
        <v>300</v>
      </c>
      <c r="H20" s="19">
        <v>205.714233439233</v>
      </c>
      <c r="I20" s="19">
        <v>202.066628124479</v>
      </c>
      <c r="J20" s="19">
        <v>208.63086318751101</v>
      </c>
      <c r="K20" s="19">
        <v>1151.12664910891</v>
      </c>
      <c r="L20" s="19">
        <v>1048.98389906374</v>
      </c>
      <c r="M20" s="19">
        <v>987.46221306174198</v>
      </c>
      <c r="N20" s="19">
        <v>206.681655515958</v>
      </c>
      <c r="O20" s="19">
        <v>210.05625705806099</v>
      </c>
      <c r="P20" s="19">
        <v>205.233101854197</v>
      </c>
      <c r="Q20" s="19">
        <v>169.71184573096201</v>
      </c>
      <c r="R20" s="19">
        <v>199.59170501050099</v>
      </c>
      <c r="S20" s="19">
        <v>207.57117420581901</v>
      </c>
      <c r="T20" s="19">
        <v>206.30729729702</v>
      </c>
      <c r="U20" s="19">
        <v>184.21078072005201</v>
      </c>
      <c r="V20" s="19">
        <v>200.97310154154701</v>
      </c>
      <c r="W20" s="19">
        <v>205.51727635965699</v>
      </c>
      <c r="X20" s="19">
        <v>187.246547539316</v>
      </c>
      <c r="Y20" s="19">
        <v>216.44438359104799</v>
      </c>
      <c r="Z20" s="19">
        <v>196.420751557648</v>
      </c>
      <c r="AA20" s="19">
        <v>159.89483520690601</v>
      </c>
      <c r="AB20" s="19">
        <v>190.744581086663</v>
      </c>
      <c r="AC20" s="19">
        <v>205.921313835787</v>
      </c>
      <c r="AD20" s="19">
        <v>206.66154963486699</v>
      </c>
      <c r="AE20" s="19">
        <v>211.737101385317</v>
      </c>
    </row>
    <row r="21" spans="1:31" x14ac:dyDescent="0.2">
      <c r="A21" s="3">
        <v>20</v>
      </c>
      <c r="B21" s="7" t="s">
        <v>356</v>
      </c>
      <c r="C21" s="8" t="s">
        <v>336</v>
      </c>
      <c r="D21" s="7" t="s">
        <v>377</v>
      </c>
      <c r="E21" s="7" t="s">
        <v>336</v>
      </c>
      <c r="F21" s="7" t="s">
        <v>272</v>
      </c>
      <c r="G21" s="7" t="s">
        <v>300</v>
      </c>
      <c r="H21" s="20">
        <v>0.32678388682885001</v>
      </c>
      <c r="I21" s="20">
        <v>0.75379142113574404</v>
      </c>
      <c r="J21" s="20">
        <v>0.85842956469062603</v>
      </c>
      <c r="K21" s="20">
        <v>-15.9451255930791</v>
      </c>
      <c r="L21" s="20">
        <v>3.8129554429520498</v>
      </c>
      <c r="M21" s="20">
        <v>-0.80152490825466405</v>
      </c>
      <c r="N21" s="20">
        <v>1.54816574662313</v>
      </c>
      <c r="O21" s="20">
        <v>0.88319990668947301</v>
      </c>
      <c r="P21" s="20">
        <v>0.16624048665848901</v>
      </c>
      <c r="Q21" s="20">
        <v>-0.84694436444785204</v>
      </c>
      <c r="R21" s="20">
        <v>0.80211916377986903</v>
      </c>
      <c r="S21" s="20">
        <v>-0.43507740786612797</v>
      </c>
      <c r="T21" s="20">
        <v>0.92052763715568997</v>
      </c>
      <c r="U21" s="20">
        <v>0.254503763195713</v>
      </c>
      <c r="V21" s="20">
        <v>0.85819314974579097</v>
      </c>
      <c r="W21" s="20">
        <v>0.90240077629183302</v>
      </c>
      <c r="X21" s="20">
        <v>2.49664358873919</v>
      </c>
      <c r="Y21" s="20">
        <v>1.13779936446441</v>
      </c>
      <c r="Z21" s="20">
        <v>0.80226718444287604</v>
      </c>
      <c r="AA21" s="20">
        <v>2.2897773593435899</v>
      </c>
      <c r="AB21" s="20">
        <v>0.89101887136201396</v>
      </c>
      <c r="AC21" s="20">
        <v>0.93645390550716701</v>
      </c>
      <c r="AD21" s="20">
        <v>0.92879442456465999</v>
      </c>
      <c r="AE21" s="20">
        <v>0.92941779694594595</v>
      </c>
    </row>
    <row r="22" spans="1:31" x14ac:dyDescent="0.2">
      <c r="A22" s="3">
        <v>21</v>
      </c>
      <c r="B22" s="4" t="s">
        <v>295</v>
      </c>
      <c r="C22" s="5" t="s">
        <v>336</v>
      </c>
      <c r="D22" s="4" t="s">
        <v>53</v>
      </c>
      <c r="E22" s="4" t="s">
        <v>336</v>
      </c>
      <c r="F22" s="4" t="s">
        <v>233</v>
      </c>
      <c r="G22" s="4" t="s">
        <v>300</v>
      </c>
      <c r="H22" s="19">
        <v>969.05714485296801</v>
      </c>
      <c r="I22" s="19">
        <v>130.95579947428999</v>
      </c>
      <c r="J22" s="19">
        <v>533.52330120118597</v>
      </c>
      <c r="K22" s="19">
        <v>2438.9483662540301</v>
      </c>
      <c r="L22" s="19">
        <v>1608.0703192553699</v>
      </c>
      <c r="M22" s="19">
        <v>265.67471473497699</v>
      </c>
      <c r="N22" s="19">
        <v>634.55962333990396</v>
      </c>
      <c r="O22" s="19">
        <v>1254.2732520607699</v>
      </c>
      <c r="P22" s="19">
        <v>913.09130924841202</v>
      </c>
      <c r="Q22" s="19">
        <v>1507.3033984702599</v>
      </c>
      <c r="R22" s="19">
        <v>80.603143966355603</v>
      </c>
      <c r="S22" s="19">
        <v>16.891835482978401</v>
      </c>
      <c r="T22" s="19">
        <v>0.22535155611439101</v>
      </c>
      <c r="U22" s="19">
        <v>-6.1254601464750102</v>
      </c>
      <c r="V22" s="19">
        <v>2.1050480876297102</v>
      </c>
      <c r="W22" s="19">
        <v>11.5351809331199</v>
      </c>
      <c r="X22" s="19">
        <v>-2.4225164076846899</v>
      </c>
      <c r="Y22" s="19">
        <v>0.19314412408822601</v>
      </c>
      <c r="Z22" s="19">
        <v>3.1396253776974001</v>
      </c>
      <c r="AA22" s="19">
        <v>0.72715375643441404</v>
      </c>
      <c r="AB22" s="19">
        <v>0.23218201920218201</v>
      </c>
      <c r="AC22" s="19">
        <v>0.77002971431189504</v>
      </c>
      <c r="AD22" s="19">
        <v>0.69645187884756599</v>
      </c>
      <c r="AE22" s="19">
        <v>0.71988526413471698</v>
      </c>
    </row>
    <row r="23" spans="1:31" x14ac:dyDescent="0.2">
      <c r="A23" s="3">
        <v>22</v>
      </c>
      <c r="B23" s="7" t="s">
        <v>366</v>
      </c>
      <c r="C23" s="8" t="s">
        <v>336</v>
      </c>
      <c r="D23" s="7" t="s">
        <v>251</v>
      </c>
      <c r="E23" s="7" t="s">
        <v>336</v>
      </c>
      <c r="F23" s="7" t="s">
        <v>328</v>
      </c>
      <c r="G23" s="7" t="s">
        <v>300</v>
      </c>
      <c r="H23" s="20">
        <v>798.15189487866598</v>
      </c>
      <c r="I23" s="20">
        <v>24.186055103289799</v>
      </c>
      <c r="J23" s="20">
        <v>356.724937419181</v>
      </c>
      <c r="K23" s="20">
        <v>2437.2643539824599</v>
      </c>
      <c r="L23" s="20">
        <v>680.76836553089197</v>
      </c>
      <c r="M23" s="20">
        <v>165.10828055368901</v>
      </c>
      <c r="N23" s="20">
        <v>186.036352157636</v>
      </c>
      <c r="O23" s="20">
        <v>368.24700818349498</v>
      </c>
      <c r="P23" s="20">
        <v>272.74027355677401</v>
      </c>
      <c r="Q23" s="20">
        <v>366.48083807088801</v>
      </c>
      <c r="R23" s="20">
        <v>7.1943874250222004</v>
      </c>
      <c r="S23" s="20">
        <v>-6.4153061360900798</v>
      </c>
      <c r="T23" s="20">
        <v>4.6250915179973998E-2</v>
      </c>
      <c r="U23" s="20">
        <v>-6.8027597743177699</v>
      </c>
      <c r="V23" s="20">
        <v>0.51246685475500298</v>
      </c>
      <c r="W23" s="20">
        <v>8.5042205804589592</v>
      </c>
      <c r="X23" s="20">
        <v>-1.5461724465334701</v>
      </c>
      <c r="Y23" s="20">
        <v>0.10846974758875</v>
      </c>
      <c r="Z23" s="20">
        <v>1.48675557119615</v>
      </c>
      <c r="AA23" s="20">
        <v>0.45601590666055902</v>
      </c>
      <c r="AB23" s="20">
        <v>0.18490419891828599</v>
      </c>
      <c r="AC23" s="20">
        <v>5.0662917409455097E-2</v>
      </c>
      <c r="AD23" s="20">
        <v>5.1191124878668601E-2</v>
      </c>
      <c r="AE23" s="20">
        <v>5.4542185469988402E-2</v>
      </c>
    </row>
    <row r="24" spans="1:31" x14ac:dyDescent="0.2">
      <c r="A24" s="3">
        <v>23</v>
      </c>
      <c r="B24" s="4" t="s">
        <v>187</v>
      </c>
      <c r="C24" s="5" t="s">
        <v>336</v>
      </c>
      <c r="D24" s="4" t="s">
        <v>287</v>
      </c>
      <c r="E24" s="4" t="s">
        <v>336</v>
      </c>
      <c r="F24" s="4" t="s">
        <v>355</v>
      </c>
      <c r="G24" s="4" t="s">
        <v>300</v>
      </c>
      <c r="H24" s="19">
        <v>809.43922548047897</v>
      </c>
      <c r="I24" s="19">
        <v>284.09108889780902</v>
      </c>
      <c r="J24" s="19">
        <v>856.76348589107897</v>
      </c>
      <c r="K24" s="19">
        <v>4606.4624455880103</v>
      </c>
      <c r="L24" s="19">
        <v>977.25577896672303</v>
      </c>
      <c r="M24" s="19">
        <v>120.34990414116</v>
      </c>
      <c r="N24" s="19">
        <v>917.86736786455197</v>
      </c>
      <c r="O24" s="19">
        <v>1816.7197541355399</v>
      </c>
      <c r="P24" s="19">
        <v>1305.6895481650599</v>
      </c>
      <c r="Q24" s="19">
        <v>2042.4431624238</v>
      </c>
      <c r="R24" s="19">
        <v>33.167238961014696</v>
      </c>
      <c r="S24" s="19">
        <v>635.16749978887503</v>
      </c>
      <c r="T24" s="19">
        <v>0.108135796288304</v>
      </c>
      <c r="U24" s="19">
        <v>-6.1859068717415298</v>
      </c>
      <c r="V24" s="19">
        <v>3.3563438874569198</v>
      </c>
      <c r="W24" s="19">
        <v>11.445576903025501</v>
      </c>
      <c r="X24" s="19">
        <v>-0.77350768312478202</v>
      </c>
      <c r="Y24" s="19">
        <v>0.42737541544269603</v>
      </c>
      <c r="Z24" s="19">
        <v>4.5321777641813501</v>
      </c>
      <c r="AA24" s="19">
        <v>0.115282057019565</v>
      </c>
      <c r="AB24" s="19">
        <v>0.142383096375193</v>
      </c>
      <c r="AC24" s="19">
        <v>9.8738843723185301</v>
      </c>
      <c r="AD24" s="19">
        <v>9.4243568794461297</v>
      </c>
      <c r="AE24" s="19">
        <v>9.8797765470597394</v>
      </c>
    </row>
    <row r="25" spans="1:31" x14ac:dyDescent="0.2">
      <c r="A25" s="3">
        <v>24</v>
      </c>
      <c r="B25" s="7" t="s">
        <v>13</v>
      </c>
      <c r="C25" s="8" t="s">
        <v>336</v>
      </c>
      <c r="D25" s="7" t="s">
        <v>227</v>
      </c>
      <c r="E25" s="7" t="s">
        <v>336</v>
      </c>
      <c r="F25" s="7" t="s">
        <v>323</v>
      </c>
      <c r="G25" s="7" t="s">
        <v>300</v>
      </c>
      <c r="H25" s="20">
        <v>643.12976356868796</v>
      </c>
      <c r="I25" s="20">
        <v>447.59016916953698</v>
      </c>
      <c r="J25" s="20">
        <v>603.77111429422496</v>
      </c>
      <c r="K25" s="20">
        <v>3400.3063770840399</v>
      </c>
      <c r="L25" s="20">
        <v>491.98907143779797</v>
      </c>
      <c r="M25" s="20">
        <v>355.32033355085503</v>
      </c>
      <c r="N25" s="20">
        <v>1410.9025817705101</v>
      </c>
      <c r="O25" s="20">
        <v>2670.8039282407599</v>
      </c>
      <c r="P25" s="20">
        <v>1999.9523349829601</v>
      </c>
      <c r="Q25" s="20">
        <v>2990.86710974586</v>
      </c>
      <c r="R25" s="20">
        <v>99.322023729084407</v>
      </c>
      <c r="S25" s="20">
        <v>521.44455902732295</v>
      </c>
      <c r="T25" s="20">
        <v>0.14505002210137299</v>
      </c>
      <c r="U25" s="20">
        <v>-6.4663255069850401</v>
      </c>
      <c r="V25" s="20">
        <v>4.6451099431660996</v>
      </c>
      <c r="W25" s="20">
        <v>17.5387640039724</v>
      </c>
      <c r="X25" s="20">
        <v>-1.7908507445939199</v>
      </c>
      <c r="Y25" s="20">
        <v>0.21940509142971101</v>
      </c>
      <c r="Z25" s="20">
        <v>8.3133189347932195</v>
      </c>
      <c r="AA25" s="20">
        <v>-7.2881867872493997E-3</v>
      </c>
      <c r="AB25" s="20">
        <v>0.240201580849397</v>
      </c>
      <c r="AC25" s="20">
        <v>3.0208954040784302</v>
      </c>
      <c r="AD25" s="20">
        <v>3.0199881582092001</v>
      </c>
      <c r="AE25" s="20">
        <v>3.0282263896610599</v>
      </c>
    </row>
    <row r="26" spans="1:31" x14ac:dyDescent="0.2">
      <c r="A26" s="3">
        <v>25</v>
      </c>
      <c r="B26" s="4" t="s">
        <v>39</v>
      </c>
      <c r="C26" s="5" t="s">
        <v>336</v>
      </c>
      <c r="D26" s="4" t="s">
        <v>156</v>
      </c>
      <c r="E26" s="4" t="s">
        <v>336</v>
      </c>
      <c r="F26" s="4" t="s">
        <v>393</v>
      </c>
      <c r="G26" s="4" t="s">
        <v>300</v>
      </c>
      <c r="H26" s="19">
        <v>937.461958446739</v>
      </c>
      <c r="I26" s="19">
        <v>64.146248714795703</v>
      </c>
      <c r="J26" s="19">
        <v>354.14939425628199</v>
      </c>
      <c r="K26" s="19">
        <v>3117.4463387382202</v>
      </c>
      <c r="L26" s="19">
        <v>329.25015525061599</v>
      </c>
      <c r="M26" s="19">
        <v>96.550341743365394</v>
      </c>
      <c r="N26" s="19">
        <v>498.86348921910599</v>
      </c>
      <c r="O26" s="19">
        <v>926.88023515604903</v>
      </c>
      <c r="P26" s="19">
        <v>716.07058783753496</v>
      </c>
      <c r="Q26" s="19">
        <v>983.81907663971299</v>
      </c>
      <c r="R26" s="19">
        <v>3.6715686030279202</v>
      </c>
      <c r="S26" s="19">
        <v>23.223753339408901</v>
      </c>
      <c r="T26" s="19">
        <v>5.80958954487008E-2</v>
      </c>
      <c r="U26" s="19">
        <v>-6.5103863838148399</v>
      </c>
      <c r="V26" s="19">
        <v>1.9237343851283799</v>
      </c>
      <c r="W26" s="19">
        <v>3.7008038334202902</v>
      </c>
      <c r="X26" s="19">
        <v>-1.7052423825804901</v>
      </c>
      <c r="Y26" s="19">
        <v>0.28106662166796897</v>
      </c>
      <c r="Z26" s="19">
        <v>2.7281479719341699</v>
      </c>
      <c r="AA26" s="19">
        <v>-4.2925322807962803E-2</v>
      </c>
      <c r="AB26" s="19">
        <v>2.6853403183009699E-2</v>
      </c>
      <c r="AC26" s="19">
        <v>0.217849322189203</v>
      </c>
      <c r="AD26" s="19">
        <v>0.215721846286446</v>
      </c>
      <c r="AE26" s="19">
        <v>0.22232966228477</v>
      </c>
    </row>
    <row r="27" spans="1:31" x14ac:dyDescent="0.2">
      <c r="A27" s="3">
        <v>26</v>
      </c>
      <c r="B27" s="7" t="s">
        <v>150</v>
      </c>
      <c r="C27" s="8" t="s">
        <v>336</v>
      </c>
      <c r="D27" s="7" t="s">
        <v>279</v>
      </c>
      <c r="E27" s="7" t="s">
        <v>336</v>
      </c>
      <c r="F27" s="7" t="s">
        <v>329</v>
      </c>
      <c r="G27" s="7" t="s">
        <v>300</v>
      </c>
      <c r="H27" s="20">
        <v>955.49894829591904</v>
      </c>
      <c r="I27" s="20">
        <v>53.871340983803002</v>
      </c>
      <c r="J27" s="20">
        <v>383.84284466510701</v>
      </c>
      <c r="K27" s="20">
        <v>3102.0934046284701</v>
      </c>
      <c r="L27" s="20">
        <v>259.37673237225403</v>
      </c>
      <c r="M27" s="20">
        <v>36.804558071125903</v>
      </c>
      <c r="N27" s="20">
        <v>467.58985776049201</v>
      </c>
      <c r="O27" s="20">
        <v>906.36356160614298</v>
      </c>
      <c r="P27" s="20">
        <v>683.89352600803102</v>
      </c>
      <c r="Q27" s="20">
        <v>885.32225415744097</v>
      </c>
      <c r="R27" s="20">
        <v>2.9927884732257</v>
      </c>
      <c r="S27" s="20">
        <v>5.1442761667076802</v>
      </c>
      <c r="T27" s="20">
        <v>4.9065702594607699E-2</v>
      </c>
      <c r="U27" s="20">
        <v>-6.9962727934476696</v>
      </c>
      <c r="V27" s="20">
        <v>1.4165857449868999</v>
      </c>
      <c r="W27" s="20">
        <v>2.6001244704220099</v>
      </c>
      <c r="X27" s="20">
        <v>-1.13085915035541</v>
      </c>
      <c r="Y27" s="20">
        <v>0.159381414760151</v>
      </c>
      <c r="Z27" s="20">
        <v>2.3838893383298299</v>
      </c>
      <c r="AA27" s="20">
        <v>-6.7533451105119796E-2</v>
      </c>
      <c r="AB27" s="20">
        <v>2.2191326256012799E-2</v>
      </c>
      <c r="AC27" s="20">
        <v>7.2430616812924301E-2</v>
      </c>
      <c r="AD27" s="20">
        <v>7.3450747057982504E-2</v>
      </c>
      <c r="AE27" s="20">
        <v>7.5462969196366497E-2</v>
      </c>
    </row>
    <row r="28" spans="1:31" x14ac:dyDescent="0.2">
      <c r="A28" s="3">
        <v>27</v>
      </c>
      <c r="B28" s="4" t="s">
        <v>140</v>
      </c>
      <c r="C28" s="5" t="s">
        <v>336</v>
      </c>
      <c r="D28" s="4" t="s">
        <v>374</v>
      </c>
      <c r="E28" s="4" t="s">
        <v>336</v>
      </c>
      <c r="F28" s="4" t="s">
        <v>364</v>
      </c>
      <c r="G28" s="4" t="s">
        <v>300</v>
      </c>
      <c r="H28" s="19">
        <v>826.75051783312404</v>
      </c>
      <c r="I28" s="19">
        <v>52.246359716456702</v>
      </c>
      <c r="J28" s="19">
        <v>390.41063721838401</v>
      </c>
      <c r="K28" s="19">
        <v>2756.4015402145301</v>
      </c>
      <c r="L28" s="19">
        <v>350.90432578897901</v>
      </c>
      <c r="M28" s="19">
        <v>46.490600143373101</v>
      </c>
      <c r="N28" s="19">
        <v>449.10939627602102</v>
      </c>
      <c r="O28" s="19">
        <v>807.04462535488904</v>
      </c>
      <c r="P28" s="19">
        <v>638.56104899840398</v>
      </c>
      <c r="Q28" s="19">
        <v>877.40109534734302</v>
      </c>
      <c r="R28" s="19">
        <v>2.7479764331388701</v>
      </c>
      <c r="S28" s="19">
        <v>-5.7462528611245602</v>
      </c>
      <c r="T28" s="19">
        <v>4.6295913394443403E-2</v>
      </c>
      <c r="U28" s="19">
        <v>-6.5710549329028103</v>
      </c>
      <c r="V28" s="19">
        <v>1.7148386182930699</v>
      </c>
      <c r="W28" s="19">
        <v>6.3660865256688703</v>
      </c>
      <c r="X28" s="19">
        <v>-3.8148986364239001</v>
      </c>
      <c r="Y28" s="19">
        <v>0.131344913417592</v>
      </c>
      <c r="Z28" s="19">
        <v>2.5670445837872902</v>
      </c>
      <c r="AA28" s="19">
        <v>-0.118068719454789</v>
      </c>
      <c r="AB28" s="19">
        <v>2.51750535144908E-2</v>
      </c>
      <c r="AC28" s="19">
        <v>0.25137329838080802</v>
      </c>
      <c r="AD28" s="19">
        <v>0.23599780355824501</v>
      </c>
      <c r="AE28" s="19">
        <v>0.22045500423164199</v>
      </c>
    </row>
    <row r="29" spans="1:31" x14ac:dyDescent="0.2">
      <c r="A29" s="3">
        <v>28</v>
      </c>
      <c r="B29" s="7" t="s">
        <v>181</v>
      </c>
      <c r="C29" s="8" t="s">
        <v>336</v>
      </c>
      <c r="D29" s="7" t="s">
        <v>258</v>
      </c>
      <c r="E29" s="7" t="s">
        <v>336</v>
      </c>
      <c r="F29" s="7" t="s">
        <v>182</v>
      </c>
      <c r="G29" s="7" t="s">
        <v>300</v>
      </c>
      <c r="H29" s="20">
        <v>413.93612014696498</v>
      </c>
      <c r="I29" s="20">
        <v>142.07311193058101</v>
      </c>
      <c r="J29" s="20">
        <v>351.21012255397397</v>
      </c>
      <c r="K29" s="20">
        <v>2113.3325157291001</v>
      </c>
      <c r="L29" s="20">
        <v>332.21247075515902</v>
      </c>
      <c r="M29" s="20">
        <v>985.99172431822603</v>
      </c>
      <c r="N29" s="20">
        <v>820.73983166461903</v>
      </c>
      <c r="O29" s="20">
        <v>1583.2413188928899</v>
      </c>
      <c r="P29" s="20">
        <v>1177.8124559713301</v>
      </c>
      <c r="Q29" s="20">
        <v>1874.04975532803</v>
      </c>
      <c r="R29" s="20">
        <v>14.2192508476429</v>
      </c>
      <c r="S29" s="20">
        <v>151.858688759502</v>
      </c>
      <c r="T29" s="20">
        <v>5.6496927929256702E-2</v>
      </c>
      <c r="U29" s="20">
        <v>-6.1528016444229001</v>
      </c>
      <c r="V29" s="20">
        <v>2.5548308315502299</v>
      </c>
      <c r="W29" s="20">
        <v>9.6255047592559695</v>
      </c>
      <c r="X29" s="20">
        <v>-5.5546028293687502E-2</v>
      </c>
      <c r="Y29" s="20">
        <v>5.3814170650806098E-2</v>
      </c>
      <c r="Z29" s="20">
        <v>5.5208113642710304</v>
      </c>
      <c r="AA29" s="20">
        <v>-0.12874512328891899</v>
      </c>
      <c r="AB29" s="20">
        <v>0.129421806611242</v>
      </c>
      <c r="AC29" s="20">
        <v>10.132203993166801</v>
      </c>
      <c r="AD29" s="20">
        <v>9.1427077808610306</v>
      </c>
      <c r="AE29" s="20">
        <v>9.0611046903330106</v>
      </c>
    </row>
    <row r="30" spans="1:31" x14ac:dyDescent="0.2">
      <c r="A30" s="3">
        <v>29</v>
      </c>
      <c r="B30" s="4" t="s">
        <v>194</v>
      </c>
      <c r="C30" s="5" t="s">
        <v>336</v>
      </c>
      <c r="D30" s="4" t="s">
        <v>197</v>
      </c>
      <c r="E30" s="4" t="s">
        <v>336</v>
      </c>
      <c r="F30" s="4" t="s">
        <v>283</v>
      </c>
      <c r="G30" s="4" t="s">
        <v>300</v>
      </c>
      <c r="H30" s="19">
        <v>1013.60664700037</v>
      </c>
      <c r="I30" s="19">
        <v>83.963591006027102</v>
      </c>
      <c r="J30" s="19">
        <v>558.50457717005895</v>
      </c>
      <c r="K30" s="19">
        <v>3321.2833958408601</v>
      </c>
      <c r="L30" s="19">
        <v>375.14363201126901</v>
      </c>
      <c r="M30" s="19">
        <v>111.153768380489</v>
      </c>
      <c r="N30" s="19">
        <v>301.29434179504898</v>
      </c>
      <c r="O30" s="19">
        <v>551.77985555702298</v>
      </c>
      <c r="P30" s="19">
        <v>431.44615541871502</v>
      </c>
      <c r="Q30" s="19">
        <v>610.60733217376503</v>
      </c>
      <c r="R30" s="19">
        <v>7.0223976802373</v>
      </c>
      <c r="S30" s="19">
        <v>-0.71988414318818295</v>
      </c>
      <c r="T30" s="19">
        <v>0.13698679082208301</v>
      </c>
      <c r="U30" s="19">
        <v>-6.5971219229882196</v>
      </c>
      <c r="V30" s="19">
        <v>1.2790014199755899</v>
      </c>
      <c r="W30" s="19">
        <v>11.853517098609901</v>
      </c>
      <c r="X30" s="19">
        <v>-3.4610699567473802</v>
      </c>
      <c r="Y30" s="19">
        <v>8.5442902354785993E-2</v>
      </c>
      <c r="Z30" s="19">
        <v>2.5944633567947402</v>
      </c>
      <c r="AA30" s="19">
        <v>-0.119307665061958</v>
      </c>
      <c r="AB30" s="19">
        <v>0.132592178050392</v>
      </c>
      <c r="AC30" s="19">
        <v>0.31512688969319502</v>
      </c>
      <c r="AD30" s="19">
        <v>0.29047192146219902</v>
      </c>
      <c r="AE30" s="19">
        <v>0.27648914002209801</v>
      </c>
    </row>
    <row r="31" spans="1:31" x14ac:dyDescent="0.2">
      <c r="A31" s="3">
        <v>30</v>
      </c>
      <c r="B31" s="7" t="s">
        <v>124</v>
      </c>
      <c r="C31" s="8" t="s">
        <v>336</v>
      </c>
      <c r="D31" s="7" t="s">
        <v>148</v>
      </c>
      <c r="E31" s="7" t="s">
        <v>336</v>
      </c>
      <c r="F31" s="7" t="s">
        <v>86</v>
      </c>
      <c r="G31" s="7" t="s">
        <v>300</v>
      </c>
      <c r="H31" s="20">
        <v>935.51377980286804</v>
      </c>
      <c r="I31" s="20">
        <v>98.229820537715</v>
      </c>
      <c r="J31" s="20">
        <v>600.87498057757705</v>
      </c>
      <c r="K31" s="20">
        <v>3750.1886586298101</v>
      </c>
      <c r="L31" s="20">
        <v>396.70061199906598</v>
      </c>
      <c r="M31" s="20">
        <v>123.49703642115099</v>
      </c>
      <c r="N31" s="20">
        <v>349.854161556581</v>
      </c>
      <c r="O31" s="20">
        <v>679.30232213331306</v>
      </c>
      <c r="P31" s="20">
        <v>508.08497616308102</v>
      </c>
      <c r="Q31" s="20">
        <v>681.17183248585695</v>
      </c>
      <c r="R31" s="20">
        <v>6.0445512689090499</v>
      </c>
      <c r="S31" s="20">
        <v>0.69454300529651103</v>
      </c>
      <c r="T31" s="20">
        <v>0.18144863192237101</v>
      </c>
      <c r="U31" s="20">
        <v>-6.6159214907810204</v>
      </c>
      <c r="V31" s="20">
        <v>2.2785812914765602</v>
      </c>
      <c r="W31" s="20">
        <v>14.201922946710299</v>
      </c>
      <c r="X31" s="20">
        <v>-1.0298077296091399</v>
      </c>
      <c r="Y31" s="20">
        <v>4.2885121230387603E-2</v>
      </c>
      <c r="Z31" s="20">
        <v>2.9146031115620898</v>
      </c>
      <c r="AA31" s="20">
        <v>-0.121540833173875</v>
      </c>
      <c r="AB31" s="20">
        <v>0.103965691047316</v>
      </c>
      <c r="AC31" s="20">
        <v>0.48058737803046703</v>
      </c>
      <c r="AD31" s="20">
        <v>0.46421871273108101</v>
      </c>
      <c r="AE31" s="20">
        <v>0.486650153798657</v>
      </c>
    </row>
    <row r="32" spans="1:31" x14ac:dyDescent="0.2">
      <c r="A32" s="3">
        <v>31</v>
      </c>
      <c r="B32" s="4" t="s">
        <v>253</v>
      </c>
      <c r="C32" s="5" t="s">
        <v>336</v>
      </c>
      <c r="D32" s="4" t="s">
        <v>82</v>
      </c>
      <c r="E32" s="4" t="s">
        <v>336</v>
      </c>
      <c r="F32" s="4" t="s">
        <v>42</v>
      </c>
      <c r="G32" s="4" t="s">
        <v>300</v>
      </c>
      <c r="H32" s="19">
        <v>218.61791912250499</v>
      </c>
      <c r="I32" s="19">
        <v>207.646130508787</v>
      </c>
      <c r="J32" s="19">
        <v>201.80930972176199</v>
      </c>
      <c r="K32" s="19">
        <v>1131.6421385085901</v>
      </c>
      <c r="L32" s="19">
        <v>1052.3653978632401</v>
      </c>
      <c r="M32" s="19">
        <v>1037.67822584534</v>
      </c>
      <c r="N32" s="19">
        <v>212.09309326509</v>
      </c>
      <c r="O32" s="19">
        <v>197.90260545620899</v>
      </c>
      <c r="P32" s="19">
        <v>208.68332480842599</v>
      </c>
      <c r="Q32" s="19">
        <v>172.09211275404201</v>
      </c>
      <c r="R32" s="19">
        <v>202.10214624415499</v>
      </c>
      <c r="S32" s="19">
        <v>181.393897762216</v>
      </c>
      <c r="T32" s="19">
        <v>187.42947536031801</v>
      </c>
      <c r="U32" s="19">
        <v>192.03258784291501</v>
      </c>
      <c r="V32" s="19">
        <v>221.20739635388901</v>
      </c>
      <c r="W32" s="19">
        <v>213.47687988979399</v>
      </c>
      <c r="X32" s="19">
        <v>168.41298267961599</v>
      </c>
      <c r="Y32" s="19">
        <v>198.66921014297901</v>
      </c>
      <c r="Z32" s="19">
        <v>204.706891493645</v>
      </c>
      <c r="AA32" s="19">
        <v>146.93117254152099</v>
      </c>
      <c r="AB32" s="19">
        <v>189.61116580999001</v>
      </c>
      <c r="AC32" s="19">
        <v>214.913811193052</v>
      </c>
      <c r="AD32" s="19">
        <v>209.16482365486399</v>
      </c>
      <c r="AE32" s="19">
        <v>197.645963429338</v>
      </c>
    </row>
    <row r="33" spans="1:31" x14ac:dyDescent="0.2">
      <c r="A33" s="3">
        <v>32</v>
      </c>
      <c r="B33" s="7" t="s">
        <v>191</v>
      </c>
      <c r="C33" s="8" t="s">
        <v>336</v>
      </c>
      <c r="D33" s="7" t="s">
        <v>299</v>
      </c>
      <c r="E33" s="7" t="s">
        <v>336</v>
      </c>
      <c r="F33" s="7" t="s">
        <v>90</v>
      </c>
      <c r="G33" s="7" t="s">
        <v>300</v>
      </c>
      <c r="H33" s="20">
        <v>0.78303671681558396</v>
      </c>
      <c r="I33" s="20">
        <v>0.84885879151065802</v>
      </c>
      <c r="J33" s="20">
        <v>0.98976533998902205</v>
      </c>
      <c r="K33" s="20">
        <v>-9.1010299491000293</v>
      </c>
      <c r="L33" s="20">
        <v>4.52323457331266</v>
      </c>
      <c r="M33" s="20">
        <v>-4.5822098193384004</v>
      </c>
      <c r="N33" s="20">
        <v>1.6657482711233</v>
      </c>
      <c r="O33" s="20">
        <v>0.95593387690215403</v>
      </c>
      <c r="P33" s="20">
        <v>0.89738201930046402</v>
      </c>
      <c r="Q33" s="20">
        <v>-0.60377692007795203</v>
      </c>
      <c r="R33" s="20">
        <v>0.87092872898201201</v>
      </c>
      <c r="S33" s="20">
        <v>-7.6367176632118401</v>
      </c>
      <c r="T33" s="20">
        <v>0.98855803912046802</v>
      </c>
      <c r="U33" s="20">
        <v>0.83636653449528797</v>
      </c>
      <c r="V33" s="20">
        <v>1.0150782408780099</v>
      </c>
      <c r="W33" s="20">
        <v>0.81206552075527705</v>
      </c>
      <c r="X33" s="20">
        <v>-0.79643970616924298</v>
      </c>
      <c r="Y33" s="20">
        <v>1.1745360014169599</v>
      </c>
      <c r="Z33" s="20">
        <v>0.85908989881926701</v>
      </c>
      <c r="AA33" s="20">
        <v>2.12164883113233</v>
      </c>
      <c r="AB33" s="20">
        <v>0.980289835665625</v>
      </c>
      <c r="AC33" s="20">
        <v>1.06591942380369</v>
      </c>
      <c r="AD33" s="20">
        <v>1.0145604421802901</v>
      </c>
      <c r="AE33" s="20">
        <v>1.0189960595252801</v>
      </c>
    </row>
    <row r="34" spans="1:31" x14ac:dyDescent="0.2">
      <c r="A34" s="3">
        <v>33</v>
      </c>
      <c r="B34" s="4" t="s">
        <v>304</v>
      </c>
      <c r="C34" s="5" t="s">
        <v>336</v>
      </c>
      <c r="D34" s="4" t="s">
        <v>78</v>
      </c>
      <c r="E34" s="4" t="s">
        <v>336</v>
      </c>
      <c r="F34" s="4" t="s">
        <v>240</v>
      </c>
      <c r="G34" s="4" t="s">
        <v>300</v>
      </c>
      <c r="H34" s="19">
        <v>1002.2618341523701</v>
      </c>
      <c r="I34" s="19">
        <v>128.57015771306999</v>
      </c>
      <c r="J34" s="19">
        <v>298.25297273548699</v>
      </c>
      <c r="K34" s="19">
        <v>2892.40187576682</v>
      </c>
      <c r="L34" s="19">
        <v>648.89618043615201</v>
      </c>
      <c r="M34" s="19">
        <v>77.934517750493697</v>
      </c>
      <c r="N34" s="19">
        <v>315.86562974690401</v>
      </c>
      <c r="O34" s="19">
        <v>555.05134286741099</v>
      </c>
      <c r="P34" s="19">
        <v>458.77856922009403</v>
      </c>
      <c r="Q34" s="19">
        <v>612.38335780880095</v>
      </c>
      <c r="R34" s="19">
        <v>3.4751692336558802</v>
      </c>
      <c r="S34" s="19">
        <v>12.2511002242184</v>
      </c>
      <c r="T34" s="19">
        <v>0.37188880745325598</v>
      </c>
      <c r="U34" s="19">
        <v>-6.6440632538680697</v>
      </c>
      <c r="V34" s="19">
        <v>2.08722740622092</v>
      </c>
      <c r="W34" s="19">
        <v>6.3211259837223501</v>
      </c>
      <c r="X34" s="19">
        <v>-4.0239322221519798</v>
      </c>
      <c r="Y34" s="19">
        <v>0.15247219780114199</v>
      </c>
      <c r="Z34" s="19">
        <v>3.2007795384752198</v>
      </c>
      <c r="AA34" s="19">
        <v>0.31353450054778698</v>
      </c>
      <c r="AB34" s="19">
        <v>9.3335798705255907E-2</v>
      </c>
      <c r="AC34" s="19">
        <v>0.55593021417714905</v>
      </c>
      <c r="AD34" s="19">
        <v>0.51093015413098997</v>
      </c>
      <c r="AE34" s="19">
        <v>0.48777869420464898</v>
      </c>
    </row>
    <row r="35" spans="1:31" x14ac:dyDescent="0.2">
      <c r="A35" s="3">
        <v>34</v>
      </c>
      <c r="B35" s="7" t="s">
        <v>398</v>
      </c>
      <c r="C35" s="8" t="s">
        <v>336</v>
      </c>
      <c r="D35" s="7" t="s">
        <v>294</v>
      </c>
      <c r="E35" s="7" t="s">
        <v>336</v>
      </c>
      <c r="F35" s="7" t="s">
        <v>391</v>
      </c>
      <c r="G35" s="7" t="s">
        <v>300</v>
      </c>
      <c r="H35" s="20">
        <v>946.55988799850695</v>
      </c>
      <c r="I35" s="20">
        <v>133.01765644300301</v>
      </c>
      <c r="J35" s="20">
        <v>309.90926729885803</v>
      </c>
      <c r="K35" s="20">
        <v>3341.2544600480501</v>
      </c>
      <c r="L35" s="20">
        <v>452.53959308261398</v>
      </c>
      <c r="M35" s="20">
        <v>68.456478012294198</v>
      </c>
      <c r="N35" s="20">
        <v>320.19986554628701</v>
      </c>
      <c r="O35" s="20">
        <v>611.78148796069399</v>
      </c>
      <c r="P35" s="20">
        <v>470.55899389079099</v>
      </c>
      <c r="Q35" s="20">
        <v>611.12117175624405</v>
      </c>
      <c r="R35" s="20">
        <v>3.8768566709301799</v>
      </c>
      <c r="S35" s="20">
        <v>22.010487224222199</v>
      </c>
      <c r="T35" s="20">
        <v>0.30564467065529999</v>
      </c>
      <c r="U35" s="20">
        <v>-6.6745122534070198</v>
      </c>
      <c r="V35" s="20">
        <v>2.4421465027022702</v>
      </c>
      <c r="W35" s="20">
        <v>7.6800951180016197</v>
      </c>
      <c r="X35" s="20">
        <v>-1.60426489006918</v>
      </c>
      <c r="Y35" s="20">
        <v>8.9159464895436302E-2</v>
      </c>
      <c r="Z35" s="20">
        <v>2.9894943476461702</v>
      </c>
      <c r="AA35" s="20">
        <v>8.4956508062378602E-2</v>
      </c>
      <c r="AB35" s="20">
        <v>5.41733773410841E-2</v>
      </c>
      <c r="AC35" s="20">
        <v>0.39114254762037298</v>
      </c>
      <c r="AD35" s="20">
        <v>0.38138917612610101</v>
      </c>
      <c r="AE35" s="20">
        <v>0.39066196679224702</v>
      </c>
    </row>
    <row r="36" spans="1:31" x14ac:dyDescent="0.2">
      <c r="A36" s="3">
        <v>35</v>
      </c>
      <c r="B36" s="4" t="s">
        <v>138</v>
      </c>
      <c r="C36" s="5" t="s">
        <v>336</v>
      </c>
      <c r="D36" s="4" t="s">
        <v>383</v>
      </c>
      <c r="E36" s="4" t="s">
        <v>336</v>
      </c>
      <c r="F36" s="4" t="s">
        <v>34</v>
      </c>
      <c r="G36" s="4" t="s">
        <v>300</v>
      </c>
      <c r="H36" s="19">
        <v>1011.71861534257</v>
      </c>
      <c r="I36" s="19">
        <v>107.068208252407</v>
      </c>
      <c r="J36" s="19">
        <v>379.62860583106198</v>
      </c>
      <c r="K36" s="19">
        <v>3167.9002961032202</v>
      </c>
      <c r="L36" s="19">
        <v>531.85730419369997</v>
      </c>
      <c r="M36" s="19">
        <v>66.899924646475</v>
      </c>
      <c r="N36" s="19">
        <v>276.82050037328401</v>
      </c>
      <c r="O36" s="19">
        <v>525.47894540857499</v>
      </c>
      <c r="P36" s="19">
        <v>401.124795985692</v>
      </c>
      <c r="Q36" s="19">
        <v>570.06379045579195</v>
      </c>
      <c r="R36" s="19">
        <v>1.9441247860226401</v>
      </c>
      <c r="S36" s="19">
        <v>-5.1361018217092402</v>
      </c>
      <c r="T36" s="19">
        <v>0.31195329674176597</v>
      </c>
      <c r="U36" s="19">
        <v>-6.6374897068262602</v>
      </c>
      <c r="V36" s="19">
        <v>3.0607288435031101</v>
      </c>
      <c r="W36" s="19">
        <v>6.1945724654523397</v>
      </c>
      <c r="X36" s="19">
        <v>-2.2695169932555901</v>
      </c>
      <c r="Y36" s="19">
        <v>9.2917369510068196E-2</v>
      </c>
      <c r="Z36" s="19">
        <v>2.7382460358930798</v>
      </c>
      <c r="AA36" s="19">
        <v>-5.2325047581958502E-2</v>
      </c>
      <c r="AB36" s="19">
        <v>3.2727640527199599E-2</v>
      </c>
      <c r="AC36" s="19">
        <v>0.60754686441053796</v>
      </c>
      <c r="AD36" s="19">
        <v>0.53973906620287204</v>
      </c>
      <c r="AE36" s="19">
        <v>0.54218351380770202</v>
      </c>
    </row>
    <row r="37" spans="1:31" x14ac:dyDescent="0.2">
      <c r="A37" s="3">
        <v>36</v>
      </c>
      <c r="B37" s="7" t="s">
        <v>396</v>
      </c>
      <c r="C37" s="8" t="s">
        <v>336</v>
      </c>
      <c r="D37" s="7" t="s">
        <v>214</v>
      </c>
      <c r="E37" s="7" t="s">
        <v>336</v>
      </c>
      <c r="F37" s="7" t="s">
        <v>44</v>
      </c>
      <c r="G37" s="7" t="s">
        <v>300</v>
      </c>
      <c r="H37" s="20">
        <v>800.36933914373799</v>
      </c>
      <c r="I37" s="20">
        <v>98.057696312518701</v>
      </c>
      <c r="J37" s="20">
        <v>456.96501706298397</v>
      </c>
      <c r="K37" s="20">
        <v>2910.0871014942099</v>
      </c>
      <c r="L37" s="20">
        <v>601.32048437732499</v>
      </c>
      <c r="M37" s="20">
        <v>586.96072411294301</v>
      </c>
      <c r="N37" s="20">
        <v>354.28677890310399</v>
      </c>
      <c r="O37" s="20">
        <v>651.295315129345</v>
      </c>
      <c r="P37" s="20">
        <v>510.23411206962402</v>
      </c>
      <c r="Q37" s="20">
        <v>716.07864080093896</v>
      </c>
      <c r="R37" s="20">
        <v>12.1101576780285</v>
      </c>
      <c r="S37" s="20">
        <v>13.078352727453099</v>
      </c>
      <c r="T37" s="20">
        <v>0.117144529178205</v>
      </c>
      <c r="U37" s="20">
        <v>-6.7405975059222101</v>
      </c>
      <c r="V37" s="20">
        <v>1.4190823171406499</v>
      </c>
      <c r="W37" s="20">
        <v>7.5352397153233799</v>
      </c>
      <c r="X37" s="20">
        <v>-3.1718680390980798</v>
      </c>
      <c r="Y37" s="20">
        <v>9.81060854948482E-2</v>
      </c>
      <c r="Z37" s="20">
        <v>3.2740275812356598</v>
      </c>
      <c r="AA37" s="20">
        <v>-7.7509194889069696E-2</v>
      </c>
      <c r="AB37" s="20">
        <v>4.1865358939200799E-2</v>
      </c>
      <c r="AC37" s="20">
        <v>1.3006655253833199</v>
      </c>
      <c r="AD37" s="20">
        <v>1.16909587449325</v>
      </c>
      <c r="AE37" s="20">
        <v>1.1168370372768599</v>
      </c>
    </row>
    <row r="38" spans="1:31" x14ac:dyDescent="0.2">
      <c r="A38" s="3">
        <v>37</v>
      </c>
      <c r="B38" s="4" t="s">
        <v>389</v>
      </c>
      <c r="C38" s="5" t="s">
        <v>336</v>
      </c>
      <c r="D38" s="4" t="s">
        <v>115</v>
      </c>
      <c r="E38" s="4" t="s">
        <v>336</v>
      </c>
      <c r="F38" s="4" t="s">
        <v>310</v>
      </c>
      <c r="G38" s="4" t="s">
        <v>300</v>
      </c>
      <c r="H38" s="19">
        <v>956.78703280148397</v>
      </c>
      <c r="I38" s="19">
        <v>41.654223309047801</v>
      </c>
      <c r="J38" s="19">
        <v>293.93520273585602</v>
      </c>
      <c r="K38" s="19">
        <v>3385.30717501661</v>
      </c>
      <c r="L38" s="19">
        <v>405.792199752388</v>
      </c>
      <c r="M38" s="19">
        <v>58.268982496676898</v>
      </c>
      <c r="N38" s="19">
        <v>176.704138416598</v>
      </c>
      <c r="O38" s="19">
        <v>331.59367113032198</v>
      </c>
      <c r="P38" s="19">
        <v>259.44893875434701</v>
      </c>
      <c r="Q38" s="19">
        <v>374.62725140621802</v>
      </c>
      <c r="R38" s="19">
        <v>1.3076809573642101</v>
      </c>
      <c r="S38" s="19">
        <v>-4.7276410349595999</v>
      </c>
      <c r="T38" s="19">
        <v>0.16300119425214099</v>
      </c>
      <c r="U38" s="19">
        <v>2.1560042064175402</v>
      </c>
      <c r="V38" s="19">
        <v>1.09496299442713</v>
      </c>
      <c r="W38" s="19">
        <v>5.6045341949307703</v>
      </c>
      <c r="X38" s="19">
        <v>-3.4394253806487201</v>
      </c>
      <c r="Y38" s="19">
        <v>6.0902540473714802E-2</v>
      </c>
      <c r="Z38" s="19">
        <v>2.2779264589405099</v>
      </c>
      <c r="AA38" s="19">
        <v>-0.109743938500586</v>
      </c>
      <c r="AB38" s="19">
        <v>2.8624995166264499E-2</v>
      </c>
      <c r="AC38" s="19">
        <v>0.56023673438926103</v>
      </c>
      <c r="AD38" s="19">
        <v>0.51156909219568802</v>
      </c>
      <c r="AE38" s="19">
        <v>0.48406809929907202</v>
      </c>
    </row>
    <row r="39" spans="1:31" x14ac:dyDescent="0.2">
      <c r="A39" s="3">
        <v>38</v>
      </c>
      <c r="B39" s="7" t="s">
        <v>135</v>
      </c>
      <c r="C39" s="8" t="s">
        <v>336</v>
      </c>
      <c r="D39" s="7" t="s">
        <v>168</v>
      </c>
      <c r="E39" s="7" t="s">
        <v>336</v>
      </c>
      <c r="F39" s="7" t="s">
        <v>28</v>
      </c>
      <c r="G39" s="7" t="s">
        <v>300</v>
      </c>
      <c r="H39" s="20">
        <v>934.74544646810295</v>
      </c>
      <c r="I39" s="20">
        <v>43.495654247531597</v>
      </c>
      <c r="J39" s="20">
        <v>301.50078374475498</v>
      </c>
      <c r="K39" s="20">
        <v>3305.7532516126198</v>
      </c>
      <c r="L39" s="20">
        <v>363.83826794305202</v>
      </c>
      <c r="M39" s="20">
        <v>49.469298260930401</v>
      </c>
      <c r="N39" s="20">
        <v>174.68480062233701</v>
      </c>
      <c r="O39" s="20">
        <v>321.88595549842398</v>
      </c>
      <c r="P39" s="20">
        <v>255.75143828294901</v>
      </c>
      <c r="Q39" s="20">
        <v>337.12492901189898</v>
      </c>
      <c r="R39" s="20">
        <v>1.39578385589856</v>
      </c>
      <c r="S39" s="20">
        <v>-9.2216332148194091</v>
      </c>
      <c r="T39" s="20">
        <v>0.16065874665513699</v>
      </c>
      <c r="U39" s="20">
        <v>-6.9228136379258496</v>
      </c>
      <c r="V39" s="20">
        <v>1.1293636527891899</v>
      </c>
      <c r="W39" s="20">
        <v>4.8726621680440596</v>
      </c>
      <c r="X39" s="20">
        <v>-2.1898526870405202</v>
      </c>
      <c r="Y39" s="20">
        <v>0.12791792630156801</v>
      </c>
      <c r="Z39" s="20">
        <v>2.26073341648801</v>
      </c>
      <c r="AA39" s="20">
        <v>-0.123885248748327</v>
      </c>
      <c r="AB39" s="20">
        <v>2.2657533286878799E-2</v>
      </c>
      <c r="AC39" s="20">
        <v>0.161142047718772</v>
      </c>
      <c r="AD39" s="20">
        <v>0.15468437577539401</v>
      </c>
      <c r="AE39" s="20">
        <v>0.15538395200445901</v>
      </c>
    </row>
    <row r="40" spans="1:31" x14ac:dyDescent="0.2">
      <c r="A40" s="3">
        <v>39</v>
      </c>
      <c r="B40" s="4" t="s">
        <v>286</v>
      </c>
      <c r="C40" s="5" t="s">
        <v>336</v>
      </c>
      <c r="D40" s="4" t="s">
        <v>161</v>
      </c>
      <c r="E40" s="4" t="s">
        <v>336</v>
      </c>
      <c r="F40" s="4" t="s">
        <v>275</v>
      </c>
      <c r="G40" s="4" t="s">
        <v>300</v>
      </c>
      <c r="H40" s="19">
        <v>1327.67086008198</v>
      </c>
      <c r="I40" s="19">
        <v>115.94140331041601</v>
      </c>
      <c r="J40" s="19">
        <v>265.25364621923399</v>
      </c>
      <c r="K40" s="19">
        <v>3554.8948497246902</v>
      </c>
      <c r="L40" s="19">
        <v>442.57168405600902</v>
      </c>
      <c r="M40" s="19">
        <v>201.43632698611901</v>
      </c>
      <c r="N40" s="19">
        <v>180.05667375243499</v>
      </c>
      <c r="O40" s="19">
        <v>333.00066216020502</v>
      </c>
      <c r="P40" s="19">
        <v>264.15025471108498</v>
      </c>
      <c r="Q40" s="19">
        <v>378.15846927382898</v>
      </c>
      <c r="R40" s="19">
        <v>8.0625157217328702</v>
      </c>
      <c r="S40" s="19">
        <v>14.8645310661575</v>
      </c>
      <c r="T40" s="19">
        <v>0.15811346642667401</v>
      </c>
      <c r="U40" s="19">
        <v>-6.6101548578543996</v>
      </c>
      <c r="V40" s="19">
        <v>1.6416051660263999</v>
      </c>
      <c r="W40" s="19">
        <v>5.3910160435460597</v>
      </c>
      <c r="X40" s="19">
        <v>-1.84438145335453</v>
      </c>
      <c r="Y40" s="19">
        <v>5.21627469271903E-2</v>
      </c>
      <c r="Z40" s="19">
        <v>2.58149115797523</v>
      </c>
      <c r="AA40" s="19">
        <v>-9.3049280484434102E-2</v>
      </c>
      <c r="AB40" s="19">
        <v>4.8858548496256302E-2</v>
      </c>
      <c r="AC40" s="19">
        <v>1.0989186265808299</v>
      </c>
      <c r="AD40" s="19">
        <v>0.99749855830140799</v>
      </c>
      <c r="AE40" s="19">
        <v>0.96415139434902497</v>
      </c>
    </row>
    <row r="41" spans="1:31" x14ac:dyDescent="0.2">
      <c r="A41" s="3">
        <v>40</v>
      </c>
      <c r="B41" s="7" t="s">
        <v>400</v>
      </c>
      <c r="C41" s="8" t="s">
        <v>336</v>
      </c>
      <c r="D41" s="7" t="s">
        <v>92</v>
      </c>
      <c r="E41" s="7" t="s">
        <v>336</v>
      </c>
      <c r="F41" s="7" t="s">
        <v>203</v>
      </c>
      <c r="G41" s="7" t="s">
        <v>300</v>
      </c>
      <c r="H41" s="20">
        <v>1246.0351577553899</v>
      </c>
      <c r="I41" s="20">
        <v>105.271040092218</v>
      </c>
      <c r="J41" s="20">
        <v>200.02353406141199</v>
      </c>
      <c r="K41" s="20">
        <v>3760.4603076528601</v>
      </c>
      <c r="L41" s="20">
        <v>544.59541809753398</v>
      </c>
      <c r="M41" s="20">
        <v>45.907546968659197</v>
      </c>
      <c r="N41" s="20">
        <v>139.27941043900799</v>
      </c>
      <c r="O41" s="20">
        <v>278.22761993502598</v>
      </c>
      <c r="P41" s="20">
        <v>208.08122240827001</v>
      </c>
      <c r="Q41" s="20">
        <v>303.73255808176498</v>
      </c>
      <c r="R41" s="20">
        <v>1.2175923488795299</v>
      </c>
      <c r="S41" s="20">
        <v>40.017680573243702</v>
      </c>
      <c r="T41" s="20">
        <v>0.176042811899386</v>
      </c>
      <c r="U41" s="20">
        <v>-6.7648165306391501</v>
      </c>
      <c r="V41" s="20">
        <v>2.11818889766199</v>
      </c>
      <c r="W41" s="20">
        <v>7.4463216106086296</v>
      </c>
      <c r="X41" s="20">
        <v>-0.89042308076926802</v>
      </c>
      <c r="Y41" s="20">
        <v>0.11879210261636799</v>
      </c>
      <c r="Z41" s="20">
        <v>1.99966283725557</v>
      </c>
      <c r="AA41" s="20">
        <v>-0.14227109729739401</v>
      </c>
      <c r="AB41" s="20">
        <v>3.0303342511174499E-2</v>
      </c>
      <c r="AC41" s="20">
        <v>0.40669889852418101</v>
      </c>
      <c r="AD41" s="20">
        <v>0.37364656273130997</v>
      </c>
      <c r="AE41" s="20">
        <v>0.37352693513332402</v>
      </c>
    </row>
    <row r="42" spans="1:31" x14ac:dyDescent="0.2">
      <c r="A42" s="3">
        <v>41</v>
      </c>
      <c r="B42" s="4" t="s">
        <v>119</v>
      </c>
      <c r="C42" s="5" t="s">
        <v>336</v>
      </c>
      <c r="D42" s="4" t="s">
        <v>289</v>
      </c>
      <c r="E42" s="4" t="s">
        <v>336</v>
      </c>
      <c r="F42" s="4" t="s">
        <v>29</v>
      </c>
      <c r="G42" s="4" t="s">
        <v>300</v>
      </c>
      <c r="H42" s="19">
        <v>1240.82368788607</v>
      </c>
      <c r="I42" s="19">
        <v>110.455804253409</v>
      </c>
      <c r="J42" s="19">
        <v>207.69511126364799</v>
      </c>
      <c r="K42" s="19">
        <v>3790.9029414245301</v>
      </c>
      <c r="L42" s="19">
        <v>623.42180484340997</v>
      </c>
      <c r="M42" s="19">
        <v>40.600793119692199</v>
      </c>
      <c r="N42" s="19">
        <v>158.21678760454199</v>
      </c>
      <c r="O42" s="19">
        <v>304.35459564866898</v>
      </c>
      <c r="P42" s="19">
        <v>230.16222762965</v>
      </c>
      <c r="Q42" s="19">
        <v>319.00992636286202</v>
      </c>
      <c r="R42" s="19">
        <v>1.2641502344311899</v>
      </c>
      <c r="S42" s="19">
        <v>-7.9363652156942699</v>
      </c>
      <c r="T42" s="19">
        <v>0.17086204245547901</v>
      </c>
      <c r="U42" s="19">
        <v>-6.7795787190534202</v>
      </c>
      <c r="V42" s="19">
        <v>1.9302857503248201</v>
      </c>
      <c r="W42" s="19">
        <v>4.9198870989571803</v>
      </c>
      <c r="X42" s="19">
        <v>-1.02099872901086</v>
      </c>
      <c r="Y42" s="19">
        <v>0.118985098716247</v>
      </c>
      <c r="Z42" s="19">
        <v>2.0627656909738401</v>
      </c>
      <c r="AA42" s="19">
        <v>-0.101956430192411</v>
      </c>
      <c r="AB42" s="19">
        <v>2.5268296038082401E-2</v>
      </c>
      <c r="AC42" s="19">
        <v>0.108900149280375</v>
      </c>
      <c r="AD42" s="19">
        <v>0.103095769625386</v>
      </c>
      <c r="AE42" s="19">
        <v>0.10977063179990899</v>
      </c>
    </row>
    <row r="43" spans="1:31" x14ac:dyDescent="0.2">
      <c r="A43" s="3">
        <v>42</v>
      </c>
      <c r="B43" s="7" t="s">
        <v>363</v>
      </c>
      <c r="C43" s="8" t="s">
        <v>336</v>
      </c>
      <c r="D43" s="7" t="s">
        <v>106</v>
      </c>
      <c r="E43" s="7" t="s">
        <v>336</v>
      </c>
      <c r="F43" s="7" t="s">
        <v>309</v>
      </c>
      <c r="G43" s="7" t="s">
        <v>300</v>
      </c>
      <c r="H43" s="20">
        <v>559.66300426098599</v>
      </c>
      <c r="I43" s="20">
        <v>251.852412767678</v>
      </c>
      <c r="J43" s="20">
        <v>482.93860364802902</v>
      </c>
      <c r="K43" s="20">
        <v>2391.1635717804602</v>
      </c>
      <c r="L43" s="20">
        <v>456.48536305330299</v>
      </c>
      <c r="M43" s="20">
        <v>4166.5035291286704</v>
      </c>
      <c r="N43" s="20">
        <v>811.47233123901106</v>
      </c>
      <c r="O43" s="20">
        <v>1487.63361949815</v>
      </c>
      <c r="P43" s="20">
        <v>1152.9309680189599</v>
      </c>
      <c r="Q43" s="20">
        <v>1787.69656792045</v>
      </c>
      <c r="R43" s="20">
        <v>126.75998440382099</v>
      </c>
      <c r="S43" s="20">
        <v>229.508773480971</v>
      </c>
      <c r="T43" s="20">
        <v>8.3430392922015303E-2</v>
      </c>
      <c r="U43" s="20">
        <v>-6.0152890765189699</v>
      </c>
      <c r="V43" s="20">
        <v>1.1703606613678299</v>
      </c>
      <c r="W43" s="20">
        <v>33.333132450705399</v>
      </c>
      <c r="X43" s="20">
        <v>-3.4053445783746898</v>
      </c>
      <c r="Y43" s="20">
        <v>0.166566144842587</v>
      </c>
      <c r="Z43" s="20">
        <v>6.6129877952676104</v>
      </c>
      <c r="AA43" s="20">
        <v>-0.127524012252696</v>
      </c>
      <c r="AB43" s="20">
        <v>0.35630316861789502</v>
      </c>
      <c r="AC43" s="20">
        <v>9.8996405673422103</v>
      </c>
      <c r="AD43" s="20">
        <v>9.1670104969012698</v>
      </c>
      <c r="AE43" s="20">
        <v>8.7175222565536501</v>
      </c>
    </row>
    <row r="44" spans="1:31" x14ac:dyDescent="0.2">
      <c r="A44" s="3">
        <v>43</v>
      </c>
      <c r="B44" s="4" t="s">
        <v>149</v>
      </c>
      <c r="C44" s="5" t="s">
        <v>336</v>
      </c>
      <c r="D44" s="4" t="s">
        <v>252</v>
      </c>
      <c r="E44" s="4" t="s">
        <v>336</v>
      </c>
      <c r="F44" s="4" t="s">
        <v>142</v>
      </c>
      <c r="G44" s="4" t="s">
        <v>300</v>
      </c>
      <c r="H44" s="19">
        <v>107.423018557535</v>
      </c>
      <c r="I44" s="19">
        <v>6.48862238318649</v>
      </c>
      <c r="J44" s="19">
        <v>6.97169481378819</v>
      </c>
      <c r="K44" s="19">
        <v>311.096664215342</v>
      </c>
      <c r="L44" s="19">
        <v>2.8443171098090998</v>
      </c>
      <c r="M44" s="19">
        <v>37.552658249614097</v>
      </c>
      <c r="N44" s="19">
        <v>8.99511951138164</v>
      </c>
      <c r="O44" s="19">
        <v>13.752733313078799</v>
      </c>
      <c r="P44" s="19">
        <v>13.9427183591534</v>
      </c>
      <c r="Q44" s="19">
        <v>16.444544727421999</v>
      </c>
      <c r="R44" s="19">
        <v>0.62911972638524305</v>
      </c>
      <c r="S44" s="19">
        <v>-10.880760153003701</v>
      </c>
      <c r="T44" s="19">
        <v>-3.64301353666278E-2</v>
      </c>
      <c r="U44" s="19">
        <v>-7.3390921626887904</v>
      </c>
      <c r="V44" s="19">
        <v>8.4986961242673201E-2</v>
      </c>
      <c r="W44" s="19">
        <v>-0.39010921637705498</v>
      </c>
      <c r="X44" s="19">
        <v>-2.3421339796537</v>
      </c>
      <c r="Y44" s="19">
        <v>1.34319254759779E-2</v>
      </c>
      <c r="Z44" s="19">
        <v>4.4877121113681202E-2</v>
      </c>
      <c r="AA44" s="19">
        <v>-0.16316468894108299</v>
      </c>
      <c r="AB44" s="19">
        <v>-4.7552517144113403E-3</v>
      </c>
      <c r="AC44" s="19">
        <v>6.6242612976308402E-2</v>
      </c>
      <c r="AD44" s="19">
        <v>5.93209722233475E-2</v>
      </c>
      <c r="AE44" s="19">
        <v>6.1755178052560103E-2</v>
      </c>
    </row>
    <row r="45" spans="1:31" x14ac:dyDescent="0.2">
      <c r="A45" s="3">
        <v>44</v>
      </c>
      <c r="B45" s="7" t="s">
        <v>15</v>
      </c>
      <c r="C45" s="8" t="s">
        <v>336</v>
      </c>
      <c r="D45" s="7" t="s">
        <v>96</v>
      </c>
      <c r="E45" s="7" t="s">
        <v>336</v>
      </c>
      <c r="F45" s="7" t="s">
        <v>270</v>
      </c>
      <c r="G45" s="7" t="s">
        <v>300</v>
      </c>
      <c r="H45" s="20">
        <v>203.77366833790299</v>
      </c>
      <c r="I45" s="20">
        <v>201.189368323395</v>
      </c>
      <c r="J45" s="20">
        <v>207.745233494606</v>
      </c>
      <c r="K45" s="20">
        <v>1164.99927655902</v>
      </c>
      <c r="L45" s="20">
        <v>1024.32047144129</v>
      </c>
      <c r="M45" s="20">
        <v>952.30704729605804</v>
      </c>
      <c r="N45" s="20">
        <v>200.309540097146</v>
      </c>
      <c r="O45" s="20">
        <v>205.860846829043</v>
      </c>
      <c r="P45" s="20">
        <v>202.32048173415299</v>
      </c>
      <c r="Q45" s="20">
        <v>165.95543935672299</v>
      </c>
      <c r="R45" s="20">
        <v>197.77763325657901</v>
      </c>
      <c r="S45" s="20">
        <v>196.98022541978699</v>
      </c>
      <c r="T45" s="20">
        <v>201.10275888725599</v>
      </c>
      <c r="U45" s="20">
        <v>186.07840301341099</v>
      </c>
      <c r="V45" s="20">
        <v>200.17791946431601</v>
      </c>
      <c r="W45" s="20">
        <v>208.120988596644</v>
      </c>
      <c r="X45" s="20">
        <v>175.27065003492501</v>
      </c>
      <c r="Y45" s="20">
        <v>204.27867019842901</v>
      </c>
      <c r="Z45" s="20">
        <v>185.41512824178301</v>
      </c>
      <c r="AA45" s="20">
        <v>152.13099909322901</v>
      </c>
      <c r="AB45" s="20">
        <v>188.51881748443</v>
      </c>
      <c r="AC45" s="20">
        <v>201.655531441726</v>
      </c>
      <c r="AD45" s="20">
        <v>203.36779658428199</v>
      </c>
      <c r="AE45" s="20">
        <v>205.521361596129</v>
      </c>
    </row>
    <row r="46" spans="1:31" x14ac:dyDescent="0.2">
      <c r="A46" s="3">
        <v>45</v>
      </c>
      <c r="B46" s="4" t="s">
        <v>354</v>
      </c>
      <c r="C46" s="5" t="s">
        <v>336</v>
      </c>
      <c r="D46" s="4" t="s">
        <v>319</v>
      </c>
      <c r="E46" s="4" t="s">
        <v>336</v>
      </c>
      <c r="F46" s="4" t="s">
        <v>280</v>
      </c>
      <c r="G46" s="4" t="s">
        <v>300</v>
      </c>
      <c r="H46" s="19">
        <v>0.476678699468711</v>
      </c>
      <c r="I46" s="19">
        <v>0.91631865984343297</v>
      </c>
      <c r="J46" s="19">
        <v>0.99643344775407405</v>
      </c>
      <c r="K46" s="19">
        <v>27.8670653505921</v>
      </c>
      <c r="L46" s="19">
        <v>3.8339625319097301</v>
      </c>
      <c r="M46" s="19">
        <v>-7.91409620803213</v>
      </c>
      <c r="N46" s="19">
        <v>2.50842375984208</v>
      </c>
      <c r="O46" s="19">
        <v>0.81046523093224798</v>
      </c>
      <c r="P46" s="19">
        <v>1.2750674984566801</v>
      </c>
      <c r="Q46" s="19">
        <v>-0.74240918220926599</v>
      </c>
      <c r="R46" s="19">
        <v>0.97941057170951096</v>
      </c>
      <c r="S46" s="19">
        <v>-4.4800974827455402</v>
      </c>
      <c r="T46" s="19">
        <v>0.95377044666950705</v>
      </c>
      <c r="U46" s="19">
        <v>-2.5081354971680798E-2</v>
      </c>
      <c r="V46" s="19">
        <v>1.0749786806405399</v>
      </c>
      <c r="W46" s="19">
        <v>1.0441703443544801</v>
      </c>
      <c r="X46" s="19">
        <v>-1.9293892008031499</v>
      </c>
      <c r="Y46" s="19">
        <v>1.00708294084773</v>
      </c>
      <c r="Z46" s="19">
        <v>0.93082462522807896</v>
      </c>
      <c r="AA46" s="19">
        <v>2.2006830455228998</v>
      </c>
      <c r="AB46" s="19">
        <v>1.04512522926556</v>
      </c>
      <c r="AC46" s="19">
        <v>1.1390972663147401</v>
      </c>
      <c r="AD46" s="19">
        <v>1.0608450461802501</v>
      </c>
      <c r="AE46" s="19">
        <v>1.04709806871051</v>
      </c>
    </row>
    <row r="47" spans="1:31" x14ac:dyDescent="0.2">
      <c r="A47" s="3">
        <v>46</v>
      </c>
      <c r="B47" s="7" t="s">
        <v>184</v>
      </c>
      <c r="C47" s="8" t="s">
        <v>336</v>
      </c>
      <c r="D47" s="7" t="s">
        <v>342</v>
      </c>
      <c r="E47" s="7" t="s">
        <v>336</v>
      </c>
      <c r="F47" s="7" t="s">
        <v>178</v>
      </c>
      <c r="G47" s="7" t="s">
        <v>300</v>
      </c>
      <c r="H47" s="20">
        <v>906.42712877152996</v>
      </c>
      <c r="I47" s="20">
        <v>153.44727198069299</v>
      </c>
      <c r="J47" s="20">
        <v>246.06011846611099</v>
      </c>
      <c r="K47" s="20">
        <v>2589.82919029922</v>
      </c>
      <c r="L47" s="20">
        <v>526.40330890178302</v>
      </c>
      <c r="M47" s="20">
        <v>68.720830349496197</v>
      </c>
      <c r="N47" s="20">
        <v>258.30913589396101</v>
      </c>
      <c r="O47" s="20">
        <v>472.587004436695</v>
      </c>
      <c r="P47" s="20">
        <v>375.69667884985898</v>
      </c>
      <c r="Q47" s="20">
        <v>514.07046620645997</v>
      </c>
      <c r="R47" s="20">
        <v>3.8974678294771001</v>
      </c>
      <c r="S47" s="20">
        <v>-12.739948798934099</v>
      </c>
      <c r="T47" s="20">
        <v>0.16865476575976299</v>
      </c>
      <c r="U47" s="20">
        <v>-6.6278014169337904</v>
      </c>
      <c r="V47" s="20">
        <v>0.916182972568237</v>
      </c>
      <c r="W47" s="20">
        <v>5.7153490246954997</v>
      </c>
      <c r="X47" s="20">
        <v>-3.5549443563679501</v>
      </c>
      <c r="Y47" s="20">
        <v>0.16660753638742901</v>
      </c>
      <c r="Z47" s="20">
        <v>2.7896746490105002</v>
      </c>
      <c r="AA47" s="20">
        <v>0.271785282523619</v>
      </c>
      <c r="AB47" s="20">
        <v>9.9396690815290997E-2</v>
      </c>
      <c r="AC47" s="20">
        <v>0.238648460165269</v>
      </c>
      <c r="AD47" s="20">
        <v>0.21632548474198901</v>
      </c>
      <c r="AE47" s="20">
        <v>0.20933399636525599</v>
      </c>
    </row>
    <row r="48" spans="1:31" x14ac:dyDescent="0.2">
      <c r="A48" s="3">
        <v>47</v>
      </c>
      <c r="B48" s="4" t="s">
        <v>394</v>
      </c>
      <c r="C48" s="5" t="s">
        <v>336</v>
      </c>
      <c r="D48" s="4" t="s">
        <v>97</v>
      </c>
      <c r="E48" s="4" t="s">
        <v>336</v>
      </c>
      <c r="F48" s="4" t="s">
        <v>120</v>
      </c>
      <c r="G48" s="4" t="s">
        <v>300</v>
      </c>
      <c r="H48" s="19">
        <v>857.882420175731</v>
      </c>
      <c r="I48" s="19">
        <v>160.39783944325899</v>
      </c>
      <c r="J48" s="19">
        <v>235.65564716280599</v>
      </c>
      <c r="K48" s="19">
        <v>2914.3139929417098</v>
      </c>
      <c r="L48" s="19">
        <v>308.45125164681002</v>
      </c>
      <c r="M48" s="19">
        <v>71.205003302759593</v>
      </c>
      <c r="N48" s="19">
        <v>264.07423184744403</v>
      </c>
      <c r="O48" s="19">
        <v>495.52564970409901</v>
      </c>
      <c r="P48" s="19">
        <v>388.12344687528298</v>
      </c>
      <c r="Q48" s="19">
        <v>496.06069368770102</v>
      </c>
      <c r="R48" s="19">
        <v>4.1659257794932101</v>
      </c>
      <c r="S48" s="19">
        <v>-1.3565782137248901</v>
      </c>
      <c r="T48" s="19">
        <v>0.13146871005497501</v>
      </c>
      <c r="U48" s="19">
        <v>-6.8896005996824599</v>
      </c>
      <c r="V48" s="19">
        <v>1.0147781674845699</v>
      </c>
      <c r="W48" s="19">
        <v>6.5803008779258301</v>
      </c>
      <c r="X48" s="19">
        <v>-1.6696600484163999</v>
      </c>
      <c r="Y48" s="19">
        <v>9.1141793920080205E-2</v>
      </c>
      <c r="Z48" s="19">
        <v>2.5331466955591502</v>
      </c>
      <c r="AA48" s="19">
        <v>6.7594612754850694E-2</v>
      </c>
      <c r="AB48" s="19">
        <v>3.2541149161864E-2</v>
      </c>
      <c r="AC48" s="19">
        <v>6.5457328890429003E-2</v>
      </c>
      <c r="AD48" s="19">
        <v>7.2421179896724794E-2</v>
      </c>
      <c r="AE48" s="19">
        <v>6.7221288920559105E-2</v>
      </c>
    </row>
    <row r="49" spans="1:31" x14ac:dyDescent="0.2">
      <c r="A49" s="3">
        <v>48</v>
      </c>
      <c r="B49" s="7" t="s">
        <v>199</v>
      </c>
      <c r="C49" s="8" t="s">
        <v>336</v>
      </c>
      <c r="D49" s="7" t="s">
        <v>79</v>
      </c>
      <c r="E49" s="7" t="s">
        <v>336</v>
      </c>
      <c r="F49" s="7" t="s">
        <v>403</v>
      </c>
      <c r="G49" s="7" t="s">
        <v>300</v>
      </c>
      <c r="H49" s="20">
        <v>411.52668771748301</v>
      </c>
      <c r="I49" s="20">
        <v>87.477602687979399</v>
      </c>
      <c r="J49" s="20">
        <v>289.99841646989898</v>
      </c>
      <c r="K49" s="20">
        <v>1126.84232502756</v>
      </c>
      <c r="L49" s="20">
        <v>507.55577796578598</v>
      </c>
      <c r="M49" s="20">
        <v>1628.94772369675</v>
      </c>
      <c r="N49" s="20">
        <v>179.11558174063401</v>
      </c>
      <c r="O49" s="20">
        <v>324.17877216536698</v>
      </c>
      <c r="P49" s="20">
        <v>257.00338823520201</v>
      </c>
      <c r="Q49" s="20">
        <v>354.68405755517</v>
      </c>
      <c r="R49" s="20">
        <v>13.1645894747395</v>
      </c>
      <c r="S49" s="20">
        <v>71.730777081952397</v>
      </c>
      <c r="T49" s="20">
        <v>0.12151374933942299</v>
      </c>
      <c r="U49" s="20">
        <v>-6.4579052170000297</v>
      </c>
      <c r="V49" s="20">
        <v>5.0178652351920299</v>
      </c>
      <c r="W49" s="20">
        <v>7.5245270882960398</v>
      </c>
      <c r="X49" s="20">
        <v>-3.6661916837141102</v>
      </c>
      <c r="Y49" s="20">
        <v>0.108552498923698</v>
      </c>
      <c r="Z49" s="20">
        <v>2.1476432502414098</v>
      </c>
      <c r="AA49" s="20">
        <v>-6.0375785881290799E-2</v>
      </c>
      <c r="AB49" s="20">
        <v>2.7226368055794498E-2</v>
      </c>
      <c r="AC49" s="20">
        <v>3.5178203936207799</v>
      </c>
      <c r="AD49" s="20">
        <v>3.1632829600568799</v>
      </c>
      <c r="AE49" s="20">
        <v>3.0201523883935799</v>
      </c>
    </row>
    <row r="50" spans="1:31" x14ac:dyDescent="0.2">
      <c r="A50" s="3">
        <v>49</v>
      </c>
      <c r="B50" s="4" t="s">
        <v>247</v>
      </c>
      <c r="C50" s="5" t="s">
        <v>336</v>
      </c>
      <c r="D50" s="4" t="s">
        <v>195</v>
      </c>
      <c r="E50" s="4" t="s">
        <v>336</v>
      </c>
      <c r="F50" s="4" t="s">
        <v>40</v>
      </c>
      <c r="G50" s="4" t="s">
        <v>300</v>
      </c>
      <c r="H50" s="19">
        <v>648.98660806074304</v>
      </c>
      <c r="I50" s="19">
        <v>62.597352461270503</v>
      </c>
      <c r="J50" s="19">
        <v>262.36230561210402</v>
      </c>
      <c r="K50" s="19">
        <v>2813.5622983938401</v>
      </c>
      <c r="L50" s="19">
        <v>533.21018151190594</v>
      </c>
      <c r="M50" s="19">
        <v>224.345990426996</v>
      </c>
      <c r="N50" s="19">
        <v>178.50781817037901</v>
      </c>
      <c r="O50" s="19">
        <v>308.194004981901</v>
      </c>
      <c r="P50" s="19">
        <v>250.83161332201001</v>
      </c>
      <c r="Q50" s="19">
        <v>334.27994055015</v>
      </c>
      <c r="R50" s="19">
        <v>5.0772197261187202</v>
      </c>
      <c r="S50" s="19">
        <v>14.8984741775019</v>
      </c>
      <c r="T50" s="19">
        <v>0.17692109970831599</v>
      </c>
      <c r="U50" s="19">
        <v>-5.7330914892196603</v>
      </c>
      <c r="V50" s="19">
        <v>1.8569362196090899</v>
      </c>
      <c r="W50" s="19">
        <v>6.70299548464941</v>
      </c>
      <c r="X50" s="19">
        <v>-3.7742584969347601</v>
      </c>
      <c r="Y50" s="19">
        <v>8.2140017110904295E-2</v>
      </c>
      <c r="Z50" s="19">
        <v>1.7682377726452101</v>
      </c>
      <c r="AA50" s="19">
        <v>-0.102942365459969</v>
      </c>
      <c r="AB50" s="19">
        <v>4.7739635458661597E-2</v>
      </c>
      <c r="AC50" s="19">
        <v>0.32329682893988299</v>
      </c>
      <c r="AD50" s="19">
        <v>0.31153098416124098</v>
      </c>
      <c r="AE50" s="19">
        <v>0.29872250099783498</v>
      </c>
    </row>
    <row r="51" spans="1:31" x14ac:dyDescent="0.2">
      <c r="A51" s="3">
        <v>50</v>
      </c>
      <c r="B51" s="7" t="s">
        <v>170</v>
      </c>
      <c r="C51" s="8" t="s">
        <v>336</v>
      </c>
      <c r="D51" s="7" t="s">
        <v>174</v>
      </c>
      <c r="E51" s="7" t="s">
        <v>336</v>
      </c>
      <c r="F51" s="7" t="s">
        <v>305</v>
      </c>
      <c r="G51" s="7" t="s">
        <v>300</v>
      </c>
      <c r="H51" s="20">
        <v>366.51428218359098</v>
      </c>
      <c r="I51" s="20">
        <v>316.731770718343</v>
      </c>
      <c r="J51" s="20">
        <v>140.23141007052701</v>
      </c>
      <c r="K51" s="20">
        <v>2539.9818765048799</v>
      </c>
      <c r="L51" s="20">
        <v>915.93709123708697</v>
      </c>
      <c r="M51" s="20">
        <v>75.242342463182695</v>
      </c>
      <c r="N51" s="20">
        <v>1120.8746203583901</v>
      </c>
      <c r="O51" s="20">
        <v>2078.6687711999198</v>
      </c>
      <c r="P51" s="20">
        <v>1599.1193509177001</v>
      </c>
      <c r="Q51" s="20">
        <v>2297.2534293332601</v>
      </c>
      <c r="R51" s="20">
        <v>1.3854180733696899</v>
      </c>
      <c r="S51" s="20">
        <v>7.5236547262858497</v>
      </c>
      <c r="T51" s="20">
        <v>2.7470799081402798E-2</v>
      </c>
      <c r="U51" s="20">
        <v>-6.0923532837238001</v>
      </c>
      <c r="V51" s="20">
        <v>1.78021202691233</v>
      </c>
      <c r="W51" s="20">
        <v>10.846327568623799</v>
      </c>
      <c r="X51" s="20">
        <v>-1.61087220493907</v>
      </c>
      <c r="Y51" s="20">
        <v>9.6187900043491308E-3</v>
      </c>
      <c r="Z51" s="20">
        <v>9.0772763663546101</v>
      </c>
      <c r="AA51" s="20">
        <v>-0.10542638861263701</v>
      </c>
      <c r="AB51" s="20">
        <v>3.06763102427756E-2</v>
      </c>
      <c r="AC51" s="20">
        <v>0.22931703171930401</v>
      </c>
      <c r="AD51" s="20">
        <v>0.22964145793979501</v>
      </c>
      <c r="AE51" s="20">
        <v>0.228334603271167</v>
      </c>
    </row>
    <row r="52" spans="1:31" x14ac:dyDescent="0.2">
      <c r="A52" s="3">
        <v>51</v>
      </c>
      <c r="B52" s="4" t="s">
        <v>57</v>
      </c>
      <c r="C52" s="5" t="s">
        <v>336</v>
      </c>
      <c r="D52" s="4" t="s">
        <v>107</v>
      </c>
      <c r="E52" s="4" t="s">
        <v>336</v>
      </c>
      <c r="F52" s="4" t="s">
        <v>277</v>
      </c>
      <c r="G52" s="4" t="s">
        <v>300</v>
      </c>
      <c r="H52" s="19">
        <v>623.24623586856001</v>
      </c>
      <c r="I52" s="19">
        <v>232.08107676679501</v>
      </c>
      <c r="J52" s="19">
        <v>427.92479900844302</v>
      </c>
      <c r="K52" s="19">
        <v>3645.1887386007702</v>
      </c>
      <c r="L52" s="19">
        <v>548.42500492361899</v>
      </c>
      <c r="M52" s="19">
        <v>369.55332820003002</v>
      </c>
      <c r="N52" s="19">
        <v>1120.08858549362</v>
      </c>
      <c r="O52" s="19">
        <v>2030.3050020718899</v>
      </c>
      <c r="P52" s="19">
        <v>1613.4296844522901</v>
      </c>
      <c r="Q52" s="19">
        <v>2310.3431355585799</v>
      </c>
      <c r="R52" s="19">
        <v>22.458094371440001</v>
      </c>
      <c r="S52" s="19">
        <v>73.741790566130902</v>
      </c>
      <c r="T52" s="19">
        <v>8.3993483561137797E-2</v>
      </c>
      <c r="U52" s="19">
        <v>-6.3959651550188301</v>
      </c>
      <c r="V52" s="19">
        <v>2.2263432528249201</v>
      </c>
      <c r="W52" s="19">
        <v>16.9981808311965</v>
      </c>
      <c r="X52" s="19">
        <v>-3.1116380857479502</v>
      </c>
      <c r="Y52" s="19">
        <v>8.9062935888602701E-2</v>
      </c>
      <c r="Z52" s="19">
        <v>7.4784169879883597</v>
      </c>
      <c r="AA52" s="19">
        <v>-0.12444723610135799</v>
      </c>
      <c r="AB52" s="19">
        <v>0.114782163813947</v>
      </c>
      <c r="AC52" s="19">
        <v>7.4291765529735496</v>
      </c>
      <c r="AD52" s="19">
        <v>7.3869489608507397</v>
      </c>
      <c r="AE52" s="19">
        <v>7.2134716868246596</v>
      </c>
    </row>
    <row r="53" spans="1:31" x14ac:dyDescent="0.2">
      <c r="A53" s="3">
        <v>52</v>
      </c>
      <c r="B53" s="7" t="s">
        <v>192</v>
      </c>
      <c r="C53" s="8" t="s">
        <v>336</v>
      </c>
      <c r="D53" s="7" t="s">
        <v>375</v>
      </c>
      <c r="E53" s="7" t="s">
        <v>336</v>
      </c>
      <c r="F53" s="7" t="s">
        <v>69</v>
      </c>
      <c r="G53" s="7" t="s">
        <v>300</v>
      </c>
      <c r="H53" s="20">
        <v>717.69375379842302</v>
      </c>
      <c r="I53" s="20">
        <v>91.410067486297905</v>
      </c>
      <c r="J53" s="20">
        <v>754.73105717958697</v>
      </c>
      <c r="K53" s="20">
        <v>2759.3996601414301</v>
      </c>
      <c r="L53" s="20">
        <v>266.53415316949997</v>
      </c>
      <c r="M53" s="20">
        <v>85.183345205439394</v>
      </c>
      <c r="N53" s="20">
        <v>398.34126238622599</v>
      </c>
      <c r="O53" s="20">
        <v>741.59920240211102</v>
      </c>
      <c r="P53" s="20">
        <v>570.94338813607806</v>
      </c>
      <c r="Q53" s="20">
        <v>723.90454665768596</v>
      </c>
      <c r="R53" s="20">
        <v>5.1882848335539098</v>
      </c>
      <c r="S53" s="20">
        <v>-4.3171266122972796</v>
      </c>
      <c r="T53" s="20">
        <v>0.23231281420101799</v>
      </c>
      <c r="U53" s="20">
        <v>-6.6778568310097901</v>
      </c>
      <c r="V53" s="20">
        <v>1.2901454117655999</v>
      </c>
      <c r="W53" s="20">
        <v>12.111640455964499</v>
      </c>
      <c r="X53" s="20">
        <v>-2.09775243684948</v>
      </c>
      <c r="Y53" s="20">
        <v>0.17925685270428601</v>
      </c>
      <c r="Z53" s="20">
        <v>4.0372438446530801</v>
      </c>
      <c r="AA53" s="20">
        <v>-0.13455505259376199</v>
      </c>
      <c r="AB53" s="20">
        <v>0.115248394238292</v>
      </c>
      <c r="AC53" s="20">
        <v>0.40374459351199699</v>
      </c>
      <c r="AD53" s="20">
        <v>0.389806653864472</v>
      </c>
      <c r="AE53" s="20">
        <v>0.40438454935094598</v>
      </c>
    </row>
    <row r="54" spans="1:31" x14ac:dyDescent="0.2">
      <c r="A54" s="3">
        <v>53</v>
      </c>
      <c r="B54" s="4" t="s">
        <v>144</v>
      </c>
      <c r="C54" s="5" t="s">
        <v>336</v>
      </c>
      <c r="D54" s="4" t="s">
        <v>367</v>
      </c>
      <c r="E54" s="4" t="s">
        <v>336</v>
      </c>
      <c r="F54" s="4" t="s">
        <v>226</v>
      </c>
      <c r="G54" s="4" t="s">
        <v>300</v>
      </c>
      <c r="H54" s="19">
        <v>835.36511432591203</v>
      </c>
      <c r="I54" s="19">
        <v>85.881246123853103</v>
      </c>
      <c r="J54" s="19">
        <v>595.55503985076496</v>
      </c>
      <c r="K54" s="19">
        <v>2342.5419326308602</v>
      </c>
      <c r="L54" s="19">
        <v>478.70838480932701</v>
      </c>
      <c r="M54" s="19">
        <v>75.226484402185704</v>
      </c>
      <c r="N54" s="19">
        <v>329.28028166298702</v>
      </c>
      <c r="O54" s="19">
        <v>611.61327994997896</v>
      </c>
      <c r="P54" s="19">
        <v>474.70547046595999</v>
      </c>
      <c r="Q54" s="19">
        <v>662.28062068079305</v>
      </c>
      <c r="R54" s="19">
        <v>2.78136568624977</v>
      </c>
      <c r="S54" s="19">
        <v>-14.9480608136624</v>
      </c>
      <c r="T54" s="19">
        <v>0.27018259716648502</v>
      </c>
      <c r="U54" s="19">
        <v>-6.6356443118280701</v>
      </c>
      <c r="V54" s="19">
        <v>1.7514732333531</v>
      </c>
      <c r="W54" s="19">
        <v>10.781373776725101</v>
      </c>
      <c r="X54" s="19">
        <v>-3.3683191912802202</v>
      </c>
      <c r="Y54" s="19">
        <v>0.136823225236885</v>
      </c>
      <c r="Z54" s="19">
        <v>3.94730268996735</v>
      </c>
      <c r="AA54" s="19">
        <v>-0.15861317150945101</v>
      </c>
      <c r="AB54" s="19">
        <v>8.5969457401957494E-2</v>
      </c>
      <c r="AC54" s="19">
        <v>0.35761176103231102</v>
      </c>
      <c r="AD54" s="19">
        <v>0.32474215835016801</v>
      </c>
      <c r="AE54" s="19">
        <v>0.32279038053826897</v>
      </c>
    </row>
    <row r="55" spans="1:31" x14ac:dyDescent="0.2">
      <c r="A55" s="3">
        <v>54</v>
      </c>
      <c r="B55" s="7" t="s">
        <v>155</v>
      </c>
      <c r="C55" s="8" t="s">
        <v>336</v>
      </c>
      <c r="D55" s="7" t="s">
        <v>60</v>
      </c>
      <c r="E55" s="7" t="s">
        <v>336</v>
      </c>
      <c r="F55" s="7" t="s">
        <v>290</v>
      </c>
      <c r="G55" s="7" t="s">
        <v>300</v>
      </c>
      <c r="H55" s="20">
        <v>561.18469763018504</v>
      </c>
      <c r="I55" s="20">
        <v>70.117488819517405</v>
      </c>
      <c r="J55" s="20">
        <v>319.32430385170102</v>
      </c>
      <c r="K55" s="20">
        <v>2515.5093311908799</v>
      </c>
      <c r="L55" s="20">
        <v>259.41830492160898</v>
      </c>
      <c r="M55" s="20">
        <v>121.40515802536601</v>
      </c>
      <c r="N55" s="20">
        <v>499.25594003753798</v>
      </c>
      <c r="O55" s="20">
        <v>913.83223620220201</v>
      </c>
      <c r="P55" s="20">
        <v>711.23368227489505</v>
      </c>
      <c r="Q55" s="20">
        <v>919.23825818962496</v>
      </c>
      <c r="R55" s="20">
        <v>7.4801080834748603</v>
      </c>
      <c r="S55" s="20">
        <v>46.7894090137397</v>
      </c>
      <c r="T55" s="20">
        <v>6.1090804672878897E-2</v>
      </c>
      <c r="U55" s="20">
        <v>-6.9444941794503103</v>
      </c>
      <c r="V55" s="20">
        <v>1.34361617894114</v>
      </c>
      <c r="W55" s="20">
        <v>6.7025379240889302</v>
      </c>
      <c r="X55" s="20">
        <v>-2.6581227115213899</v>
      </c>
      <c r="Y55" s="20">
        <v>6.6435974487984106E-2</v>
      </c>
      <c r="Z55" s="20">
        <v>2.8720471788291699</v>
      </c>
      <c r="AA55" s="20">
        <v>-0.13646027770154301</v>
      </c>
      <c r="AB55" s="20">
        <v>6.8346356705955902E-2</v>
      </c>
      <c r="AC55" s="20">
        <v>0.29485960912576298</v>
      </c>
      <c r="AD55" s="20">
        <v>0.28855418964609902</v>
      </c>
      <c r="AE55" s="20">
        <v>0.286019572875025</v>
      </c>
    </row>
    <row r="56" spans="1:31" x14ac:dyDescent="0.2">
      <c r="A56" s="3">
        <v>55</v>
      </c>
      <c r="B56" s="4" t="s">
        <v>284</v>
      </c>
      <c r="C56" s="5" t="s">
        <v>336</v>
      </c>
      <c r="D56" s="4" t="s">
        <v>325</v>
      </c>
      <c r="E56" s="4" t="s">
        <v>336</v>
      </c>
      <c r="F56" s="4" t="s">
        <v>121</v>
      </c>
      <c r="G56" s="4" t="s">
        <v>300</v>
      </c>
      <c r="H56" s="19">
        <v>622.43069857004105</v>
      </c>
      <c r="I56" s="19">
        <v>45.137681231851502</v>
      </c>
      <c r="J56" s="19">
        <v>326.88550258904098</v>
      </c>
      <c r="K56" s="19">
        <v>2463.4050830914298</v>
      </c>
      <c r="L56" s="19">
        <v>287.08192488141799</v>
      </c>
      <c r="M56" s="19">
        <v>38.540168960629401</v>
      </c>
      <c r="N56" s="19">
        <v>442.98858152665599</v>
      </c>
      <c r="O56" s="19">
        <v>802.54029406275697</v>
      </c>
      <c r="P56" s="19">
        <v>631.21924416664797</v>
      </c>
      <c r="Q56" s="19">
        <v>864.44224000920201</v>
      </c>
      <c r="R56" s="19">
        <v>3.8282578034294801</v>
      </c>
      <c r="S56" s="19">
        <v>-4.4613189983717702E-2</v>
      </c>
      <c r="T56" s="19">
        <v>1.47654065540723</v>
      </c>
      <c r="U56" s="19">
        <v>-6.9145101490981604</v>
      </c>
      <c r="V56" s="19">
        <v>1.09701316394286</v>
      </c>
      <c r="W56" s="19">
        <v>6.0537955854872498</v>
      </c>
      <c r="X56" s="19">
        <v>-4.9090150375641199</v>
      </c>
      <c r="Y56" s="19">
        <v>8.6159895555517202E-2</v>
      </c>
      <c r="Z56" s="19">
        <v>2.8233336946743202</v>
      </c>
      <c r="AA56" s="19">
        <v>-0.15769823900448399</v>
      </c>
      <c r="AB56" s="19">
        <v>0.103219744409962</v>
      </c>
      <c r="AC56" s="19">
        <v>0.118229892006632</v>
      </c>
      <c r="AD56" s="19">
        <v>0.105438990848006</v>
      </c>
      <c r="AE56" s="19">
        <v>0.106910323847629</v>
      </c>
    </row>
    <row r="57" spans="1:31" x14ac:dyDescent="0.2">
      <c r="A57" s="3">
        <v>56</v>
      </c>
      <c r="B57" s="7" t="s">
        <v>306</v>
      </c>
      <c r="C57" s="8" t="s">
        <v>336</v>
      </c>
      <c r="D57" s="7" t="s">
        <v>11</v>
      </c>
      <c r="E57" s="7" t="s">
        <v>336</v>
      </c>
      <c r="F57" s="7" t="s">
        <v>281</v>
      </c>
      <c r="G57" s="7" t="s">
        <v>300</v>
      </c>
      <c r="H57" s="20">
        <v>218.49013850019199</v>
      </c>
      <c r="I57" s="20">
        <v>195.86480104151701</v>
      </c>
      <c r="J57" s="20">
        <v>191.91934448869699</v>
      </c>
      <c r="K57" s="20">
        <v>1169.73439974438</v>
      </c>
      <c r="L57" s="20">
        <v>1120.92763045537</v>
      </c>
      <c r="M57" s="20">
        <v>996.56135291534304</v>
      </c>
      <c r="N57" s="20">
        <v>204.52491807835699</v>
      </c>
      <c r="O57" s="20">
        <v>199.11540708312401</v>
      </c>
      <c r="P57" s="20">
        <v>204.630871472265</v>
      </c>
      <c r="Q57" s="20">
        <v>180.590107242393</v>
      </c>
      <c r="R57" s="20">
        <v>181.262390887094</v>
      </c>
      <c r="S57" s="20">
        <v>160.11565901965699</v>
      </c>
      <c r="T57" s="20">
        <v>198.120752356835</v>
      </c>
      <c r="U57" s="20">
        <v>207.392794690893</v>
      </c>
      <c r="V57" s="20">
        <v>215.60857050017</v>
      </c>
      <c r="W57" s="20">
        <v>188.58380870824899</v>
      </c>
      <c r="X57" s="20">
        <v>150.03749775934199</v>
      </c>
      <c r="Y57" s="20">
        <v>198.74604532921899</v>
      </c>
      <c r="Z57" s="20">
        <v>194.364238902636</v>
      </c>
      <c r="AA57" s="20">
        <v>134.21326259023601</v>
      </c>
      <c r="AB57" s="20">
        <v>200.25946647290601</v>
      </c>
      <c r="AC57" s="20">
        <v>214.46916937999001</v>
      </c>
      <c r="AD57" s="20">
        <v>196.59582729134701</v>
      </c>
      <c r="AE57" s="20">
        <v>189.31381416538599</v>
      </c>
    </row>
    <row r="58" spans="1:31" x14ac:dyDescent="0.2">
      <c r="A58" s="3">
        <v>57</v>
      </c>
      <c r="B58" s="4" t="s">
        <v>130</v>
      </c>
      <c r="C58" s="5" t="s">
        <v>336</v>
      </c>
      <c r="D58" s="4" t="s">
        <v>210</v>
      </c>
      <c r="E58" s="4" t="s">
        <v>336</v>
      </c>
      <c r="F58" s="4" t="s">
        <v>91</v>
      </c>
      <c r="G58" s="4" t="s">
        <v>300</v>
      </c>
      <c r="H58" s="19">
        <v>0.462624345974259</v>
      </c>
      <c r="I58" s="19">
        <v>0.73781896892394205</v>
      </c>
      <c r="J58" s="19">
        <v>0.81405211240702702</v>
      </c>
      <c r="K58" s="19">
        <v>47.761739953303497</v>
      </c>
      <c r="L58" s="19">
        <v>2.87579356244275</v>
      </c>
      <c r="M58" s="19">
        <v>-9.5975140618271197</v>
      </c>
      <c r="N58" s="19">
        <v>1.41098623896317</v>
      </c>
      <c r="O58" s="19">
        <v>0.34288844251503697</v>
      </c>
      <c r="P58" s="19">
        <v>0.73113708601280203</v>
      </c>
      <c r="Q58" s="19">
        <v>-1.0254539553534101</v>
      </c>
      <c r="R58" s="19">
        <v>0.737772456068298</v>
      </c>
      <c r="S58" s="19">
        <v>-8.1086356573679907</v>
      </c>
      <c r="T58" s="19">
        <v>0.757194158472978</v>
      </c>
      <c r="U58" s="19">
        <v>-0.15227461356017399</v>
      </c>
      <c r="V58" s="19">
        <v>0.83264218121829903</v>
      </c>
      <c r="W58" s="19">
        <v>0.73805287204881997</v>
      </c>
      <c r="X58" s="19">
        <v>-3.35812784338877</v>
      </c>
      <c r="Y58" s="19">
        <v>0.856270632336532</v>
      </c>
      <c r="Z58" s="19">
        <v>0.73097045083808598</v>
      </c>
      <c r="AA58" s="19">
        <v>1.94699700202421</v>
      </c>
      <c r="AB58" s="19">
        <v>0.88579377978769602</v>
      </c>
      <c r="AC58" s="19">
        <v>0.96177028853024005</v>
      </c>
      <c r="AD58" s="19">
        <v>0.90277537621929804</v>
      </c>
      <c r="AE58" s="19">
        <v>0.87516141708264095</v>
      </c>
    </row>
    <row r="59" spans="1:31" x14ac:dyDescent="0.2">
      <c r="A59" s="3">
        <v>58</v>
      </c>
      <c r="B59" s="7" t="s">
        <v>99</v>
      </c>
      <c r="C59" s="8" t="s">
        <v>336</v>
      </c>
      <c r="D59" s="7" t="s">
        <v>7</v>
      </c>
      <c r="E59" s="7" t="s">
        <v>336</v>
      </c>
      <c r="F59" s="7" t="s">
        <v>273</v>
      </c>
      <c r="G59" s="7" t="s">
        <v>300</v>
      </c>
      <c r="H59" s="20">
        <v>622.17044230751299</v>
      </c>
      <c r="I59" s="20">
        <v>41.829395166421897</v>
      </c>
      <c r="J59" s="20">
        <v>315.94475080368602</v>
      </c>
      <c r="K59" s="20">
        <v>2463.75193318741</v>
      </c>
      <c r="L59" s="20">
        <v>436.287678220109</v>
      </c>
      <c r="M59" s="20">
        <v>45.188545562291701</v>
      </c>
      <c r="N59" s="20">
        <v>440.183350146279</v>
      </c>
      <c r="O59" s="20">
        <v>838.09652005713804</v>
      </c>
      <c r="P59" s="20">
        <v>636.21024482674295</v>
      </c>
      <c r="Q59" s="20">
        <v>888.02397928086395</v>
      </c>
      <c r="R59" s="20">
        <v>3.2840353620518399</v>
      </c>
      <c r="S59" s="20">
        <v>1.3965603331260901</v>
      </c>
      <c r="T59" s="20">
        <v>0.117302065890535</v>
      </c>
      <c r="U59" s="20">
        <v>-6.8530425914690696</v>
      </c>
      <c r="V59" s="20">
        <v>2.5052726560071998</v>
      </c>
      <c r="W59" s="20">
        <v>5.7578498064048498</v>
      </c>
      <c r="X59" s="20">
        <v>-4.1067448548415797</v>
      </c>
      <c r="Y59" s="20">
        <v>0.15258244696679099</v>
      </c>
      <c r="Z59" s="20">
        <v>2.6291734408135499</v>
      </c>
      <c r="AA59" s="20">
        <v>0.28732245906019599</v>
      </c>
      <c r="AB59" s="20">
        <v>0.15851493311755999</v>
      </c>
      <c r="AC59" s="20">
        <v>0.17948896536618</v>
      </c>
      <c r="AD59" s="20">
        <v>0.16476816478078299</v>
      </c>
      <c r="AE59" s="20">
        <v>0.16572778448483999</v>
      </c>
    </row>
    <row r="60" spans="1:31" x14ac:dyDescent="0.2">
      <c r="A60" s="3">
        <v>59</v>
      </c>
      <c r="B60" s="4" t="s">
        <v>196</v>
      </c>
      <c r="C60" s="5" t="s">
        <v>336</v>
      </c>
      <c r="D60" s="4" t="s">
        <v>228</v>
      </c>
      <c r="E60" s="4" t="s">
        <v>336</v>
      </c>
      <c r="F60" s="4" t="s">
        <v>71</v>
      </c>
      <c r="G60" s="4" t="s">
        <v>300</v>
      </c>
      <c r="H60" s="19">
        <v>805.733968110516</v>
      </c>
      <c r="I60" s="19">
        <v>154.94150150453601</v>
      </c>
      <c r="J60" s="19">
        <v>352.58369079579199</v>
      </c>
      <c r="K60" s="19">
        <v>3464.9584779614402</v>
      </c>
      <c r="L60" s="19">
        <v>393.14923902856299</v>
      </c>
      <c r="M60" s="19">
        <v>724.60669206380896</v>
      </c>
      <c r="N60" s="19">
        <v>456.72120184069001</v>
      </c>
      <c r="O60" s="19">
        <v>839.160023675959</v>
      </c>
      <c r="P60" s="19">
        <v>657.68060747747495</v>
      </c>
      <c r="Q60" s="19">
        <v>913.86985136642397</v>
      </c>
      <c r="R60" s="19">
        <v>39.688219414307603</v>
      </c>
      <c r="S60" s="19">
        <v>28.671976971020801</v>
      </c>
      <c r="T60" s="19">
        <v>0.18669707646317299</v>
      </c>
      <c r="U60" s="19">
        <v>-6.6070407482506504</v>
      </c>
      <c r="V60" s="19">
        <v>1.6128603425283601</v>
      </c>
      <c r="W60" s="19">
        <v>10.62118256864</v>
      </c>
      <c r="X60" s="19">
        <v>-8.3081731164618091</v>
      </c>
      <c r="Y60" s="19">
        <v>0.16680055149812301</v>
      </c>
      <c r="Z60" s="19">
        <v>2.7486046690186101</v>
      </c>
      <c r="AA60" s="19">
        <v>4.36601179785195E-2</v>
      </c>
      <c r="AB60" s="19">
        <v>0.108441473846926</v>
      </c>
      <c r="AC60" s="19">
        <v>1.03081292758836</v>
      </c>
      <c r="AD60" s="19">
        <v>0.92950374045236495</v>
      </c>
      <c r="AE60" s="19">
        <v>0.91115405997633403</v>
      </c>
    </row>
    <row r="61" spans="1:31" x14ac:dyDescent="0.2">
      <c r="A61" s="3">
        <v>60</v>
      </c>
      <c r="B61" s="7" t="s">
        <v>110</v>
      </c>
      <c r="C61" s="8" t="s">
        <v>336</v>
      </c>
      <c r="D61" s="7" t="s">
        <v>368</v>
      </c>
      <c r="E61" s="7" t="s">
        <v>336</v>
      </c>
      <c r="F61" s="7" t="s">
        <v>163</v>
      </c>
      <c r="G61" s="7" t="s">
        <v>300</v>
      </c>
      <c r="H61" s="20">
        <v>641.88025434533097</v>
      </c>
      <c r="I61" s="20">
        <v>59.290433204954603</v>
      </c>
      <c r="J61" s="20">
        <v>572.68547098945396</v>
      </c>
      <c r="K61" s="20">
        <v>2744.5721626354102</v>
      </c>
      <c r="L61" s="20">
        <v>244.28218084017701</v>
      </c>
      <c r="M61" s="20">
        <v>69.962839845249306</v>
      </c>
      <c r="N61" s="20">
        <v>576.68495398431298</v>
      </c>
      <c r="O61" s="20">
        <v>1004.34760690453</v>
      </c>
      <c r="P61" s="20">
        <v>808.86202192808696</v>
      </c>
      <c r="Q61" s="20">
        <v>1247.6908916681</v>
      </c>
      <c r="R61" s="20">
        <v>9.7207563011613907</v>
      </c>
      <c r="S61" s="20">
        <v>171.07559217634599</v>
      </c>
      <c r="T61" s="20">
        <v>7.8385875323404894E-2</v>
      </c>
      <c r="U61" s="20">
        <v>-6.2984948548331499</v>
      </c>
      <c r="V61" s="20">
        <v>1.71190511909955</v>
      </c>
      <c r="W61" s="20">
        <v>14.431253911551799</v>
      </c>
      <c r="X61" s="20">
        <v>-5.4116672170396596</v>
      </c>
      <c r="Y61" s="20">
        <v>8.0254196987376195E-2</v>
      </c>
      <c r="Z61" s="20">
        <v>3.10598203185363</v>
      </c>
      <c r="AA61" s="20">
        <v>-5.5607746002038203E-2</v>
      </c>
      <c r="AB61" s="20">
        <v>7.6178826177495898E-2</v>
      </c>
      <c r="AC61" s="20">
        <v>1.1768471541080401</v>
      </c>
      <c r="AD61" s="20">
        <v>1.0866169126773</v>
      </c>
      <c r="AE61" s="20">
        <v>1.0294129645268999</v>
      </c>
    </row>
    <row r="62" spans="1:31" x14ac:dyDescent="0.2">
      <c r="A62" s="3">
        <v>61</v>
      </c>
      <c r="B62" s="4" t="s">
        <v>245</v>
      </c>
      <c r="C62" s="5" t="s">
        <v>336</v>
      </c>
      <c r="D62" s="4" t="s">
        <v>8</v>
      </c>
      <c r="E62" s="4" t="s">
        <v>336</v>
      </c>
      <c r="F62" s="4" t="s">
        <v>63</v>
      </c>
      <c r="G62" s="4" t="s">
        <v>300</v>
      </c>
      <c r="H62" s="19">
        <v>679.37124120295005</v>
      </c>
      <c r="I62" s="19">
        <v>56.028172299787997</v>
      </c>
      <c r="J62" s="19">
        <v>335.34027388648798</v>
      </c>
      <c r="K62" s="19">
        <v>2434.8312418507999</v>
      </c>
      <c r="L62" s="19">
        <v>247.10679230125501</v>
      </c>
      <c r="M62" s="19">
        <v>35.878478101254302</v>
      </c>
      <c r="N62" s="19">
        <v>192.80034870119499</v>
      </c>
      <c r="O62" s="19">
        <v>336.41829376588203</v>
      </c>
      <c r="P62" s="19">
        <v>280.49722472352499</v>
      </c>
      <c r="Q62" s="19">
        <v>352.21740086677403</v>
      </c>
      <c r="R62" s="19">
        <v>4.0453312825754102</v>
      </c>
      <c r="S62" s="19">
        <v>-12.4878161453101</v>
      </c>
      <c r="T62" s="19">
        <v>0.199784234533638</v>
      </c>
      <c r="U62" s="19">
        <v>-6.8326299500700802</v>
      </c>
      <c r="V62" s="19">
        <v>1.0747320576611501</v>
      </c>
      <c r="W62" s="19">
        <v>8.2186683558677895</v>
      </c>
      <c r="X62" s="19">
        <v>-4.16252325405733</v>
      </c>
      <c r="Y62" s="19">
        <v>4.8473765613112903E-2</v>
      </c>
      <c r="Z62" s="19">
        <v>1.5920302913639299</v>
      </c>
      <c r="AA62" s="19">
        <v>-0.107434427622165</v>
      </c>
      <c r="AB62" s="19">
        <v>3.2447914914497403E-2</v>
      </c>
      <c r="AC62" s="19">
        <v>8.4210001125885101E-2</v>
      </c>
      <c r="AD62" s="19">
        <v>8.4598545518567506E-2</v>
      </c>
      <c r="AE62" s="19">
        <v>8.4338908653843705E-2</v>
      </c>
    </row>
    <row r="63" spans="1:31" x14ac:dyDescent="0.2">
      <c r="A63" s="3">
        <v>62</v>
      </c>
      <c r="B63" s="7" t="s">
        <v>334</v>
      </c>
      <c r="C63" s="8" t="s">
        <v>336</v>
      </c>
      <c r="D63" s="7" t="s">
        <v>320</v>
      </c>
      <c r="E63" s="7" t="s">
        <v>336</v>
      </c>
      <c r="F63" s="7" t="s">
        <v>402</v>
      </c>
      <c r="G63" s="7" t="s">
        <v>300</v>
      </c>
      <c r="H63" s="20">
        <v>690.32395661008604</v>
      </c>
      <c r="I63" s="20">
        <v>172.993890243126</v>
      </c>
      <c r="J63" s="20">
        <v>528.97244913300403</v>
      </c>
      <c r="K63" s="20">
        <v>2776.42697179787</v>
      </c>
      <c r="L63" s="20">
        <v>373.24547550564898</v>
      </c>
      <c r="M63" s="20">
        <v>192.67220791629799</v>
      </c>
      <c r="N63" s="20">
        <v>730.36812986489099</v>
      </c>
      <c r="O63" s="20">
        <v>1403.72754230796</v>
      </c>
      <c r="P63" s="20">
        <v>1049.87030517523</v>
      </c>
      <c r="Q63" s="20">
        <v>1572.19898501745</v>
      </c>
      <c r="R63" s="20">
        <v>39.000845438255404</v>
      </c>
      <c r="S63" s="20">
        <v>221.252959369065</v>
      </c>
      <c r="T63" s="20">
        <v>5.1385151232810698E-2</v>
      </c>
      <c r="U63" s="20">
        <v>-6.7173005049534096</v>
      </c>
      <c r="V63" s="20">
        <v>2.0441402883159498</v>
      </c>
      <c r="W63" s="20">
        <v>11.279742053890701</v>
      </c>
      <c r="X63" s="20">
        <v>-2.1376683301638701</v>
      </c>
      <c r="Y63" s="20">
        <v>0.19161669194523501</v>
      </c>
      <c r="Z63" s="20">
        <v>2.6257727195462701</v>
      </c>
      <c r="AA63" s="20">
        <v>-9.4339232526013603E-2</v>
      </c>
      <c r="AB63" s="20">
        <v>7.9162627270324207E-2</v>
      </c>
      <c r="AC63" s="20">
        <v>3.3124049570293601</v>
      </c>
      <c r="AD63" s="20">
        <v>3.27967289573788</v>
      </c>
      <c r="AE63" s="20">
        <v>3.4373382198648201</v>
      </c>
    </row>
    <row r="64" spans="1:31" x14ac:dyDescent="0.2">
      <c r="A64" s="3">
        <v>63</v>
      </c>
      <c r="B64" s="4" t="s">
        <v>72</v>
      </c>
      <c r="C64" s="5" t="s">
        <v>336</v>
      </c>
      <c r="D64" s="4" t="s">
        <v>81</v>
      </c>
      <c r="E64" s="4" t="s">
        <v>336</v>
      </c>
      <c r="F64" s="4" t="s">
        <v>164</v>
      </c>
      <c r="G64" s="4" t="s">
        <v>300</v>
      </c>
      <c r="H64" s="19">
        <v>906.68408583228995</v>
      </c>
      <c r="I64" s="19">
        <v>158.38914973521801</v>
      </c>
      <c r="J64" s="19">
        <v>702.37811305231696</v>
      </c>
      <c r="K64" s="19">
        <v>3379.3556678140899</v>
      </c>
      <c r="L64" s="19">
        <v>370.08776363399699</v>
      </c>
      <c r="M64" s="19">
        <v>165.129373314432</v>
      </c>
      <c r="N64" s="19">
        <v>298.62728595175003</v>
      </c>
      <c r="O64" s="19">
        <v>518.50968685328405</v>
      </c>
      <c r="P64" s="19">
        <v>429.25954905352501</v>
      </c>
      <c r="Q64" s="19">
        <v>570.274366541831</v>
      </c>
      <c r="R64" s="19">
        <v>31.254860342769799</v>
      </c>
      <c r="S64" s="19">
        <v>305.335020066921</v>
      </c>
      <c r="T64" s="19">
        <v>8.3745694501919599E-2</v>
      </c>
      <c r="U64" s="19">
        <v>-6.8057584042298798</v>
      </c>
      <c r="V64" s="19">
        <v>2.3459951034195901</v>
      </c>
      <c r="W64" s="19">
        <v>8.4241094020506608</v>
      </c>
      <c r="X64" s="19">
        <v>-4.6575329532921996</v>
      </c>
      <c r="Y64" s="19">
        <v>0.131482791775034</v>
      </c>
      <c r="Z64" s="19">
        <v>2.32573332806734</v>
      </c>
      <c r="AA64" s="19">
        <v>-0.119004520593418</v>
      </c>
      <c r="AB64" s="19">
        <v>6.2658526058054706E-2</v>
      </c>
      <c r="AC64" s="19">
        <v>2.8632923441952598</v>
      </c>
      <c r="AD64" s="19">
        <v>2.6298304766032001</v>
      </c>
      <c r="AE64" s="19">
        <v>2.4921925950928498</v>
      </c>
    </row>
    <row r="65" spans="1:31" x14ac:dyDescent="0.2">
      <c r="A65" s="3">
        <v>64</v>
      </c>
      <c r="B65" s="7" t="s">
        <v>35</v>
      </c>
      <c r="C65" s="8" t="s">
        <v>336</v>
      </c>
      <c r="D65" s="7" t="s">
        <v>131</v>
      </c>
      <c r="E65" s="7" t="s">
        <v>336</v>
      </c>
      <c r="F65" s="7" t="s">
        <v>136</v>
      </c>
      <c r="G65" s="7" t="s">
        <v>300</v>
      </c>
      <c r="H65" s="20">
        <v>850.77213279667205</v>
      </c>
      <c r="I65" s="20">
        <v>123.925481120717</v>
      </c>
      <c r="J65" s="20">
        <v>855.347190501559</v>
      </c>
      <c r="K65" s="20">
        <v>3453.7914877183998</v>
      </c>
      <c r="L65" s="20">
        <v>405.71375480618201</v>
      </c>
      <c r="M65" s="20">
        <v>137.186546067226</v>
      </c>
      <c r="N65" s="20">
        <v>221.28882907513099</v>
      </c>
      <c r="O65" s="20">
        <v>394.74972743329198</v>
      </c>
      <c r="P65" s="20">
        <v>324.42053293906099</v>
      </c>
      <c r="Q65" s="20">
        <v>418.57595164678997</v>
      </c>
      <c r="R65" s="20">
        <v>24.1625819014954</v>
      </c>
      <c r="S65" s="20">
        <v>302.247306218944</v>
      </c>
      <c r="T65" s="20">
        <v>8.5750002628607797E-2</v>
      </c>
      <c r="U65" s="20">
        <v>-6.8032213000681496</v>
      </c>
      <c r="V65" s="20">
        <v>2.0213040571202998</v>
      </c>
      <c r="W65" s="20">
        <v>7.9860178856832702</v>
      </c>
      <c r="X65" s="20">
        <v>-3.5901420345914601</v>
      </c>
      <c r="Y65" s="20">
        <v>8.7287393094819796E-2</v>
      </c>
      <c r="Z65" s="20">
        <v>2.30860008242349</v>
      </c>
      <c r="AA65" s="20">
        <v>-0.14082382844991401</v>
      </c>
      <c r="AB65" s="20">
        <v>8.5969449282035496E-2</v>
      </c>
      <c r="AC65" s="20">
        <v>1.88513795879679</v>
      </c>
      <c r="AD65" s="20">
        <v>1.7927449027238</v>
      </c>
      <c r="AE65" s="20">
        <v>1.73144640005279</v>
      </c>
    </row>
    <row r="66" spans="1:31" x14ac:dyDescent="0.2">
      <c r="A66" s="3">
        <v>65</v>
      </c>
      <c r="B66" s="4" t="s">
        <v>100</v>
      </c>
      <c r="C66" s="5" t="s">
        <v>336</v>
      </c>
      <c r="D66" s="4" t="s">
        <v>54</v>
      </c>
      <c r="E66" s="4" t="s">
        <v>336</v>
      </c>
      <c r="F66" s="4" t="s">
        <v>58</v>
      </c>
      <c r="G66" s="4" t="s">
        <v>300</v>
      </c>
      <c r="H66" s="19">
        <v>693.80169595044799</v>
      </c>
      <c r="I66" s="19">
        <v>179.86470681468401</v>
      </c>
      <c r="J66" s="19">
        <v>502.00600414783997</v>
      </c>
      <c r="K66" s="19">
        <v>2434.6209983898402</v>
      </c>
      <c r="L66" s="19">
        <v>587.14006576948896</v>
      </c>
      <c r="M66" s="19">
        <v>180.626701914162</v>
      </c>
      <c r="N66" s="19">
        <v>356.64043086528602</v>
      </c>
      <c r="O66" s="19">
        <v>657.70011323752794</v>
      </c>
      <c r="P66" s="19">
        <v>509.67877377213603</v>
      </c>
      <c r="Q66" s="19">
        <v>652.49989127778701</v>
      </c>
      <c r="R66" s="19">
        <v>35.781279493921701</v>
      </c>
      <c r="S66" s="19">
        <v>134.970399285555</v>
      </c>
      <c r="T66" s="19">
        <v>0.12245979391563</v>
      </c>
      <c r="U66" s="19">
        <v>-6.1808337748193196</v>
      </c>
      <c r="V66" s="19">
        <v>1.37367219367697</v>
      </c>
      <c r="W66" s="19">
        <v>5.3471296483313102</v>
      </c>
      <c r="X66" s="19">
        <v>-2.0668739046455902</v>
      </c>
      <c r="Y66" s="19">
        <v>6.2760775503136704E-2</v>
      </c>
      <c r="Z66" s="19">
        <v>2.43768421551282</v>
      </c>
      <c r="AA66" s="19">
        <v>-0.129850275353913</v>
      </c>
      <c r="AB66" s="19">
        <v>5.83693102753979E-2</v>
      </c>
      <c r="AC66" s="19">
        <v>0.60037927691353199</v>
      </c>
      <c r="AD66" s="19">
        <v>0.59839195178253202</v>
      </c>
      <c r="AE66" s="19">
        <v>0.59380331052467905</v>
      </c>
    </row>
    <row r="67" spans="1:31" x14ac:dyDescent="0.2">
      <c r="A67" s="3">
        <v>66</v>
      </c>
      <c r="B67" s="7" t="s">
        <v>316</v>
      </c>
      <c r="C67" s="8" t="s">
        <v>336</v>
      </c>
      <c r="D67" s="7" t="s">
        <v>56</v>
      </c>
      <c r="E67" s="7" t="s">
        <v>336</v>
      </c>
      <c r="F67" s="7" t="s">
        <v>293</v>
      </c>
      <c r="G67" s="7" t="s">
        <v>300</v>
      </c>
      <c r="H67" s="20">
        <v>678.69388970155001</v>
      </c>
      <c r="I67" s="20">
        <v>105.760637888332</v>
      </c>
      <c r="J67" s="20">
        <v>344.62918318601902</v>
      </c>
      <c r="K67" s="20">
        <v>2314.0104153602801</v>
      </c>
      <c r="L67" s="20">
        <v>371.612846621301</v>
      </c>
      <c r="M67" s="20">
        <v>100.58475563040101</v>
      </c>
      <c r="N67" s="20">
        <v>245.77910325441101</v>
      </c>
      <c r="O67" s="20">
        <v>430.01604069413901</v>
      </c>
      <c r="P67" s="20">
        <v>348.14249711624598</v>
      </c>
      <c r="Q67" s="20">
        <v>439.11787757242001</v>
      </c>
      <c r="R67" s="20">
        <v>17.398475709234301</v>
      </c>
      <c r="S67" s="20">
        <v>-8.3807026034218506</v>
      </c>
      <c r="T67" s="20">
        <v>0.21703929343582101</v>
      </c>
      <c r="U67" s="20">
        <v>-6.6495999551203102</v>
      </c>
      <c r="V67" s="20">
        <v>0.64682643277090202</v>
      </c>
      <c r="W67" s="20">
        <v>6.5713387593079897</v>
      </c>
      <c r="X67" s="20">
        <v>-3.5117111986032801</v>
      </c>
      <c r="Y67" s="20">
        <v>-5.5234678556371597E-2</v>
      </c>
      <c r="Z67" s="20">
        <v>2.5566628929015498</v>
      </c>
      <c r="AA67" s="20">
        <v>-5.5796670119506703E-2</v>
      </c>
      <c r="AB67" s="20">
        <v>4.2424808506688699E-2</v>
      </c>
      <c r="AC67" s="20">
        <v>6.1907899676202603E-2</v>
      </c>
      <c r="AD67" s="20">
        <v>6.0492502676235002E-2</v>
      </c>
      <c r="AE67" s="20">
        <v>5.8824854850178798E-2</v>
      </c>
    </row>
    <row r="68" spans="1:31" x14ac:dyDescent="0.2">
      <c r="A68" s="3">
        <v>67</v>
      </c>
      <c r="B68" s="4" t="s">
        <v>215</v>
      </c>
      <c r="C68" s="5" t="s">
        <v>336</v>
      </c>
      <c r="D68" s="4" t="s">
        <v>313</v>
      </c>
      <c r="E68" s="4" t="s">
        <v>336</v>
      </c>
      <c r="F68" s="4" t="s">
        <v>30</v>
      </c>
      <c r="G68" s="4" t="s">
        <v>300</v>
      </c>
      <c r="H68" s="19">
        <v>105.824301516296</v>
      </c>
      <c r="I68" s="19">
        <v>5.6645506548418396</v>
      </c>
      <c r="J68" s="19">
        <v>5.6818468429594704</v>
      </c>
      <c r="K68" s="19">
        <v>359.19837231828097</v>
      </c>
      <c r="L68" s="19">
        <v>1.5573278153430501</v>
      </c>
      <c r="M68" s="19">
        <v>11.3195763166924</v>
      </c>
      <c r="N68" s="19">
        <v>6.95699248148465</v>
      </c>
      <c r="O68" s="19">
        <v>9.2115982125420093</v>
      </c>
      <c r="P68" s="19">
        <v>8.7601355553127807</v>
      </c>
      <c r="Q68" s="19">
        <v>10.4076035537342</v>
      </c>
      <c r="R68" s="19">
        <v>7.5625176808395894E-2</v>
      </c>
      <c r="S68" s="19">
        <v>-13.515652707658001</v>
      </c>
      <c r="T68" s="19">
        <v>-3.6520194117560398E-2</v>
      </c>
      <c r="U68" s="19">
        <v>-7.3441654822589904</v>
      </c>
      <c r="V68" s="19">
        <v>6.9707305185688004E-2</v>
      </c>
      <c r="W68" s="19">
        <v>-0.57833395202884896</v>
      </c>
      <c r="X68" s="19">
        <v>-2.9175666103085001</v>
      </c>
      <c r="Y68" s="19">
        <v>3.1187289562586502E-2</v>
      </c>
      <c r="Z68" s="19">
        <v>2.5876382460988799E-2</v>
      </c>
      <c r="AA68" s="19">
        <v>-0.163391050266006</v>
      </c>
      <c r="AB68" s="19">
        <v>-7.7389336632367597E-3</v>
      </c>
      <c r="AC68" s="19">
        <v>7.8206219871916494E-3</v>
      </c>
      <c r="AD68" s="19">
        <v>7.1353106032236904E-3</v>
      </c>
      <c r="AE68" s="19">
        <v>9.1835918496925208E-3</v>
      </c>
    </row>
    <row r="69" spans="1:31" x14ac:dyDescent="0.2">
      <c r="A69" s="3">
        <v>68</v>
      </c>
      <c r="B69" s="7" t="s">
        <v>172</v>
      </c>
      <c r="C69" s="8" t="s">
        <v>336</v>
      </c>
      <c r="D69" s="7" t="s">
        <v>330</v>
      </c>
      <c r="E69" s="7" t="s">
        <v>336</v>
      </c>
      <c r="F69" s="7" t="s">
        <v>379</v>
      </c>
      <c r="G69" s="7" t="s">
        <v>300</v>
      </c>
      <c r="H69" s="20">
        <v>200.769745128343</v>
      </c>
      <c r="I69" s="20">
        <v>195.28416865518801</v>
      </c>
      <c r="J69" s="20">
        <v>207.36082611127699</v>
      </c>
      <c r="K69" s="20">
        <v>1197.759749861</v>
      </c>
      <c r="L69" s="20">
        <v>1029.8947039647701</v>
      </c>
      <c r="M69" s="20">
        <v>910.85623131457703</v>
      </c>
      <c r="N69" s="20">
        <v>200.19187346581199</v>
      </c>
      <c r="O69" s="20">
        <v>200.489494275288</v>
      </c>
      <c r="P69" s="20">
        <v>197.28343320078301</v>
      </c>
      <c r="Q69" s="20">
        <v>160.30024138518999</v>
      </c>
      <c r="R69" s="20">
        <v>188.370208251402</v>
      </c>
      <c r="S69" s="20">
        <v>188.45582172731</v>
      </c>
      <c r="T69" s="20">
        <v>203.11350364348101</v>
      </c>
      <c r="U69" s="20">
        <v>183.38963487839999</v>
      </c>
      <c r="V69" s="20">
        <v>195.79146394555599</v>
      </c>
      <c r="W69" s="20">
        <v>198.453863864109</v>
      </c>
      <c r="X69" s="20">
        <v>168.401211731975</v>
      </c>
      <c r="Y69" s="20">
        <v>196.51634068096899</v>
      </c>
      <c r="Z69" s="20">
        <v>178.05153603887501</v>
      </c>
      <c r="AA69" s="20">
        <v>148.64113169569401</v>
      </c>
      <c r="AB69" s="20">
        <v>188.814006093301</v>
      </c>
      <c r="AC69" s="20">
        <v>200.85153471509099</v>
      </c>
      <c r="AD69" s="20">
        <v>203.33632933392201</v>
      </c>
      <c r="AE69" s="20">
        <v>208.600010634413</v>
      </c>
    </row>
    <row r="70" spans="1:31" x14ac:dyDescent="0.2">
      <c r="A70" s="3">
        <v>69</v>
      </c>
      <c r="B70" s="4" t="s">
        <v>117</v>
      </c>
      <c r="C70" s="5" t="s">
        <v>336</v>
      </c>
      <c r="D70" s="4" t="s">
        <v>266</v>
      </c>
      <c r="E70" s="4" t="s">
        <v>336</v>
      </c>
      <c r="F70" s="4" t="s">
        <v>183</v>
      </c>
      <c r="G70" s="4" t="s">
        <v>300</v>
      </c>
      <c r="H70" s="19">
        <v>0.29155170068935699</v>
      </c>
      <c r="I70" s="19">
        <v>0.71348882449742401</v>
      </c>
      <c r="J70" s="19">
        <v>0.77302002026527405</v>
      </c>
      <c r="K70" s="19">
        <v>47.370157206051204</v>
      </c>
      <c r="L70" s="19">
        <v>2.4170348307417702</v>
      </c>
      <c r="M70" s="19">
        <v>-11.510334933927799</v>
      </c>
      <c r="N70" s="19">
        <v>1.3325982843748501</v>
      </c>
      <c r="O70" s="19">
        <v>0.19222508684630299</v>
      </c>
      <c r="P70" s="19">
        <v>9.6848245097407807E-3</v>
      </c>
      <c r="Q70" s="19">
        <v>-2.0636189389870698</v>
      </c>
      <c r="R70" s="19">
        <v>0.76447510335990199</v>
      </c>
      <c r="S70" s="19">
        <v>-7.9584743170739198</v>
      </c>
      <c r="T70" s="19">
        <v>0.73328836623577798</v>
      </c>
      <c r="U70" s="19">
        <v>-0.24757848200743701</v>
      </c>
      <c r="V70" s="19">
        <v>0.84573528490274696</v>
      </c>
      <c r="W70" s="19">
        <v>0.77405029605631803</v>
      </c>
      <c r="X70" s="19">
        <v>-3.1171829322715099</v>
      </c>
      <c r="Y70" s="19">
        <v>0.78347366973440702</v>
      </c>
      <c r="Z70" s="19">
        <v>0.69941869201559403</v>
      </c>
      <c r="AA70" s="19">
        <v>2.0574543099435698</v>
      </c>
      <c r="AB70" s="19">
        <v>0.80146944471586601</v>
      </c>
      <c r="AC70" s="19">
        <v>0.920541682771431</v>
      </c>
      <c r="AD70" s="19">
        <v>0.88717459639389196</v>
      </c>
      <c r="AE70" s="19">
        <v>0.86331229737798498</v>
      </c>
    </row>
    <row r="71" spans="1:31" x14ac:dyDescent="0.2">
      <c r="A71" s="3">
        <v>70</v>
      </c>
      <c r="B71" s="7" t="s">
        <v>204</v>
      </c>
      <c r="C71" s="8" t="s">
        <v>336</v>
      </c>
      <c r="D71" s="7" t="s">
        <v>370</v>
      </c>
      <c r="E71" s="7" t="s">
        <v>336</v>
      </c>
      <c r="F71" s="7" t="s">
        <v>45</v>
      </c>
      <c r="G71" s="7" t="s">
        <v>300</v>
      </c>
      <c r="H71" s="20">
        <v>908.39116896236203</v>
      </c>
      <c r="I71" s="20">
        <v>176.98927600821</v>
      </c>
      <c r="J71" s="20">
        <v>243.07989991392299</v>
      </c>
      <c r="K71" s="20">
        <v>2807.1934011452599</v>
      </c>
      <c r="L71" s="20">
        <v>494.29909937313602</v>
      </c>
      <c r="M71" s="20">
        <v>290.343699175974</v>
      </c>
      <c r="N71" s="20">
        <v>343.47995604156398</v>
      </c>
      <c r="O71" s="20">
        <v>607.48931628558205</v>
      </c>
      <c r="P71" s="20">
        <v>492.48895815975499</v>
      </c>
      <c r="Q71" s="20">
        <v>653.74072231187699</v>
      </c>
      <c r="R71" s="20">
        <v>10.656137519425601</v>
      </c>
      <c r="S71" s="20">
        <v>-11.7479258427022</v>
      </c>
      <c r="T71" s="20">
        <v>0.136446029698023</v>
      </c>
      <c r="U71" s="20">
        <v>-6.1848702671023501</v>
      </c>
      <c r="V71" s="20">
        <v>1.9186939233020699</v>
      </c>
      <c r="W71" s="20">
        <v>8.3750471731315397</v>
      </c>
      <c r="X71" s="20">
        <v>-4.2038949135359296</v>
      </c>
      <c r="Y71" s="20">
        <v>0.12791796882513101</v>
      </c>
      <c r="Z71" s="20">
        <v>3.6524034201631101</v>
      </c>
      <c r="AA71" s="20">
        <v>0.36083948614021799</v>
      </c>
      <c r="AB71" s="20">
        <v>0.11394297095867301</v>
      </c>
      <c r="AC71" s="20">
        <v>0.19645399055596399</v>
      </c>
      <c r="AD71" s="20">
        <v>0.18522029778245</v>
      </c>
      <c r="AE71" s="20">
        <v>0.17378902057638901</v>
      </c>
    </row>
    <row r="72" spans="1:31" x14ac:dyDescent="0.2">
      <c r="A72" s="3">
        <v>71</v>
      </c>
      <c r="B72" s="4" t="s">
        <v>381</v>
      </c>
      <c r="C72" s="5" t="s">
        <v>336</v>
      </c>
      <c r="D72" s="4" t="s">
        <v>386</v>
      </c>
      <c r="E72" s="4" t="s">
        <v>336</v>
      </c>
      <c r="F72" s="4" t="s">
        <v>105</v>
      </c>
      <c r="G72" s="4" t="s">
        <v>300</v>
      </c>
      <c r="H72" s="19">
        <v>841.45252226458501</v>
      </c>
      <c r="I72" s="19">
        <v>165.69830933361001</v>
      </c>
      <c r="J72" s="19">
        <v>230.20464912717901</v>
      </c>
      <c r="K72" s="19">
        <v>3051.8283566907498</v>
      </c>
      <c r="L72" s="19">
        <v>791.11448376013095</v>
      </c>
      <c r="M72" s="19">
        <v>158.038664584185</v>
      </c>
      <c r="N72" s="19">
        <v>348.22624037652599</v>
      </c>
      <c r="O72" s="19">
        <v>667.611642585862</v>
      </c>
      <c r="P72" s="19">
        <v>504.58158416178401</v>
      </c>
      <c r="Q72" s="19">
        <v>660.19071376928002</v>
      </c>
      <c r="R72" s="19">
        <v>6.4615384954798696</v>
      </c>
      <c r="S72" s="19">
        <v>-2.1552952079580199</v>
      </c>
      <c r="T72" s="19">
        <v>4.87279365058551E-2</v>
      </c>
      <c r="U72" s="19">
        <v>-6.4068074774308501</v>
      </c>
      <c r="V72" s="19">
        <v>1.11817111359818</v>
      </c>
      <c r="W72" s="19">
        <v>6.0410222487487104</v>
      </c>
      <c r="X72" s="19">
        <v>-1.95135529777551</v>
      </c>
      <c r="Y72" s="19">
        <v>6.6435986916773701E-2</v>
      </c>
      <c r="Z72" s="19">
        <v>3.19268178724694</v>
      </c>
      <c r="AA72" s="19">
        <v>4.24493648494179E-2</v>
      </c>
      <c r="AB72" s="19">
        <v>5.8742282249592402E-2</v>
      </c>
      <c r="AC72" s="19">
        <v>0.11235558576745899</v>
      </c>
      <c r="AD72" s="19">
        <v>0.107817758252436</v>
      </c>
      <c r="AE72" s="19">
        <v>0.118816594993538</v>
      </c>
    </row>
    <row r="73" spans="1:31" x14ac:dyDescent="0.2">
      <c r="A73" s="3">
        <v>72</v>
      </c>
      <c r="B73" s="7" t="s">
        <v>338</v>
      </c>
      <c r="C73" s="8" t="s">
        <v>336</v>
      </c>
      <c r="D73" s="7" t="s">
        <v>291</v>
      </c>
      <c r="E73" s="7" t="s">
        <v>336</v>
      </c>
      <c r="F73" s="7" t="s">
        <v>235</v>
      </c>
      <c r="G73" s="7" t="s">
        <v>300</v>
      </c>
      <c r="H73" s="20">
        <v>974.564908419517</v>
      </c>
      <c r="I73" s="20">
        <v>166.57308289588599</v>
      </c>
      <c r="J73" s="20">
        <v>198.500557748624</v>
      </c>
      <c r="K73" s="20">
        <v>3080.0319492178</v>
      </c>
      <c r="L73" s="20">
        <v>573.48762934127797</v>
      </c>
      <c r="M73" s="20">
        <v>130.59898435967801</v>
      </c>
      <c r="N73" s="20">
        <v>337.10570572389099</v>
      </c>
      <c r="O73" s="20">
        <v>596.18584430472401</v>
      </c>
      <c r="P73" s="20">
        <v>483.03260257296802</v>
      </c>
      <c r="Q73" s="20">
        <v>622.25615565206499</v>
      </c>
      <c r="R73" s="20">
        <v>4.1818039443675303</v>
      </c>
      <c r="S73" s="20">
        <v>-11.558351986902199</v>
      </c>
      <c r="T73" s="20">
        <v>3.9517866385974099E-2</v>
      </c>
      <c r="U73" s="20">
        <v>-6.4373739630893301</v>
      </c>
      <c r="V73" s="20">
        <v>1.4477230083411601</v>
      </c>
      <c r="W73" s="20">
        <v>6.2767634271014696</v>
      </c>
      <c r="X73" s="20">
        <v>-4.3895445448657</v>
      </c>
      <c r="Y73" s="20">
        <v>-9.3052523097477292E-3</v>
      </c>
      <c r="Z73" s="20">
        <v>3.4856185847691501</v>
      </c>
      <c r="AA73" s="20">
        <v>-5.6846678397392998E-2</v>
      </c>
      <c r="AB73" s="20">
        <v>6.0327420868052803E-2</v>
      </c>
      <c r="AC73" s="20">
        <v>9.5141417410208706E-2</v>
      </c>
      <c r="AD73" s="20">
        <v>9.58885365435799E-2</v>
      </c>
      <c r="AE73" s="20">
        <v>8.7565285233904402E-2</v>
      </c>
    </row>
    <row r="74" spans="1:31" x14ac:dyDescent="0.2">
      <c r="A74" s="3">
        <v>73</v>
      </c>
      <c r="B74" s="4" t="s">
        <v>344</v>
      </c>
      <c r="C74" s="5" t="s">
        <v>336</v>
      </c>
      <c r="D74" s="4" t="s">
        <v>264</v>
      </c>
      <c r="E74" s="4" t="s">
        <v>336</v>
      </c>
      <c r="F74" s="4" t="s">
        <v>244</v>
      </c>
      <c r="G74" s="4" t="s">
        <v>300</v>
      </c>
      <c r="H74" s="19">
        <v>763.714065472372</v>
      </c>
      <c r="I74" s="19">
        <v>60.981861461610997</v>
      </c>
      <c r="J74" s="19">
        <v>515.96819522723797</v>
      </c>
      <c r="K74" s="19">
        <v>2247.4743816698701</v>
      </c>
      <c r="L74" s="19">
        <v>346.25883789702903</v>
      </c>
      <c r="M74" s="19">
        <v>436.68280982656802</v>
      </c>
      <c r="N74" s="19">
        <v>69.437919888626297</v>
      </c>
      <c r="O74" s="19">
        <v>128.007202269629</v>
      </c>
      <c r="P74" s="19">
        <v>100.157863646583</v>
      </c>
      <c r="Q74" s="19">
        <v>140.77519490792</v>
      </c>
      <c r="R74" s="19">
        <v>7.9877121868997003</v>
      </c>
      <c r="S74" s="19">
        <v>11.7449796321826</v>
      </c>
      <c r="T74" s="19">
        <v>9.9600374878553194E-2</v>
      </c>
      <c r="U74" s="19">
        <v>-6.5767068825317203</v>
      </c>
      <c r="V74" s="19">
        <v>4.8881147108266001</v>
      </c>
      <c r="W74" s="19">
        <v>10.1176942639133</v>
      </c>
      <c r="X74" s="19">
        <v>-3.0003021297051502</v>
      </c>
      <c r="Y74" s="19">
        <v>0.103253435010443</v>
      </c>
      <c r="Z74" s="19">
        <v>1.0087062503853701</v>
      </c>
      <c r="AA74" s="19">
        <v>-1.56102948526787E-2</v>
      </c>
      <c r="AB74" s="19">
        <v>8.6249188262404797E-2</v>
      </c>
      <c r="AC74" s="19">
        <v>0.67120882605950005</v>
      </c>
      <c r="AD74" s="19">
        <v>0.60197967620925497</v>
      </c>
      <c r="AE74" s="19">
        <v>0.60421907878368997</v>
      </c>
    </row>
    <row r="75" spans="1:31" x14ac:dyDescent="0.2">
      <c r="A75" s="3">
        <v>74</v>
      </c>
      <c r="B75" s="7" t="s">
        <v>322</v>
      </c>
      <c r="C75" s="8" t="s">
        <v>336</v>
      </c>
      <c r="D75" s="7" t="s">
        <v>222</v>
      </c>
      <c r="E75" s="7" t="s">
        <v>336</v>
      </c>
      <c r="F75" s="7" t="s">
        <v>68</v>
      </c>
      <c r="G75" s="7" t="s">
        <v>300</v>
      </c>
      <c r="H75" s="20">
        <v>431.46262196876899</v>
      </c>
      <c r="I75" s="20">
        <v>34.470889639330302</v>
      </c>
      <c r="J75" s="20">
        <v>355.03283281340703</v>
      </c>
      <c r="K75" s="20">
        <v>1926.5650942529501</v>
      </c>
      <c r="L75" s="20">
        <v>358.30632212802101</v>
      </c>
      <c r="M75" s="20">
        <v>2868.5766627591902</v>
      </c>
      <c r="N75" s="20">
        <v>36.687186821192697</v>
      </c>
      <c r="O75" s="20">
        <v>73.922103789347503</v>
      </c>
      <c r="P75" s="20">
        <v>57.307945486617299</v>
      </c>
      <c r="Q75" s="20">
        <v>76.564959003158705</v>
      </c>
      <c r="R75" s="20">
        <v>7.8017296899344997</v>
      </c>
      <c r="S75" s="20">
        <v>150.63733611331699</v>
      </c>
      <c r="T75" s="20">
        <v>5.5840982474600802E-3</v>
      </c>
      <c r="U75" s="20">
        <v>-7.0109183254886904</v>
      </c>
      <c r="V75" s="20">
        <v>1.84138302175248</v>
      </c>
      <c r="W75" s="20">
        <v>3.7860409713400101</v>
      </c>
      <c r="X75" s="20">
        <v>-2.51112429534765</v>
      </c>
      <c r="Y75" s="20">
        <v>0.15632651755678501</v>
      </c>
      <c r="Z75" s="20">
        <v>0.33786774460945201</v>
      </c>
      <c r="AA75" s="20">
        <v>-0.10599402524750599</v>
      </c>
      <c r="AB75" s="20">
        <v>4.6340989915792399E-2</v>
      </c>
      <c r="AC75" s="20">
        <v>0.92572609504090597</v>
      </c>
      <c r="AD75" s="20">
        <v>0.92413653211052105</v>
      </c>
      <c r="AE75" s="20">
        <v>0.94720994941361403</v>
      </c>
    </row>
    <row r="76" spans="1:31" x14ac:dyDescent="0.2">
      <c r="A76" s="3">
        <v>75</v>
      </c>
      <c r="B76" s="4" t="s">
        <v>216</v>
      </c>
      <c r="C76" s="5" t="s">
        <v>336</v>
      </c>
      <c r="D76" s="4" t="s">
        <v>157</v>
      </c>
      <c r="E76" s="4" t="s">
        <v>336</v>
      </c>
      <c r="F76" s="4" t="s">
        <v>369</v>
      </c>
      <c r="G76" s="4" t="s">
        <v>300</v>
      </c>
      <c r="H76" s="19">
        <v>817.04058635343404</v>
      </c>
      <c r="I76" s="19">
        <v>51.629762415254902</v>
      </c>
      <c r="J76" s="19">
        <v>536.35342695247402</v>
      </c>
      <c r="K76" s="19">
        <v>3208.0688405524602</v>
      </c>
      <c r="L76" s="19">
        <v>256.32387908766401</v>
      </c>
      <c r="M76" s="19">
        <v>88.726313163325798</v>
      </c>
      <c r="N76" s="19">
        <v>55.306376812679801</v>
      </c>
      <c r="O76" s="19">
        <v>105.86259739618301</v>
      </c>
      <c r="P76" s="19">
        <v>83.109560025359897</v>
      </c>
      <c r="Q76" s="19">
        <v>112.015838113995</v>
      </c>
      <c r="R76" s="19">
        <v>5.20807123658913</v>
      </c>
      <c r="S76" s="19">
        <v>22.489098272160302</v>
      </c>
      <c r="T76" s="19">
        <v>8.29801273203679E-2</v>
      </c>
      <c r="U76" s="19">
        <v>-6.87483897722836</v>
      </c>
      <c r="V76" s="19">
        <v>1.6182306950094101</v>
      </c>
      <c r="W76" s="19">
        <v>6.0960899406545099</v>
      </c>
      <c r="X76" s="19">
        <v>-2.2643521755375802</v>
      </c>
      <c r="Y76" s="19">
        <v>7.6992667753546004E-2</v>
      </c>
      <c r="Z76" s="19">
        <v>0.88832547374020099</v>
      </c>
      <c r="AA76" s="19">
        <v>-0.102066395179951</v>
      </c>
      <c r="AB76" s="19">
        <v>2.2471050719946001E-2</v>
      </c>
      <c r="AC76" s="19">
        <v>0.159665498799022</v>
      </c>
      <c r="AD76" s="19">
        <v>0.15922916991658101</v>
      </c>
      <c r="AE76" s="19">
        <v>0.164360773170692</v>
      </c>
    </row>
    <row r="77" spans="1:31" x14ac:dyDescent="0.2">
      <c r="A77" s="3">
        <v>76</v>
      </c>
      <c r="B77" s="7" t="s">
        <v>376</v>
      </c>
      <c r="C77" s="8" t="s">
        <v>336</v>
      </c>
      <c r="D77" s="7" t="s">
        <v>98</v>
      </c>
      <c r="E77" s="7" t="s">
        <v>336</v>
      </c>
      <c r="F77" s="7" t="s">
        <v>173</v>
      </c>
      <c r="G77" s="7" t="s">
        <v>300</v>
      </c>
      <c r="H77" s="20">
        <v>634.17776024895602</v>
      </c>
      <c r="I77" s="20">
        <v>86.963333752920605</v>
      </c>
      <c r="J77" s="20">
        <v>673.33967529559595</v>
      </c>
      <c r="K77" s="20">
        <v>1749.7314182341099</v>
      </c>
      <c r="L77" s="20">
        <v>300.23160713738298</v>
      </c>
      <c r="M77" s="20">
        <v>132.24098650077201</v>
      </c>
      <c r="N77" s="20">
        <v>39.333023570826697</v>
      </c>
      <c r="O77" s="20">
        <v>72.596440284386006</v>
      </c>
      <c r="P77" s="20">
        <v>55.599196448410197</v>
      </c>
      <c r="Q77" s="20">
        <v>79.593132717244202</v>
      </c>
      <c r="R77" s="20">
        <v>1.6285124774397199</v>
      </c>
      <c r="S77" s="20">
        <v>218.55818869023801</v>
      </c>
      <c r="T77" s="20">
        <v>6.2757225817880902E-2</v>
      </c>
      <c r="U77" s="20">
        <v>-6.8491214490954002</v>
      </c>
      <c r="V77" s="20">
        <v>2.2429738550754301</v>
      </c>
      <c r="W77" s="20">
        <v>6.3864233690933503</v>
      </c>
      <c r="X77" s="20">
        <v>-2.6357517563878301</v>
      </c>
      <c r="Y77" s="20">
        <v>0.154426996981225</v>
      </c>
      <c r="Z77" s="20">
        <v>0.97099217326645404</v>
      </c>
      <c r="AA77" s="20">
        <v>-0.13957804037382501</v>
      </c>
      <c r="AB77" s="20">
        <v>3.9720783180931703E-2</v>
      </c>
      <c r="AC77" s="20">
        <v>3.1468248968151502</v>
      </c>
      <c r="AD77" s="20">
        <v>2.9169889236958699</v>
      </c>
      <c r="AE77" s="20">
        <v>3.0036218599509801</v>
      </c>
    </row>
    <row r="78" spans="1:31" x14ac:dyDescent="0.2">
      <c r="A78" s="3">
        <v>77</v>
      </c>
      <c r="B78" s="4" t="s">
        <v>301</v>
      </c>
      <c r="C78" s="5" t="s">
        <v>336</v>
      </c>
      <c r="D78" s="4" t="s">
        <v>36</v>
      </c>
      <c r="E78" s="4" t="s">
        <v>336</v>
      </c>
      <c r="F78" s="4" t="s">
        <v>193</v>
      </c>
      <c r="G78" s="4" t="s">
        <v>300</v>
      </c>
      <c r="H78" s="19">
        <v>869.35945487919196</v>
      </c>
      <c r="I78" s="19">
        <v>83.176027051184406</v>
      </c>
      <c r="J78" s="19">
        <v>996.93208506205497</v>
      </c>
      <c r="K78" s="19">
        <v>3626.6301938817001</v>
      </c>
      <c r="L78" s="19">
        <v>308.66615752777602</v>
      </c>
      <c r="M78" s="19">
        <v>46.982046072521896</v>
      </c>
      <c r="N78" s="19">
        <v>39.450614814969498</v>
      </c>
      <c r="O78" s="19">
        <v>66.940419954746602</v>
      </c>
      <c r="P78" s="19">
        <v>59.629536160522697</v>
      </c>
      <c r="Q78" s="19">
        <v>84.717111891725295</v>
      </c>
      <c r="R78" s="19">
        <v>3.67318029707122</v>
      </c>
      <c r="S78" s="19">
        <v>100.452403595722</v>
      </c>
      <c r="T78" s="19">
        <v>4.98088092712963E-2</v>
      </c>
      <c r="U78" s="19">
        <v>-6.7605495122497299</v>
      </c>
      <c r="V78" s="19">
        <v>2.4585248270406499</v>
      </c>
      <c r="W78" s="19">
        <v>5.5186080003029598</v>
      </c>
      <c r="X78" s="19">
        <v>-4.5485504543423598</v>
      </c>
      <c r="Y78" s="19">
        <v>0.13170342156548001</v>
      </c>
      <c r="Z78" s="19">
        <v>0.76967177882507998</v>
      </c>
      <c r="AA78" s="19">
        <v>-0.15466437560372201</v>
      </c>
      <c r="AB78" s="19">
        <v>3.3100602554201497E-2</v>
      </c>
      <c r="AC78" s="19">
        <v>0.27277050845804102</v>
      </c>
      <c r="AD78" s="19">
        <v>0.25251005217765199</v>
      </c>
      <c r="AE78" s="19">
        <v>0.244629619265544</v>
      </c>
    </row>
    <row r="79" spans="1:31" x14ac:dyDescent="0.2">
      <c r="A79" s="3">
        <v>78</v>
      </c>
      <c r="B79" s="7" t="s">
        <v>188</v>
      </c>
      <c r="C79" s="8" t="s">
        <v>336</v>
      </c>
      <c r="D79" s="7" t="s">
        <v>302</v>
      </c>
      <c r="E79" s="7" t="s">
        <v>336</v>
      </c>
      <c r="F79" s="7" t="s">
        <v>84</v>
      </c>
      <c r="G79" s="7" t="s">
        <v>300</v>
      </c>
      <c r="H79" s="20">
        <v>735.21873291171903</v>
      </c>
      <c r="I79" s="20">
        <v>57.546935624988102</v>
      </c>
      <c r="J79" s="20">
        <v>778.81246107298705</v>
      </c>
      <c r="K79" s="20">
        <v>2542.7866137393798</v>
      </c>
      <c r="L79" s="20">
        <v>415.392382233582</v>
      </c>
      <c r="M79" s="20">
        <v>72.428537387642393</v>
      </c>
      <c r="N79" s="20">
        <v>174.23387381513101</v>
      </c>
      <c r="O79" s="20">
        <v>339.19614104618603</v>
      </c>
      <c r="P79" s="20">
        <v>249.21910977152001</v>
      </c>
      <c r="Q79" s="20">
        <v>342.74425840248801</v>
      </c>
      <c r="R79" s="20">
        <v>1.47983830207406</v>
      </c>
      <c r="S79" s="20">
        <v>63.4216104663819</v>
      </c>
      <c r="T79" s="20">
        <v>8.6966086203498993E-2</v>
      </c>
      <c r="U79" s="20">
        <v>-6.2030953945069296</v>
      </c>
      <c r="V79" s="20">
        <v>1.9158597097657799</v>
      </c>
      <c r="W79" s="20">
        <v>15.0657490371027</v>
      </c>
      <c r="X79" s="20">
        <v>-1.78215591835104</v>
      </c>
      <c r="Y79" s="20">
        <v>0.108773065915474</v>
      </c>
      <c r="Z79" s="20">
        <v>1.1432247057238201</v>
      </c>
      <c r="AA79" s="20">
        <v>-0.13360557773689899</v>
      </c>
      <c r="AB79" s="20">
        <v>3.3380332513869099E-2</v>
      </c>
      <c r="AC79" s="20">
        <v>0.22033136234200801</v>
      </c>
      <c r="AD79" s="20">
        <v>0.20840700138916701</v>
      </c>
      <c r="AE79" s="20">
        <v>0.21762196487139099</v>
      </c>
    </row>
    <row r="80" spans="1:31" x14ac:dyDescent="0.2">
      <c r="A80" s="3">
        <v>79</v>
      </c>
      <c r="B80" s="4" t="s">
        <v>9</v>
      </c>
      <c r="C80" s="5" t="s">
        <v>336</v>
      </c>
      <c r="D80" s="4" t="s">
        <v>129</v>
      </c>
      <c r="E80" s="4" t="s">
        <v>336</v>
      </c>
      <c r="F80" s="4" t="s">
        <v>185</v>
      </c>
      <c r="G80" s="4" t="s">
        <v>300</v>
      </c>
      <c r="H80" s="19">
        <v>811.73179003195605</v>
      </c>
      <c r="I80" s="19">
        <v>93.014456514266698</v>
      </c>
      <c r="J80" s="19">
        <v>574.24953109810895</v>
      </c>
      <c r="K80" s="19">
        <v>4071.6471253653699</v>
      </c>
      <c r="L80" s="19">
        <v>417.26825438977801</v>
      </c>
      <c r="M80" s="19">
        <v>269.38396139069499</v>
      </c>
      <c r="N80" s="19">
        <v>86.274865680118097</v>
      </c>
      <c r="O80" s="19">
        <v>157.699903296569</v>
      </c>
      <c r="P80" s="19">
        <v>127.86244409378899</v>
      </c>
      <c r="Q80" s="19">
        <v>183.44096931225201</v>
      </c>
      <c r="R80" s="19">
        <v>3.0342528233390098</v>
      </c>
      <c r="S80" s="19">
        <v>91.573508692368705</v>
      </c>
      <c r="T80" s="19">
        <v>0.17183085454712299</v>
      </c>
      <c r="U80" s="19">
        <v>-6.7644710302485596</v>
      </c>
      <c r="V80" s="19">
        <v>1.44000167192443</v>
      </c>
      <c r="W80" s="19">
        <v>6.5883654617115601</v>
      </c>
      <c r="X80" s="19">
        <v>-3.5679976902683901</v>
      </c>
      <c r="Y80" s="19">
        <v>2.0423727522354201E-2</v>
      </c>
      <c r="Z80" s="19">
        <v>2.5935207789353298</v>
      </c>
      <c r="AA80" s="19">
        <v>-0.15640222244775001</v>
      </c>
      <c r="AB80" s="19">
        <v>4.37302154291241E-2</v>
      </c>
      <c r="AC80" s="19">
        <v>1.9502751499762701</v>
      </c>
      <c r="AD80" s="19">
        <v>1.7530729040031701</v>
      </c>
      <c r="AE80" s="19">
        <v>1.73505339825861</v>
      </c>
    </row>
    <row r="81" spans="1:31" x14ac:dyDescent="0.2">
      <c r="A81" s="3">
        <v>80</v>
      </c>
      <c r="B81" s="7" t="s">
        <v>249</v>
      </c>
      <c r="C81" s="8" t="s">
        <v>336</v>
      </c>
      <c r="D81" s="7" t="s">
        <v>159</v>
      </c>
      <c r="E81" s="7" t="s">
        <v>336</v>
      </c>
      <c r="F81" s="7" t="s">
        <v>257</v>
      </c>
      <c r="G81" s="7" t="s">
        <v>300</v>
      </c>
      <c r="H81" s="20">
        <v>218.14524502308399</v>
      </c>
      <c r="I81" s="20">
        <v>194.220823441753</v>
      </c>
      <c r="J81" s="20">
        <v>191.73419351532399</v>
      </c>
      <c r="K81" s="20">
        <v>1168.72860328549</v>
      </c>
      <c r="L81" s="20">
        <v>1127.0231543924799</v>
      </c>
      <c r="M81" s="20">
        <v>974.70571166461502</v>
      </c>
      <c r="N81" s="20">
        <v>197.329354468958</v>
      </c>
      <c r="O81" s="20">
        <v>192.97934802099201</v>
      </c>
      <c r="P81" s="20">
        <v>196.212096913674</v>
      </c>
      <c r="Q81" s="20">
        <v>172.09264434743699</v>
      </c>
      <c r="R81" s="20">
        <v>181.60714811811599</v>
      </c>
      <c r="S81" s="20">
        <v>159.16475954886499</v>
      </c>
      <c r="T81" s="20">
        <v>194.277350334716</v>
      </c>
      <c r="U81" s="20">
        <v>204.82338204970799</v>
      </c>
      <c r="V81" s="20">
        <v>216.35857932656401</v>
      </c>
      <c r="W81" s="20">
        <v>186.90725099948099</v>
      </c>
      <c r="X81" s="20">
        <v>145.50350659424899</v>
      </c>
      <c r="Y81" s="20">
        <v>193.02129443290201</v>
      </c>
      <c r="Z81" s="20">
        <v>191.76493415466399</v>
      </c>
      <c r="AA81" s="20">
        <v>131.65226967523699</v>
      </c>
      <c r="AB81" s="20">
        <v>199.571728376165</v>
      </c>
      <c r="AC81" s="20">
        <v>217.72061263800299</v>
      </c>
      <c r="AD81" s="20">
        <v>198.62437986195201</v>
      </c>
      <c r="AE81" s="20">
        <v>191.675635702742</v>
      </c>
    </row>
    <row r="82" spans="1:31" x14ac:dyDescent="0.2">
      <c r="A82" s="3">
        <v>81</v>
      </c>
      <c r="B82" s="4" t="s">
        <v>166</v>
      </c>
      <c r="C82" s="5" t="s">
        <v>336</v>
      </c>
      <c r="D82" s="4" t="s">
        <v>177</v>
      </c>
      <c r="E82" s="4" t="s">
        <v>336</v>
      </c>
      <c r="F82" s="4" t="s">
        <v>17</v>
      </c>
      <c r="G82" s="4" t="s">
        <v>300</v>
      </c>
      <c r="H82" s="19">
        <v>0.48182348612008502</v>
      </c>
      <c r="I82" s="19">
        <v>0.76836965742479002</v>
      </c>
      <c r="J82" s="19">
        <v>0.90392091580831802</v>
      </c>
      <c r="K82" s="19">
        <v>43.469470015496</v>
      </c>
      <c r="L82" s="19">
        <v>2.8561358956727001</v>
      </c>
      <c r="M82" s="19">
        <v>-12.6257878652196</v>
      </c>
      <c r="N82" s="19">
        <v>0.86226875429984395</v>
      </c>
      <c r="O82" s="19">
        <v>0.40003633212434597</v>
      </c>
      <c r="P82" s="19">
        <v>-0.33408840820676899</v>
      </c>
      <c r="Q82" s="19">
        <v>-2.4610890927116298</v>
      </c>
      <c r="R82" s="19">
        <v>0.80782869294177095</v>
      </c>
      <c r="S82" s="19">
        <v>-10.1123762060529</v>
      </c>
      <c r="T82" s="19">
        <v>0.83154792767361496</v>
      </c>
      <c r="U82" s="19">
        <v>5.5616052699387604E-3</v>
      </c>
      <c r="V82" s="19">
        <v>0.93968239565434197</v>
      </c>
      <c r="W82" s="19">
        <v>0.74878422156670199</v>
      </c>
      <c r="X82" s="19">
        <v>-3.7054700084234899</v>
      </c>
      <c r="Y82" s="19">
        <v>1.0405983999230299</v>
      </c>
      <c r="Z82" s="19">
        <v>0.79514830213231802</v>
      </c>
      <c r="AA82" s="19">
        <v>2.1316064096450198</v>
      </c>
      <c r="AB82" s="19">
        <v>0.924039653475621</v>
      </c>
      <c r="AC82" s="19">
        <v>1.0220398103580199</v>
      </c>
      <c r="AD82" s="19">
        <v>0.956092284062382</v>
      </c>
      <c r="AE82" s="19">
        <v>0.93273323714827705</v>
      </c>
    </row>
    <row r="83" spans="1:31" x14ac:dyDescent="0.2">
      <c r="A83" s="3">
        <v>82</v>
      </c>
      <c r="B83" s="7" t="s">
        <v>212</v>
      </c>
      <c r="C83" s="8" t="s">
        <v>336</v>
      </c>
      <c r="D83" s="7" t="s">
        <v>314</v>
      </c>
      <c r="E83" s="7" t="s">
        <v>336</v>
      </c>
      <c r="F83" s="7" t="s">
        <v>307</v>
      </c>
      <c r="G83" s="7" t="s">
        <v>300</v>
      </c>
      <c r="H83" s="20">
        <v>907.20345632596297</v>
      </c>
      <c r="I83" s="20">
        <v>29.433419526843299</v>
      </c>
      <c r="J83" s="20">
        <v>346.26130544982698</v>
      </c>
      <c r="K83" s="20">
        <v>3999.11072265335</v>
      </c>
      <c r="L83" s="20">
        <v>305.07580053407798</v>
      </c>
      <c r="M83" s="20">
        <v>37.426871493939103</v>
      </c>
      <c r="N83" s="20">
        <v>66.811489998736306</v>
      </c>
      <c r="O83" s="20">
        <v>126.207544313284</v>
      </c>
      <c r="P83" s="20">
        <v>97.705679307810399</v>
      </c>
      <c r="Q83" s="20">
        <v>136.818601160626</v>
      </c>
      <c r="R83" s="20">
        <v>1.48966704464889</v>
      </c>
      <c r="S83" s="20">
        <v>7.2018926392443996</v>
      </c>
      <c r="T83" s="20">
        <v>0.229406446035369</v>
      </c>
      <c r="U83" s="20">
        <v>-6.9071294562914902</v>
      </c>
      <c r="V83" s="20">
        <v>1.2909768889839801</v>
      </c>
      <c r="W83" s="20">
        <v>5.1772557068383804</v>
      </c>
      <c r="X83" s="20">
        <v>-2.4392635257250901</v>
      </c>
      <c r="Y83" s="20">
        <v>0.119247072247781</v>
      </c>
      <c r="Z83" s="20">
        <v>2.1857085990257401</v>
      </c>
      <c r="AA83" s="20">
        <v>0.34420544509724499</v>
      </c>
      <c r="AB83" s="20">
        <v>7.5899086740256499E-2</v>
      </c>
      <c r="AC83" s="20">
        <v>0.109496998817779</v>
      </c>
      <c r="AD83" s="20">
        <v>0.10984147617632201</v>
      </c>
      <c r="AE83" s="20">
        <v>0.112898613039946</v>
      </c>
    </row>
    <row r="84" spans="1:31" x14ac:dyDescent="0.2">
      <c r="A84" s="3">
        <v>83</v>
      </c>
      <c r="B84" s="4" t="s">
        <v>189</v>
      </c>
      <c r="C84" s="5" t="s">
        <v>336</v>
      </c>
      <c r="D84" s="4" t="s">
        <v>278</v>
      </c>
      <c r="E84" s="4" t="s">
        <v>336</v>
      </c>
      <c r="F84" s="4" t="s">
        <v>237</v>
      </c>
      <c r="G84" s="4" t="s">
        <v>300</v>
      </c>
      <c r="H84" s="19">
        <v>899.345519069376</v>
      </c>
      <c r="I84" s="19">
        <v>57.6104165266389</v>
      </c>
      <c r="J84" s="19">
        <v>405.06495331215302</v>
      </c>
      <c r="K84" s="19">
        <v>3940.88532737387</v>
      </c>
      <c r="L84" s="19">
        <v>506.68401848955602</v>
      </c>
      <c r="M84" s="19">
        <v>124.466687568325</v>
      </c>
      <c r="N84" s="19">
        <v>92.096428450220799</v>
      </c>
      <c r="O84" s="19">
        <v>164.92649618138</v>
      </c>
      <c r="P84" s="19">
        <v>136.23214485650701</v>
      </c>
      <c r="Q84" s="19">
        <v>183.64087451877</v>
      </c>
      <c r="R84" s="19">
        <v>4.5445317810811598</v>
      </c>
      <c r="S84" s="19">
        <v>5.0502659323561696</v>
      </c>
      <c r="T84" s="19">
        <v>0.156356563873086</v>
      </c>
      <c r="U84" s="19">
        <v>-6.8696494716543404</v>
      </c>
      <c r="V84" s="19">
        <v>1.0928108298802801</v>
      </c>
      <c r="W84" s="19">
        <v>5.8541270120833904</v>
      </c>
      <c r="X84" s="19">
        <v>-4.4821738714058101</v>
      </c>
      <c r="Y84" s="19">
        <v>1.0720959485244601E-3</v>
      </c>
      <c r="Z84" s="19">
        <v>2.69479791734339</v>
      </c>
      <c r="AA84" s="19">
        <v>1.6317839512538901E-2</v>
      </c>
      <c r="AB84" s="19">
        <v>3.5804617815286197E-2</v>
      </c>
      <c r="AC84" s="19">
        <v>1.13613715348497</v>
      </c>
      <c r="AD84" s="19">
        <v>1.07232559283989</v>
      </c>
      <c r="AE84" s="19">
        <v>1.0229973477994001</v>
      </c>
    </row>
    <row r="85" spans="1:31" x14ac:dyDescent="0.2">
      <c r="A85" s="3">
        <v>84</v>
      </c>
      <c r="B85" s="7" t="s">
        <v>267</v>
      </c>
      <c r="C85" s="8" t="s">
        <v>336</v>
      </c>
      <c r="D85" s="7" t="s">
        <v>296</v>
      </c>
      <c r="E85" s="7" t="s">
        <v>336</v>
      </c>
      <c r="F85" s="7" t="s">
        <v>88</v>
      </c>
      <c r="G85" s="7" t="s">
        <v>300</v>
      </c>
      <c r="H85" s="20">
        <v>780.05564629004198</v>
      </c>
      <c r="I85" s="20">
        <v>65.780156345959597</v>
      </c>
      <c r="J85" s="20">
        <v>372.63367874675401</v>
      </c>
      <c r="K85" s="20">
        <v>3112.0336879348101</v>
      </c>
      <c r="L85" s="20">
        <v>306.43617797632697</v>
      </c>
      <c r="M85" s="20">
        <v>101.118387081037</v>
      </c>
      <c r="N85" s="20">
        <v>53.6012181096443</v>
      </c>
      <c r="O85" s="20">
        <v>103.673211211923</v>
      </c>
      <c r="P85" s="20">
        <v>82.268285817617894</v>
      </c>
      <c r="Q85" s="20">
        <v>108.876700414575</v>
      </c>
      <c r="R85" s="20">
        <v>1.3475792414865599</v>
      </c>
      <c r="S85" s="20">
        <v>19.3435523007388</v>
      </c>
      <c r="T85" s="20">
        <v>0.18169675458343701</v>
      </c>
      <c r="U85" s="20">
        <v>-6.83020809827494</v>
      </c>
      <c r="V85" s="20">
        <v>0.81608123943380095</v>
      </c>
      <c r="W85" s="20">
        <v>11.2279956003301</v>
      </c>
      <c r="X85" s="20">
        <v>-2.3857890339962902</v>
      </c>
      <c r="Y85" s="20">
        <v>7.3372642476774802E-2</v>
      </c>
      <c r="Z85" s="20">
        <v>1.2296420418860201</v>
      </c>
      <c r="AA85" s="20">
        <v>-3.6317088258727703E-2</v>
      </c>
      <c r="AB85" s="20">
        <v>6.9465265866348699E-2</v>
      </c>
      <c r="AC85" s="20">
        <v>0.48121603891891201</v>
      </c>
      <c r="AD85" s="20">
        <v>0.47039959767876499</v>
      </c>
      <c r="AE85" s="20">
        <v>0.48324990533154299</v>
      </c>
    </row>
    <row r="86" spans="1:31" x14ac:dyDescent="0.2">
      <c r="A86" s="3">
        <v>85</v>
      </c>
      <c r="B86" s="4" t="s">
        <v>385</v>
      </c>
      <c r="C86" s="5" t="s">
        <v>336</v>
      </c>
      <c r="D86" s="4" t="s">
        <v>20</v>
      </c>
      <c r="E86" s="4" t="s">
        <v>336</v>
      </c>
      <c r="F86" s="4" t="s">
        <v>352</v>
      </c>
      <c r="G86" s="4" t="s">
        <v>300</v>
      </c>
      <c r="H86" s="19">
        <v>951.23308041018504</v>
      </c>
      <c r="I86" s="19">
        <v>43.785325536535602</v>
      </c>
      <c r="J86" s="19">
        <v>307.84151985287502</v>
      </c>
      <c r="K86" s="19">
        <v>2875.91961426121</v>
      </c>
      <c r="L86" s="19">
        <v>184.00424700395899</v>
      </c>
      <c r="M86" s="19">
        <v>80.0328625400833</v>
      </c>
      <c r="N86" s="19">
        <v>49.994928829918003</v>
      </c>
      <c r="O86" s="19">
        <v>88.006318859109697</v>
      </c>
      <c r="P86" s="19">
        <v>75.467684506113699</v>
      </c>
      <c r="Q86" s="19">
        <v>98.567481621537794</v>
      </c>
      <c r="R86" s="19">
        <v>0.69265681246807098</v>
      </c>
      <c r="S86" s="19">
        <v>-11.0274230153708</v>
      </c>
      <c r="T86" s="19">
        <v>0.18282259323723499</v>
      </c>
      <c r="U86" s="19">
        <v>-7.0922163205975997</v>
      </c>
      <c r="V86" s="19">
        <v>1.18766196044005</v>
      </c>
      <c r="W86" s="19">
        <v>9.2664350219420708</v>
      </c>
      <c r="X86" s="19">
        <v>-3.4232020046590699</v>
      </c>
      <c r="Y86" s="19">
        <v>5.0663046358817E-2</v>
      </c>
      <c r="Z86" s="19">
        <v>1.3021809705851499</v>
      </c>
      <c r="AA86" s="19">
        <v>-0.10155672371862901</v>
      </c>
      <c r="AB86" s="19">
        <v>1.5104993790512399E-2</v>
      </c>
      <c r="AC86" s="19">
        <v>8.6817179439811695E-2</v>
      </c>
      <c r="AD86" s="19">
        <v>8.1900332968862205E-2</v>
      </c>
      <c r="AE86" s="19">
        <v>7.7815792132787998E-2</v>
      </c>
    </row>
    <row r="87" spans="1:31" x14ac:dyDescent="0.2">
      <c r="A87" s="3">
        <v>86</v>
      </c>
      <c r="B87" s="7" t="s">
        <v>70</v>
      </c>
      <c r="C87" s="8" t="s">
        <v>336</v>
      </c>
      <c r="D87" s="7" t="s">
        <v>145</v>
      </c>
      <c r="E87" s="7" t="s">
        <v>336</v>
      </c>
      <c r="F87" s="7" t="s">
        <v>143</v>
      </c>
      <c r="G87" s="7" t="s">
        <v>300</v>
      </c>
      <c r="H87" s="20">
        <v>1076.8297580457499</v>
      </c>
      <c r="I87" s="20">
        <v>43.5686726491302</v>
      </c>
      <c r="J87" s="20">
        <v>251.149305206137</v>
      </c>
      <c r="K87" s="20">
        <v>2817.4967071215101</v>
      </c>
      <c r="L87" s="20">
        <v>287.12141601243798</v>
      </c>
      <c r="M87" s="20">
        <v>435.102546350132</v>
      </c>
      <c r="N87" s="20">
        <v>52.307652164983999</v>
      </c>
      <c r="O87" s="20">
        <v>94.838512894137097</v>
      </c>
      <c r="P87" s="20">
        <v>79.877236077059706</v>
      </c>
      <c r="Q87" s="20">
        <v>104.476857393779</v>
      </c>
      <c r="R87" s="20">
        <v>0.81609427265582302</v>
      </c>
      <c r="S87" s="20">
        <v>-9.4089400619696892</v>
      </c>
      <c r="T87" s="20">
        <v>0.12119840225815599</v>
      </c>
      <c r="U87" s="20">
        <v>-6.7206453135486504</v>
      </c>
      <c r="V87" s="20">
        <v>0.96372117920989997</v>
      </c>
      <c r="W87" s="20">
        <v>6.9891118632176497</v>
      </c>
      <c r="X87" s="20">
        <v>-3.8461274813693</v>
      </c>
      <c r="Y87" s="20">
        <v>-2.36863266925852E-3</v>
      </c>
      <c r="Z87" s="20">
        <v>1.10706818040215</v>
      </c>
      <c r="AA87" s="20">
        <v>-9.4874779812901794E-2</v>
      </c>
      <c r="AB87" s="20">
        <v>1.51982343429639E-2</v>
      </c>
      <c r="AC87" s="20">
        <v>8.5058091499014193E-2</v>
      </c>
      <c r="AD87" s="20">
        <v>8.6622208539592793E-2</v>
      </c>
      <c r="AE87" s="20">
        <v>8.5818287100124693E-2</v>
      </c>
    </row>
    <row r="88" spans="1:31" x14ac:dyDescent="0.2">
      <c r="A88" s="3">
        <v>87</v>
      </c>
      <c r="B88" s="4" t="s">
        <v>109</v>
      </c>
      <c r="C88" s="5" t="s">
        <v>336</v>
      </c>
      <c r="D88" s="4" t="s">
        <v>271</v>
      </c>
      <c r="E88" s="4" t="s">
        <v>336</v>
      </c>
      <c r="F88" s="4" t="s">
        <v>232</v>
      </c>
      <c r="G88" s="4" t="s">
        <v>300</v>
      </c>
      <c r="H88" s="19">
        <v>484.319260382675</v>
      </c>
      <c r="I88" s="19">
        <v>392.74527104954001</v>
      </c>
      <c r="J88" s="19">
        <v>423.03117113674398</v>
      </c>
      <c r="K88" s="19">
        <v>2051.45246284103</v>
      </c>
      <c r="L88" s="19">
        <v>597.07927515089898</v>
      </c>
      <c r="M88" s="19">
        <v>4371.82107805336</v>
      </c>
      <c r="N88" s="19">
        <v>409.24757182706003</v>
      </c>
      <c r="O88" s="19">
        <v>778.785516776284</v>
      </c>
      <c r="P88" s="19">
        <v>574.04945540918004</v>
      </c>
      <c r="Q88" s="19">
        <v>750.05421897237602</v>
      </c>
      <c r="R88" s="19">
        <v>60.690153561552002</v>
      </c>
      <c r="S88" s="19">
        <v>101.74944132426801</v>
      </c>
      <c r="T88" s="19">
        <v>3.5689794801250098E-2</v>
      </c>
      <c r="U88" s="19">
        <v>-5.9389171131312803</v>
      </c>
      <c r="V88" s="19">
        <v>15.1848659111754</v>
      </c>
      <c r="W88" s="19">
        <v>36.186748472442503</v>
      </c>
      <c r="X88" s="19">
        <v>-1.50949302790927</v>
      </c>
      <c r="Y88" s="19">
        <v>8.9476591106093503E-2</v>
      </c>
      <c r="Z88" s="19">
        <v>4.1529784117342903</v>
      </c>
      <c r="AA88" s="19">
        <v>0.11727406642287699</v>
      </c>
      <c r="AB88" s="19">
        <v>6.5735534466932394E-2</v>
      </c>
      <c r="AC88" s="19">
        <v>1.18666412417336</v>
      </c>
      <c r="AD88" s="19">
        <v>1.1603857385468199</v>
      </c>
      <c r="AE88" s="19">
        <v>1.2153335776514</v>
      </c>
    </row>
    <row r="89" spans="1:31" x14ac:dyDescent="0.2">
      <c r="A89" s="3">
        <v>88</v>
      </c>
      <c r="B89" s="7" t="s">
        <v>211</v>
      </c>
      <c r="C89" s="8" t="s">
        <v>336</v>
      </c>
      <c r="D89" s="7" t="s">
        <v>51</v>
      </c>
      <c r="E89" s="7" t="s">
        <v>336</v>
      </c>
      <c r="F89" s="7" t="s">
        <v>250</v>
      </c>
      <c r="G89" s="7" t="s">
        <v>300</v>
      </c>
      <c r="H89" s="20">
        <v>925.04312853095405</v>
      </c>
      <c r="I89" s="20">
        <v>128.948257261084</v>
      </c>
      <c r="J89" s="20">
        <v>507.54738653437499</v>
      </c>
      <c r="K89" s="20">
        <v>5100.0896610097998</v>
      </c>
      <c r="L89" s="20">
        <v>244.03063895899601</v>
      </c>
      <c r="M89" s="20">
        <v>94.767002709113797</v>
      </c>
      <c r="N89" s="20">
        <v>143.749001802424</v>
      </c>
      <c r="O89" s="20">
        <v>246.66926779378099</v>
      </c>
      <c r="P89" s="20">
        <v>207.446092991694</v>
      </c>
      <c r="Q89" s="20">
        <v>274.52108037584401</v>
      </c>
      <c r="R89" s="20">
        <v>2.9938691693858601</v>
      </c>
      <c r="S89" s="20">
        <v>45.3183791061401</v>
      </c>
      <c r="T89" s="20">
        <v>9.2911550108682503E-2</v>
      </c>
      <c r="U89" s="20">
        <v>-6.58224324809854</v>
      </c>
      <c r="V89" s="20">
        <v>6.38556536654235</v>
      </c>
      <c r="W89" s="20">
        <v>19.277238943167699</v>
      </c>
      <c r="X89" s="20">
        <v>-4.2835610941845097</v>
      </c>
      <c r="Y89" s="20">
        <v>9.10590912323406E-2</v>
      </c>
      <c r="Z89" s="20">
        <v>2.5995471604602698</v>
      </c>
      <c r="AA89" s="20">
        <v>3.1376195580426501E-2</v>
      </c>
      <c r="AB89" s="20">
        <v>0.18350542885639101</v>
      </c>
      <c r="AC89" s="20">
        <v>0.40214205304328499</v>
      </c>
      <c r="AD89" s="20">
        <v>0.377056097509749</v>
      </c>
      <c r="AE89" s="20">
        <v>0.36242863513236101</v>
      </c>
    </row>
    <row r="90" spans="1:31" x14ac:dyDescent="0.2">
      <c r="A90" s="3">
        <v>89</v>
      </c>
      <c r="B90" s="4" t="s">
        <v>213</v>
      </c>
      <c r="C90" s="5" t="s">
        <v>336</v>
      </c>
      <c r="D90" s="4" t="s">
        <v>123</v>
      </c>
      <c r="E90" s="4" t="s">
        <v>336</v>
      </c>
      <c r="F90" s="4" t="s">
        <v>248</v>
      </c>
      <c r="G90" s="4" t="s">
        <v>300</v>
      </c>
      <c r="H90" s="19">
        <v>1199.8540734414501</v>
      </c>
      <c r="I90" s="19">
        <v>103.862872680973</v>
      </c>
      <c r="J90" s="19">
        <v>260.12940130673502</v>
      </c>
      <c r="K90" s="19">
        <v>3951.9848745426898</v>
      </c>
      <c r="L90" s="19">
        <v>271.693433720423</v>
      </c>
      <c r="M90" s="19">
        <v>27.1066609435704</v>
      </c>
      <c r="N90" s="19">
        <v>103.132076890512</v>
      </c>
      <c r="O90" s="19">
        <v>198.38682673983899</v>
      </c>
      <c r="P90" s="19">
        <v>150.004639144923</v>
      </c>
      <c r="Q90" s="19">
        <v>220.84590813902099</v>
      </c>
      <c r="R90" s="19">
        <v>1.1129441040003201</v>
      </c>
      <c r="S90" s="19">
        <v>-13.867709314744401</v>
      </c>
      <c r="T90" s="19">
        <v>7.9962332205433806E-2</v>
      </c>
      <c r="U90" s="19">
        <v>-6.9612156604853901</v>
      </c>
      <c r="V90" s="19">
        <v>0.962499963574041</v>
      </c>
      <c r="W90" s="19">
        <v>7.2103313990668099</v>
      </c>
      <c r="X90" s="19">
        <v>-3.3551493117586602</v>
      </c>
      <c r="Y90" s="19">
        <v>-1.1563525134324499E-2</v>
      </c>
      <c r="Z90" s="19">
        <v>1.8159922335918</v>
      </c>
      <c r="AA90" s="19">
        <v>-0.12841905736422399</v>
      </c>
      <c r="AB90" s="19">
        <v>3.8508637358102601E-2</v>
      </c>
      <c r="AC90" s="19">
        <v>5.8232845374302802E-2</v>
      </c>
      <c r="AD90" s="19">
        <v>5.2611166352097699E-2</v>
      </c>
      <c r="AE90" s="19">
        <v>5.5302916035500402E-2</v>
      </c>
    </row>
    <row r="91" spans="1:31" x14ac:dyDescent="0.2">
      <c r="A91" s="3">
        <v>90</v>
      </c>
      <c r="B91" s="7" t="s">
        <v>303</v>
      </c>
      <c r="C91" s="8" t="s">
        <v>336</v>
      </c>
      <c r="D91" s="7" t="s">
        <v>256</v>
      </c>
      <c r="E91" s="7" t="s">
        <v>336</v>
      </c>
      <c r="F91" s="7" t="s">
        <v>175</v>
      </c>
      <c r="G91" s="7" t="s">
        <v>300</v>
      </c>
      <c r="H91" s="20">
        <v>872.27404585627005</v>
      </c>
      <c r="I91" s="20">
        <v>41.371898240884903</v>
      </c>
      <c r="J91" s="20">
        <v>637.22126699712396</v>
      </c>
      <c r="K91" s="20">
        <v>2504.6052312983702</v>
      </c>
      <c r="L91" s="20">
        <v>388.918973341906</v>
      </c>
      <c r="M91" s="20">
        <v>490.581433881885</v>
      </c>
      <c r="N91" s="20">
        <v>24.3205814086222</v>
      </c>
      <c r="O91" s="20">
        <v>44.937782504336603</v>
      </c>
      <c r="P91" s="20">
        <v>37.5193669306217</v>
      </c>
      <c r="Q91" s="20">
        <v>55.583463738454498</v>
      </c>
      <c r="R91" s="20">
        <v>3.17600068984326</v>
      </c>
      <c r="S91" s="20">
        <v>16.003557642698102</v>
      </c>
      <c r="T91" s="20">
        <v>0.14550034911419399</v>
      </c>
      <c r="U91" s="20">
        <v>-6.5626354144471399</v>
      </c>
      <c r="V91" s="20">
        <v>1.4775917238139999</v>
      </c>
      <c r="W91" s="20">
        <v>6.27762974078495</v>
      </c>
      <c r="X91" s="20">
        <v>-3.7763315738130498</v>
      </c>
      <c r="Y91" s="20">
        <v>1.52902130606408E-2</v>
      </c>
      <c r="Z91" s="20">
        <v>0.64470688189266601</v>
      </c>
      <c r="AA91" s="20">
        <v>-0.13931840976528101</v>
      </c>
      <c r="AB91" s="20">
        <v>4.7459902392062499E-2</v>
      </c>
      <c r="AC91" s="20">
        <v>0.59619824834537305</v>
      </c>
      <c r="AD91" s="20">
        <v>0.53988153504124603</v>
      </c>
      <c r="AE91" s="20">
        <v>0.52357221853166303</v>
      </c>
    </row>
    <row r="92" spans="1:31" x14ac:dyDescent="0.2">
      <c r="A92" s="3">
        <v>91</v>
      </c>
      <c r="B92" s="4" t="s">
        <v>218</v>
      </c>
      <c r="C92" s="5" t="s">
        <v>336</v>
      </c>
      <c r="D92" s="4" t="s">
        <v>6</v>
      </c>
      <c r="E92" s="4" t="s">
        <v>336</v>
      </c>
      <c r="F92" s="4" t="s">
        <v>241</v>
      </c>
      <c r="G92" s="4" t="s">
        <v>300</v>
      </c>
      <c r="H92" s="19">
        <v>748.89341666964594</v>
      </c>
      <c r="I92" s="19">
        <v>49.893063713873097</v>
      </c>
      <c r="J92" s="19">
        <v>1028.78462588968</v>
      </c>
      <c r="K92" s="19">
        <v>2613.0898248611802</v>
      </c>
      <c r="L92" s="19">
        <v>205.99795621026999</v>
      </c>
      <c r="M92" s="19">
        <v>335.27389690959598</v>
      </c>
      <c r="N92" s="19">
        <v>39.489812622588303</v>
      </c>
      <c r="O92" s="19">
        <v>75.419317707233006</v>
      </c>
      <c r="P92" s="19">
        <v>57.943302807472001</v>
      </c>
      <c r="Q92" s="19">
        <v>82.271805621272605</v>
      </c>
      <c r="R92" s="19">
        <v>9.8779728601386001</v>
      </c>
      <c r="S92" s="19">
        <v>290.820208928976</v>
      </c>
      <c r="T92" s="19">
        <v>0.175141685680821</v>
      </c>
      <c r="U92" s="19">
        <v>-6.5075016681930604</v>
      </c>
      <c r="V92" s="19">
        <v>1.1746617178848</v>
      </c>
      <c r="W92" s="19">
        <v>8.2511474407978405</v>
      </c>
      <c r="X92" s="19">
        <v>-2.0567133309799099</v>
      </c>
      <c r="Y92" s="19">
        <v>0.114141054732652</v>
      </c>
      <c r="Z92" s="19">
        <v>0.50804866578496699</v>
      </c>
      <c r="AA92" s="19">
        <v>-0.106903000043401</v>
      </c>
      <c r="AB92" s="19">
        <v>4.7086929752111803E-2</v>
      </c>
      <c r="AC92" s="19">
        <v>0.44654937274916001</v>
      </c>
      <c r="AD92" s="19">
        <v>0.40309015023672001</v>
      </c>
      <c r="AE92" s="19">
        <v>0.41908142566686601</v>
      </c>
    </row>
    <row r="93" spans="1:31" x14ac:dyDescent="0.2">
      <c r="A93" s="3">
        <v>92</v>
      </c>
      <c r="B93" s="7" t="s">
        <v>242</v>
      </c>
      <c r="C93" s="8" t="s">
        <v>336</v>
      </c>
      <c r="D93" s="7" t="s">
        <v>219</v>
      </c>
      <c r="E93" s="7" t="s">
        <v>336</v>
      </c>
      <c r="F93" s="7" t="s">
        <v>48</v>
      </c>
      <c r="G93" s="7" t="s">
        <v>300</v>
      </c>
      <c r="H93" s="20">
        <v>101.673905692435</v>
      </c>
      <c r="I93" s="20">
        <v>4.8298321441937597</v>
      </c>
      <c r="J93" s="20">
        <v>8.9559343042080002</v>
      </c>
      <c r="K93" s="20">
        <v>291.94455162367598</v>
      </c>
      <c r="L93" s="20">
        <v>0.93644981990879494</v>
      </c>
      <c r="M93" s="20">
        <v>5.8428486877190204</v>
      </c>
      <c r="N93" s="20">
        <v>4.0174045227170998</v>
      </c>
      <c r="O93" s="20">
        <v>8.4374399204370896</v>
      </c>
      <c r="P93" s="20">
        <v>5.1279687658418602</v>
      </c>
      <c r="Q93" s="20">
        <v>7.47293598743601</v>
      </c>
      <c r="R93" s="20">
        <v>2.6448278041082601E-2</v>
      </c>
      <c r="S93" s="20">
        <v>-11.665035523077499</v>
      </c>
      <c r="T93" s="20">
        <v>-3.5642121097386903E-2</v>
      </c>
      <c r="U93" s="20">
        <v>-7.3332117021862198</v>
      </c>
      <c r="V93" s="20">
        <v>0.14073735779957</v>
      </c>
      <c r="W93" s="20">
        <v>-0.53362544713652904</v>
      </c>
      <c r="X93" s="20">
        <v>-2.0064543598920599</v>
      </c>
      <c r="Y93" s="20">
        <v>-4.8276234189560598E-4</v>
      </c>
      <c r="Z93" s="20">
        <v>1.50312785294497E-2</v>
      </c>
      <c r="AA93" s="20">
        <v>-0.17340846486585501</v>
      </c>
      <c r="AB93" s="20">
        <v>-7.1794936249884398E-3</v>
      </c>
      <c r="AC93" s="20">
        <v>6.8284332077710799E-2</v>
      </c>
      <c r="AD93" s="20">
        <v>6.6350314876282096E-2</v>
      </c>
      <c r="AE93" s="20">
        <v>6.9348614348149304E-2</v>
      </c>
    </row>
    <row r="94" spans="1:31" x14ac:dyDescent="0.2">
      <c r="A94" s="3">
        <v>93</v>
      </c>
      <c r="B94" s="4" t="s">
        <v>190</v>
      </c>
      <c r="C94" s="5" t="s">
        <v>336</v>
      </c>
      <c r="D94" s="4" t="s">
        <v>50</v>
      </c>
      <c r="E94" s="4" t="s">
        <v>336</v>
      </c>
      <c r="F94" s="4" t="s">
        <v>73</v>
      </c>
      <c r="G94" s="4" t="s">
        <v>300</v>
      </c>
      <c r="H94" s="19">
        <v>207.52739859537701</v>
      </c>
      <c r="I94" s="19">
        <v>188.14082206040101</v>
      </c>
      <c r="J94" s="19">
        <v>192.094635351063</v>
      </c>
      <c r="K94" s="19">
        <v>1183.6228556710901</v>
      </c>
      <c r="L94" s="19">
        <v>1119.73610722423</v>
      </c>
      <c r="M94" s="19">
        <v>927.06270776820998</v>
      </c>
      <c r="N94" s="19">
        <v>195.015830433708</v>
      </c>
      <c r="O94" s="19">
        <v>198.91243141228301</v>
      </c>
      <c r="P94" s="19">
        <v>190.737629548136</v>
      </c>
      <c r="Q94" s="19">
        <v>167.495066759455</v>
      </c>
      <c r="R94" s="19">
        <v>173.74293807042201</v>
      </c>
      <c r="S94" s="19">
        <v>162.73787634918801</v>
      </c>
      <c r="T94" s="19">
        <v>204.122848742532</v>
      </c>
      <c r="U94" s="19">
        <v>201.306397707229</v>
      </c>
      <c r="V94" s="19">
        <v>203.78978659372601</v>
      </c>
      <c r="W94" s="19">
        <v>181.79030972968499</v>
      </c>
      <c r="X94" s="19">
        <v>148.073806313706</v>
      </c>
      <c r="Y94" s="19">
        <v>197.09218911301701</v>
      </c>
      <c r="Z94" s="19">
        <v>180.63780670728499</v>
      </c>
      <c r="AA94" s="19">
        <v>133.183476042872</v>
      </c>
      <c r="AB94" s="19">
        <v>197.28018818649599</v>
      </c>
      <c r="AC94" s="19">
        <v>208.076964177343</v>
      </c>
      <c r="AD94" s="19">
        <v>193.986215666687</v>
      </c>
      <c r="AE94" s="19">
        <v>193.715273038416</v>
      </c>
    </row>
    <row r="95" spans="1:31" x14ac:dyDescent="0.2">
      <c r="A95" s="3">
        <v>94</v>
      </c>
      <c r="B95" s="7" t="s">
        <v>221</v>
      </c>
      <c r="C95" s="8" t="s">
        <v>336</v>
      </c>
      <c r="D95" s="7" t="s">
        <v>312</v>
      </c>
      <c r="E95" s="7" t="s">
        <v>336</v>
      </c>
      <c r="F95" s="7" t="s">
        <v>261</v>
      </c>
      <c r="G95" s="7" t="s">
        <v>300</v>
      </c>
      <c r="H95" s="20">
        <v>0.42619247642163799</v>
      </c>
      <c r="I95" s="20">
        <v>0.75928308974151804</v>
      </c>
      <c r="J95" s="20">
        <v>0.80667004814048004</v>
      </c>
      <c r="K95" s="20">
        <v>29.4192883495861</v>
      </c>
      <c r="L95" s="20">
        <v>3.2257933575238802</v>
      </c>
      <c r="M95" s="20">
        <v>-13.4011392747414</v>
      </c>
      <c r="N95" s="20">
        <v>1.4501807924135499</v>
      </c>
      <c r="O95" s="20">
        <v>0.78448848714032404</v>
      </c>
      <c r="P95" s="20">
        <v>-0.44868137748230602</v>
      </c>
      <c r="Q95" s="20">
        <v>-2.7492068178106002</v>
      </c>
      <c r="R95" s="20">
        <v>0.74895882512966405</v>
      </c>
      <c r="S95" s="20">
        <v>-12.7071934344798</v>
      </c>
      <c r="T95" s="20">
        <v>0.83038290006339599</v>
      </c>
      <c r="U95" s="20">
        <v>0.29491615406831401</v>
      </c>
      <c r="V95" s="20">
        <v>0.89772005763557905</v>
      </c>
      <c r="W95" s="20">
        <v>0.64705045605650102</v>
      </c>
      <c r="X95" s="20">
        <v>-4.7243477583643401</v>
      </c>
      <c r="Y95" s="20">
        <v>1.0122585278954499</v>
      </c>
      <c r="Z95" s="20">
        <v>0.76449663418619596</v>
      </c>
      <c r="AA95" s="20">
        <v>2.0730972420869</v>
      </c>
      <c r="AB95" s="20">
        <v>1.0022160762741401</v>
      </c>
      <c r="AC95" s="20">
        <v>1.0636365285942799</v>
      </c>
      <c r="AD95" s="20">
        <v>0.99299317979284396</v>
      </c>
      <c r="AE95" s="20">
        <v>0.98088743975214299</v>
      </c>
    </row>
    <row r="96" spans="1:31" x14ac:dyDescent="0.2">
      <c r="A96" s="3">
        <v>95</v>
      </c>
      <c r="B96" s="4" t="s">
        <v>236</v>
      </c>
      <c r="C96" s="5" t="s">
        <v>336</v>
      </c>
      <c r="D96" s="4" t="s">
        <v>392</v>
      </c>
      <c r="E96" s="4" t="s">
        <v>336</v>
      </c>
      <c r="F96" s="4" t="s">
        <v>139</v>
      </c>
      <c r="G96" s="4" t="s">
        <v>300</v>
      </c>
      <c r="H96" s="19">
        <v>782.79969391420104</v>
      </c>
      <c r="I96" s="19">
        <v>104.39244154716</v>
      </c>
      <c r="J96" s="19">
        <v>642.42507752761901</v>
      </c>
      <c r="K96" s="19">
        <v>3446.7199437475902</v>
      </c>
      <c r="L96" s="19">
        <v>363.62220636062602</v>
      </c>
      <c r="M96" s="19">
        <v>15.4820863857615</v>
      </c>
      <c r="N96" s="19">
        <v>50.367317227766797</v>
      </c>
      <c r="O96" s="19">
        <v>92.831433321724305</v>
      </c>
      <c r="P96" s="19">
        <v>70.754671237897099</v>
      </c>
      <c r="Q96" s="19">
        <v>98.303501354411296</v>
      </c>
      <c r="R96" s="19">
        <v>2.2278863807997298</v>
      </c>
      <c r="S96" s="19">
        <v>247.479204515737</v>
      </c>
      <c r="T96" s="19">
        <v>0.120928138854195</v>
      </c>
      <c r="U96" s="19">
        <v>-6.9089748510600302</v>
      </c>
      <c r="V96" s="19">
        <v>0.60164690932548603</v>
      </c>
      <c r="W96" s="19">
        <v>3.18913799240921</v>
      </c>
      <c r="X96" s="19">
        <v>-1.8086617252350301</v>
      </c>
      <c r="Y96" s="19">
        <v>9.0962588501198996E-2</v>
      </c>
      <c r="Z96" s="19">
        <v>1.0487487153375501</v>
      </c>
      <c r="AA96" s="19">
        <v>0.31431491171610398</v>
      </c>
      <c r="AB96" s="19">
        <v>6.4803104792533595E-2</v>
      </c>
      <c r="AC96" s="19">
        <v>1.1009001274344199</v>
      </c>
      <c r="AD96" s="19">
        <v>1.0704413792465199</v>
      </c>
      <c r="AE96" s="19">
        <v>1.12614200154483</v>
      </c>
    </row>
    <row r="97" spans="1:31" x14ac:dyDescent="0.2">
      <c r="A97" s="3">
        <v>96</v>
      </c>
      <c r="B97" s="7" t="s">
        <v>108</v>
      </c>
      <c r="C97" s="8" t="s">
        <v>336</v>
      </c>
      <c r="D97" s="7" t="s">
        <v>388</v>
      </c>
      <c r="E97" s="7" t="s">
        <v>336</v>
      </c>
      <c r="F97" s="7" t="s">
        <v>66</v>
      </c>
      <c r="G97" s="7" t="s">
        <v>300</v>
      </c>
      <c r="H97" s="20">
        <v>784.43343325112801</v>
      </c>
      <c r="I97" s="20">
        <v>76.684648771613993</v>
      </c>
      <c r="J97" s="20">
        <v>822.52835879514805</v>
      </c>
      <c r="K97" s="20">
        <v>3114.0473454365001</v>
      </c>
      <c r="L97" s="20">
        <v>530.40873749778302</v>
      </c>
      <c r="M97" s="20">
        <v>20.929715242614201</v>
      </c>
      <c r="N97" s="20">
        <v>40.058178709238703</v>
      </c>
      <c r="O97" s="20">
        <v>71.286364118739101</v>
      </c>
      <c r="P97" s="20">
        <v>59.561631892273603</v>
      </c>
      <c r="Q97" s="20">
        <v>79.508075390836098</v>
      </c>
      <c r="R97" s="20">
        <v>1.30153828035221</v>
      </c>
      <c r="S97" s="20">
        <v>241.82055935071199</v>
      </c>
      <c r="T97" s="20">
        <v>7.4895284324291198E-2</v>
      </c>
      <c r="U97" s="20">
        <v>-6.9041313806798303</v>
      </c>
      <c r="V97" s="20">
        <v>0.821651867900001</v>
      </c>
      <c r="W97" s="20">
        <v>3.3336518482499802</v>
      </c>
      <c r="X97" s="20">
        <v>-4.1949731807305701</v>
      </c>
      <c r="Y97" s="20">
        <v>9.3055225449379803E-2</v>
      </c>
      <c r="Z97" s="20">
        <v>0.97790441558354002</v>
      </c>
      <c r="AA97" s="20">
        <v>3.36307840346977E-2</v>
      </c>
      <c r="AB97" s="20">
        <v>3.1608727933503902E-2</v>
      </c>
      <c r="AC97" s="20">
        <v>0.66341227306336803</v>
      </c>
      <c r="AD97" s="20">
        <v>0.64628319337849005</v>
      </c>
      <c r="AE97" s="20">
        <v>0.63608882776856501</v>
      </c>
    </row>
    <row r="98" spans="1:31" x14ac:dyDescent="0.2">
      <c r="A98" s="3">
        <v>97</v>
      </c>
      <c r="B98" s="4" t="s">
        <v>282</v>
      </c>
      <c r="C98" s="5" t="s">
        <v>336</v>
      </c>
      <c r="D98" s="4" t="s">
        <v>361</v>
      </c>
      <c r="E98" s="4" t="s">
        <v>336</v>
      </c>
      <c r="F98" s="4" t="s">
        <v>64</v>
      </c>
      <c r="G98" s="4" t="s">
        <v>300</v>
      </c>
      <c r="H98" s="19">
        <v>643.01213433642897</v>
      </c>
      <c r="I98" s="19">
        <v>107.63545319899799</v>
      </c>
      <c r="J98" s="19">
        <v>587.00961031043903</v>
      </c>
      <c r="K98" s="19">
        <v>2417.7058624588899</v>
      </c>
      <c r="L98" s="19">
        <v>397.32254147237597</v>
      </c>
      <c r="M98" s="19">
        <v>128.92834533173499</v>
      </c>
      <c r="N98" s="19">
        <v>69.986718891878397</v>
      </c>
      <c r="O98" s="19">
        <v>137.42697520010901</v>
      </c>
      <c r="P98" s="19">
        <v>100.08666842944299</v>
      </c>
      <c r="Q98" s="19">
        <v>139.27960161065599</v>
      </c>
      <c r="R98" s="19">
        <v>23.390010107224299</v>
      </c>
      <c r="S98" s="19">
        <v>467.499872251711</v>
      </c>
      <c r="T98" s="19">
        <v>0.20118086323190401</v>
      </c>
      <c r="U98" s="19">
        <v>-6.5865104600568696</v>
      </c>
      <c r="V98" s="19">
        <v>1.34219444257811</v>
      </c>
      <c r="W98" s="19">
        <v>7.5513419355472298</v>
      </c>
      <c r="X98" s="19">
        <v>-2.7882970079310101</v>
      </c>
      <c r="Y98" s="19">
        <v>0.130024439135176</v>
      </c>
      <c r="Z98" s="19">
        <v>0.97744752548352698</v>
      </c>
      <c r="AA98" s="19">
        <v>-4.5843114600394398E-2</v>
      </c>
      <c r="AB98" s="19">
        <v>5.1655819909369002E-2</v>
      </c>
      <c r="AC98" s="19">
        <v>1.0775270767988001</v>
      </c>
      <c r="AD98" s="19">
        <v>1.01619487158557</v>
      </c>
      <c r="AE98" s="19">
        <v>1.05885502923759</v>
      </c>
    </row>
    <row r="99" spans="1:31" x14ac:dyDescent="0.2">
      <c r="A99" s="3">
        <v>98</v>
      </c>
      <c r="B99" s="7" t="s">
        <v>14</v>
      </c>
      <c r="C99" s="8" t="s">
        <v>336</v>
      </c>
      <c r="D99" s="7" t="s">
        <v>276</v>
      </c>
      <c r="E99" s="7" t="s">
        <v>336</v>
      </c>
      <c r="F99" s="7" t="s">
        <v>18</v>
      </c>
      <c r="G99" s="7" t="s">
        <v>300</v>
      </c>
      <c r="H99" s="20">
        <v>675.92865105065198</v>
      </c>
      <c r="I99" s="20">
        <v>86.610479091268203</v>
      </c>
      <c r="J99" s="20">
        <v>464.77080133171802</v>
      </c>
      <c r="K99" s="20">
        <v>2127.5182717380799</v>
      </c>
      <c r="L99" s="20">
        <v>555.40825111300899</v>
      </c>
      <c r="M99" s="20">
        <v>175.085772232414</v>
      </c>
      <c r="N99" s="20">
        <v>57.325137517328102</v>
      </c>
      <c r="O99" s="20">
        <v>110.157935958203</v>
      </c>
      <c r="P99" s="20">
        <v>83.344166861302199</v>
      </c>
      <c r="Q99" s="20">
        <v>119.547364377571</v>
      </c>
      <c r="R99" s="20">
        <v>24.078213479130401</v>
      </c>
      <c r="S99" s="20">
        <v>96.344930038792</v>
      </c>
      <c r="T99" s="20">
        <v>0.128855979856693</v>
      </c>
      <c r="U99" s="20">
        <v>-6.51442352073708</v>
      </c>
      <c r="V99" s="20">
        <v>0.55598238245835696</v>
      </c>
      <c r="W99" s="20">
        <v>4.4461259626807204</v>
      </c>
      <c r="X99" s="20">
        <v>-3.4817452919445699</v>
      </c>
      <c r="Y99" s="20">
        <v>7.1666094343745795E-2</v>
      </c>
      <c r="Z99" s="20">
        <v>0.89302916778803998</v>
      </c>
      <c r="AA99" s="20">
        <v>-0.100744547071297</v>
      </c>
      <c r="AB99" s="20">
        <v>4.8485569760013197E-2</v>
      </c>
      <c r="AC99" s="20">
        <v>0.63055874044644999</v>
      </c>
      <c r="AD99" s="20">
        <v>0.56656023551118995</v>
      </c>
      <c r="AE99" s="20">
        <v>0.56686319408116304</v>
      </c>
    </row>
    <row r="100" spans="1:31" x14ac:dyDescent="0.2">
      <c r="A100" s="3">
        <v>99</v>
      </c>
      <c r="B100" s="4" t="s">
        <v>347</v>
      </c>
      <c r="C100" s="5" t="s">
        <v>336</v>
      </c>
      <c r="D100" s="4" t="s">
        <v>260</v>
      </c>
      <c r="E100" s="4" t="s">
        <v>336</v>
      </c>
      <c r="F100" s="4" t="s">
        <v>348</v>
      </c>
      <c r="G100" s="4" t="s">
        <v>300</v>
      </c>
      <c r="H100" s="19">
        <v>612.28704895026397</v>
      </c>
      <c r="I100" s="19">
        <v>89.6161505614741</v>
      </c>
      <c r="J100" s="19">
        <v>443.15182321659699</v>
      </c>
      <c r="K100" s="19">
        <v>1999.2776747915</v>
      </c>
      <c r="L100" s="19">
        <v>692.83026579034697</v>
      </c>
      <c r="M100" s="19">
        <v>187.81563824553601</v>
      </c>
      <c r="N100" s="19">
        <v>63.028686571003298</v>
      </c>
      <c r="O100" s="19">
        <v>113.70471406251301</v>
      </c>
      <c r="P100" s="19">
        <v>89.847048671377905</v>
      </c>
      <c r="Q100" s="19">
        <v>124.96188106302699</v>
      </c>
      <c r="R100" s="19">
        <v>25.5799691275278</v>
      </c>
      <c r="S100" s="19">
        <v>57.730055588546001</v>
      </c>
      <c r="T100" s="19">
        <v>0.14707696666190201</v>
      </c>
      <c r="U100" s="19">
        <v>-6.3598609565039004</v>
      </c>
      <c r="V100" s="19">
        <v>8.9702701745134892</v>
      </c>
      <c r="W100" s="19">
        <v>6.3020503119692499</v>
      </c>
      <c r="X100" s="19">
        <v>-4.0633793207526798</v>
      </c>
      <c r="Y100" s="19">
        <v>6.3022816881597096E-2</v>
      </c>
      <c r="Z100" s="19">
        <v>1.01462408096164</v>
      </c>
      <c r="AA100" s="19">
        <v>-8.6346783896832202E-2</v>
      </c>
      <c r="AB100" s="19">
        <v>6.6015269126221798E-2</v>
      </c>
      <c r="AC100" s="19">
        <v>1.06834309219044</v>
      </c>
      <c r="AD100" s="19">
        <v>0.96991707279853701</v>
      </c>
      <c r="AE100" s="19">
        <v>0.93918476001519502</v>
      </c>
    </row>
    <row r="101" spans="1:31" x14ac:dyDescent="0.2">
      <c r="A101" s="3">
        <v>100</v>
      </c>
      <c r="B101" s="7" t="s">
        <v>10</v>
      </c>
      <c r="C101" s="8" t="s">
        <v>336</v>
      </c>
      <c r="D101" s="7" t="s">
        <v>297</v>
      </c>
      <c r="E101" s="7" t="s">
        <v>336</v>
      </c>
      <c r="F101" s="7" t="s">
        <v>162</v>
      </c>
      <c r="G101" s="7" t="s">
        <v>300</v>
      </c>
      <c r="H101" s="20">
        <v>708.198778003141</v>
      </c>
      <c r="I101" s="20">
        <v>116.991743582392</v>
      </c>
      <c r="J101" s="20">
        <v>402.65251281884599</v>
      </c>
      <c r="K101" s="20">
        <v>1940.6187168920301</v>
      </c>
      <c r="L101" s="20">
        <v>1161.7345429664599</v>
      </c>
      <c r="M101" s="20">
        <v>168.12931815448999</v>
      </c>
      <c r="N101" s="20">
        <v>87.411720293845093</v>
      </c>
      <c r="O101" s="20">
        <v>163.090042351356</v>
      </c>
      <c r="P101" s="20">
        <v>127.269543300956</v>
      </c>
      <c r="Q101" s="20">
        <v>178.158529458148</v>
      </c>
      <c r="R101" s="20">
        <v>31.544841788745799</v>
      </c>
      <c r="S101" s="20">
        <v>3.3242452739634198</v>
      </c>
      <c r="T101" s="20">
        <v>0.20230743390564901</v>
      </c>
      <c r="U101" s="20">
        <v>-6.15787748623291</v>
      </c>
      <c r="V101" s="20">
        <v>0.45899257987477599</v>
      </c>
      <c r="W101" s="20">
        <v>5.5984985466623201</v>
      </c>
      <c r="X101" s="20">
        <v>-3.3195661559354801</v>
      </c>
      <c r="Y101" s="20">
        <v>9.8946171635505599E-3</v>
      </c>
      <c r="Z101" s="20">
        <v>1.5132189633786699</v>
      </c>
      <c r="AA101" s="20">
        <v>-9.9270269267458494E-2</v>
      </c>
      <c r="AB101" s="20">
        <v>6.24720114297726E-2</v>
      </c>
      <c r="AC101" s="20">
        <v>0.18083984079177301</v>
      </c>
      <c r="AD101" s="20">
        <v>0.161963153884495</v>
      </c>
      <c r="AE101" s="20">
        <v>0.16147178841311199</v>
      </c>
    </row>
    <row r="102" spans="1:31" x14ac:dyDescent="0.2">
      <c r="A102" s="3">
        <v>101</v>
      </c>
      <c r="B102" s="4" t="s">
        <v>246</v>
      </c>
      <c r="C102" s="5" t="s">
        <v>336</v>
      </c>
      <c r="D102" s="4" t="s">
        <v>41</v>
      </c>
      <c r="E102" s="4" t="s">
        <v>336</v>
      </c>
      <c r="F102" s="4" t="s">
        <v>358</v>
      </c>
      <c r="G102" s="4" t="s">
        <v>300</v>
      </c>
      <c r="H102" s="19">
        <v>850.41251980398499</v>
      </c>
      <c r="I102" s="19">
        <v>169.763118536191</v>
      </c>
      <c r="J102" s="19">
        <v>202.870641114992</v>
      </c>
      <c r="K102" s="19">
        <v>2607.9995932442198</v>
      </c>
      <c r="L102" s="19">
        <v>540.67816498337004</v>
      </c>
      <c r="M102" s="19">
        <v>187.900009288511</v>
      </c>
      <c r="N102" s="19">
        <v>153.96267688632801</v>
      </c>
      <c r="O102" s="19">
        <v>279.49780748544998</v>
      </c>
      <c r="P102" s="19">
        <v>222.880805845552</v>
      </c>
      <c r="Q102" s="19">
        <v>278.109862838563</v>
      </c>
      <c r="R102" s="19">
        <v>12.5579221548522</v>
      </c>
      <c r="S102" s="19">
        <v>-9.9494391459887606</v>
      </c>
      <c r="T102" s="19">
        <v>3.7333616152584702E-2</v>
      </c>
      <c r="U102" s="19">
        <v>-6.7319478690027701</v>
      </c>
      <c r="V102" s="19">
        <v>0.765669238445154</v>
      </c>
      <c r="W102" s="19">
        <v>5.5823691566458802</v>
      </c>
      <c r="X102" s="19">
        <v>-3.2700751824597498</v>
      </c>
      <c r="Y102" s="19">
        <v>1.14105587427203E-3</v>
      </c>
      <c r="Z102" s="19">
        <v>2.5292385119832801</v>
      </c>
      <c r="AA102" s="19">
        <v>-0.13199672929837</v>
      </c>
      <c r="AB102" s="19">
        <v>3.7016769120816903E-2</v>
      </c>
      <c r="AC102" s="19">
        <v>4.9029583154024198E-2</v>
      </c>
      <c r="AD102" s="19">
        <v>5.5025262105575803E-2</v>
      </c>
      <c r="AE102" s="19">
        <v>5.4852120674891799E-2</v>
      </c>
    </row>
    <row r="103" spans="1:31" x14ac:dyDescent="0.2">
      <c r="A103" s="3">
        <v>102</v>
      </c>
      <c r="B103" s="7" t="s">
        <v>372</v>
      </c>
      <c r="C103" s="8" t="s">
        <v>336</v>
      </c>
      <c r="D103" s="7" t="s">
        <v>62</v>
      </c>
      <c r="E103" s="7" t="s">
        <v>336</v>
      </c>
      <c r="F103" s="7" t="s">
        <v>179</v>
      </c>
      <c r="G103" s="7" t="s">
        <v>300</v>
      </c>
      <c r="H103" s="20">
        <v>876.43471996256199</v>
      </c>
      <c r="I103" s="20">
        <v>168.78755667760601</v>
      </c>
      <c r="J103" s="20">
        <v>190.10659046906099</v>
      </c>
      <c r="K103" s="20">
        <v>2605.7553905398399</v>
      </c>
      <c r="L103" s="20">
        <v>725.27410195416405</v>
      </c>
      <c r="M103" s="20">
        <v>227.74084717440601</v>
      </c>
      <c r="N103" s="20">
        <v>170.352074173375</v>
      </c>
      <c r="O103" s="20">
        <v>323.56916175662798</v>
      </c>
      <c r="P103" s="20">
        <v>244.07130817975801</v>
      </c>
      <c r="Q103" s="20">
        <v>338.27014488838302</v>
      </c>
      <c r="R103" s="20">
        <v>8.9868227006542494</v>
      </c>
      <c r="S103" s="20">
        <v>-10.2770662690855</v>
      </c>
      <c r="T103" s="20">
        <v>3.80992316176373E-2</v>
      </c>
      <c r="U103" s="20">
        <v>-6.1620301479701096</v>
      </c>
      <c r="V103" s="20">
        <v>1.51699010564738</v>
      </c>
      <c r="W103" s="20">
        <v>5.2419344040782097</v>
      </c>
      <c r="X103" s="20">
        <v>-2.6932403715210098</v>
      </c>
      <c r="Y103" s="20">
        <v>-3.9572132346191502E-2</v>
      </c>
      <c r="Z103" s="20">
        <v>2.7770643630489902</v>
      </c>
      <c r="AA103" s="20">
        <v>-5.58137712390133E-2</v>
      </c>
      <c r="AB103" s="20">
        <v>5.9674719038574797E-2</v>
      </c>
      <c r="AC103" s="20">
        <v>6.5111817886488496E-2</v>
      </c>
      <c r="AD103" s="20">
        <v>5.42442314832094E-2</v>
      </c>
      <c r="AE103" s="20">
        <v>5.4598547115104E-2</v>
      </c>
    </row>
    <row r="104" spans="1:31" x14ac:dyDescent="0.2">
      <c r="A104" s="3">
        <v>103</v>
      </c>
      <c r="B104" s="4" t="s">
        <v>357</v>
      </c>
      <c r="C104" s="5" t="s">
        <v>336</v>
      </c>
      <c r="D104" s="4" t="s">
        <v>167</v>
      </c>
      <c r="E104" s="4" t="s">
        <v>336</v>
      </c>
      <c r="F104" s="4" t="s">
        <v>399</v>
      </c>
      <c r="G104" s="4" t="s">
        <v>300</v>
      </c>
      <c r="H104" s="19">
        <v>205.77717205757199</v>
      </c>
      <c r="I104" s="19">
        <v>200.56207114712399</v>
      </c>
      <c r="J104" s="19">
        <v>207.619517079253</v>
      </c>
      <c r="K104" s="19">
        <v>1210.1930182322301</v>
      </c>
      <c r="L104" s="19">
        <v>1014.66141043325</v>
      </c>
      <c r="M104" s="19">
        <v>914.46355528699405</v>
      </c>
      <c r="N104" s="19">
        <v>193.800260259065</v>
      </c>
      <c r="O104" s="19">
        <v>193.41146687723099</v>
      </c>
      <c r="P104" s="19">
        <v>195.54994250163699</v>
      </c>
      <c r="Q104" s="19">
        <v>155.151883587036</v>
      </c>
      <c r="R104" s="19">
        <v>196.39676518140499</v>
      </c>
      <c r="S104" s="19">
        <v>183.364430326898</v>
      </c>
      <c r="T104" s="19">
        <v>196.91194926861201</v>
      </c>
      <c r="U104" s="19">
        <v>179.06163605545899</v>
      </c>
      <c r="V104" s="19">
        <v>203.14407483176399</v>
      </c>
      <c r="W104" s="19">
        <v>202.666458159016</v>
      </c>
      <c r="X104" s="19">
        <v>161.00621364401999</v>
      </c>
      <c r="Y104" s="19">
        <v>185.66151341868201</v>
      </c>
      <c r="Z104" s="19">
        <v>179.446182552045</v>
      </c>
      <c r="AA104" s="19">
        <v>143.47363046758801</v>
      </c>
      <c r="AB104" s="19">
        <v>183.66796592105899</v>
      </c>
      <c r="AC104" s="19">
        <v>206.06840978041001</v>
      </c>
      <c r="AD104" s="19">
        <v>209.78874327406501</v>
      </c>
      <c r="AE104" s="19">
        <v>209.43738764587599</v>
      </c>
    </row>
    <row r="105" spans="1:31" x14ac:dyDescent="0.2">
      <c r="A105" s="3">
        <v>104</v>
      </c>
      <c r="B105" s="7" t="s">
        <v>223</v>
      </c>
      <c r="C105" s="8" t="s">
        <v>336</v>
      </c>
      <c r="D105" s="7" t="s">
        <v>343</v>
      </c>
      <c r="E105" s="7" t="s">
        <v>336</v>
      </c>
      <c r="F105" s="7" t="s">
        <v>104</v>
      </c>
      <c r="G105" s="7" t="s">
        <v>300</v>
      </c>
      <c r="H105" s="20">
        <v>0.49118920708228803</v>
      </c>
      <c r="I105" s="20">
        <v>0.83203350065748305</v>
      </c>
      <c r="J105" s="20">
        <v>0.90263184309209998</v>
      </c>
      <c r="K105" s="20">
        <v>61.631614624872299</v>
      </c>
      <c r="L105" s="20">
        <v>2.9907886213452199</v>
      </c>
      <c r="M105" s="20">
        <v>-15.5014855671752</v>
      </c>
      <c r="N105" s="20">
        <v>1.6657484028163101</v>
      </c>
      <c r="O105" s="20">
        <v>0.33769298290750499</v>
      </c>
      <c r="P105" s="20">
        <v>-6.7786667469986295E-2</v>
      </c>
      <c r="Q105" s="20">
        <v>-2.82702408015742</v>
      </c>
      <c r="R105" s="20">
        <v>0.83375234202279802</v>
      </c>
      <c r="S105" s="20">
        <v>-11.0039244625855</v>
      </c>
      <c r="T105" s="20">
        <v>0.80001923160552102</v>
      </c>
      <c r="U105" s="20">
        <v>-0.33026966137527303</v>
      </c>
      <c r="V105" s="20">
        <v>0.89317269043513603</v>
      </c>
      <c r="W105" s="20">
        <v>0.90150803807311197</v>
      </c>
      <c r="X105" s="20">
        <v>-4.2146146951149399</v>
      </c>
      <c r="Y105" s="20">
        <v>0.90510559374744703</v>
      </c>
      <c r="Z105" s="20">
        <v>0.74810598852788301</v>
      </c>
      <c r="AA105" s="20">
        <v>2.1821784254968302</v>
      </c>
      <c r="AB105" s="20">
        <v>0.90501052597632103</v>
      </c>
      <c r="AC105" s="20">
        <v>1.0236779317850799</v>
      </c>
      <c r="AD105" s="20">
        <v>0.98762279227838601</v>
      </c>
      <c r="AE105" s="20">
        <v>0.95325424171054396</v>
      </c>
    </row>
    <row r="106" spans="1:31" x14ac:dyDescent="0.2">
      <c r="A106" s="3">
        <v>105</v>
      </c>
      <c r="B106" s="4" t="s">
        <v>27</v>
      </c>
      <c r="C106" s="5" t="s">
        <v>336</v>
      </c>
      <c r="D106" s="4" t="s">
        <v>83</v>
      </c>
      <c r="E106" s="4" t="s">
        <v>336</v>
      </c>
      <c r="F106" s="4" t="s">
        <v>254</v>
      </c>
      <c r="G106" s="4" t="s">
        <v>300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x14ac:dyDescent="0.2">
      <c r="A107" s="3">
        <v>106</v>
      </c>
      <c r="B107" s="7" t="s">
        <v>80</v>
      </c>
      <c r="C107" s="8" t="s">
        <v>336</v>
      </c>
      <c r="D107" s="7" t="s">
        <v>360</v>
      </c>
      <c r="E107" s="7" t="s">
        <v>336</v>
      </c>
      <c r="F107" s="7" t="s">
        <v>378</v>
      </c>
      <c r="G107" s="7" t="s">
        <v>300</v>
      </c>
      <c r="H107" s="20">
        <v>5</v>
      </c>
      <c r="I107" s="20">
        <v>5</v>
      </c>
      <c r="J107" s="20">
        <v>5</v>
      </c>
      <c r="K107" s="20">
        <v>25</v>
      </c>
      <c r="L107" s="20">
        <v>25</v>
      </c>
      <c r="M107" s="20">
        <v>25</v>
      </c>
      <c r="N107" s="20">
        <v>5</v>
      </c>
      <c r="O107" s="20">
        <v>5</v>
      </c>
      <c r="P107" s="20">
        <v>5</v>
      </c>
      <c r="Q107" s="20">
        <v>5</v>
      </c>
      <c r="R107" s="20">
        <v>5</v>
      </c>
      <c r="S107" s="20">
        <v>5</v>
      </c>
      <c r="T107" s="20">
        <v>5</v>
      </c>
      <c r="U107" s="20">
        <v>5</v>
      </c>
      <c r="V107" s="20">
        <v>5</v>
      </c>
      <c r="W107" s="20">
        <v>5</v>
      </c>
      <c r="X107" s="20">
        <v>5</v>
      </c>
      <c r="Y107" s="20">
        <v>5</v>
      </c>
      <c r="Z107" s="20">
        <v>5</v>
      </c>
      <c r="AA107" s="20">
        <v>5</v>
      </c>
      <c r="AB107" s="20">
        <v>5</v>
      </c>
      <c r="AC107" s="20">
        <v>5</v>
      </c>
      <c r="AD107" s="20">
        <v>5</v>
      </c>
      <c r="AE107" s="20">
        <v>5</v>
      </c>
    </row>
    <row r="108" spans="1:31" x14ac:dyDescent="0.2">
      <c r="A108" s="3">
        <v>107</v>
      </c>
      <c r="B108" s="10" t="s">
        <v>209</v>
      </c>
      <c r="C108" s="3" t="s">
        <v>336</v>
      </c>
      <c r="D108" s="10" t="s">
        <v>360</v>
      </c>
      <c r="E108" s="10" t="s">
        <v>336</v>
      </c>
      <c r="F108" s="10" t="s">
        <v>336</v>
      </c>
      <c r="G108" s="10" t="s">
        <v>336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x14ac:dyDescent="0.2">
      <c r="A109" s="3">
        <v>108</v>
      </c>
      <c r="B109" s="7" t="s">
        <v>114</v>
      </c>
      <c r="C109" s="8" t="s">
        <v>336</v>
      </c>
      <c r="D109" s="7" t="s">
        <v>126</v>
      </c>
      <c r="E109" s="7" t="s">
        <v>336</v>
      </c>
      <c r="F109" s="7" t="s">
        <v>353</v>
      </c>
      <c r="G109" s="7" t="s">
        <v>300</v>
      </c>
      <c r="H109" s="20">
        <v>19.561161899537598</v>
      </c>
      <c r="I109" s="20">
        <v>20.029550320970099</v>
      </c>
      <c r="J109" s="20">
        <v>19.8164727428281</v>
      </c>
      <c r="K109" s="20">
        <v>106.997794590173</v>
      </c>
      <c r="L109" s="20">
        <v>99.590717296320705</v>
      </c>
      <c r="M109" s="20">
        <v>99.742353852426305</v>
      </c>
      <c r="N109" s="20">
        <v>20.1342553275352</v>
      </c>
      <c r="O109" s="20">
        <v>19.985412669220999</v>
      </c>
      <c r="P109" s="20">
        <v>19.960629147340001</v>
      </c>
      <c r="Q109" s="20">
        <v>19.807723438696499</v>
      </c>
      <c r="R109" s="20">
        <v>20.053722699541598</v>
      </c>
      <c r="S109" s="20">
        <v>20.7396808360999</v>
      </c>
      <c r="T109" s="20">
        <v>19.994864578810098</v>
      </c>
      <c r="U109" s="20">
        <v>19.7905666564771</v>
      </c>
      <c r="V109" s="20">
        <v>19.9480341372414</v>
      </c>
      <c r="W109" s="20">
        <v>20.028295504644198</v>
      </c>
      <c r="X109" s="20">
        <v>19.893676952067</v>
      </c>
      <c r="Y109" s="20">
        <v>19.963842210045801</v>
      </c>
      <c r="Z109" s="20">
        <v>19.986698436907702</v>
      </c>
      <c r="AA109" s="20">
        <v>20.208302644616499</v>
      </c>
      <c r="AB109" s="20">
        <v>19.954507850808401</v>
      </c>
      <c r="AC109" s="20">
        <v>19.967634305963401</v>
      </c>
      <c r="AD109" s="20">
        <v>20.041541657698101</v>
      </c>
      <c r="AE109" s="20">
        <v>20.049428650607101</v>
      </c>
    </row>
    <row r="110" spans="1:31" x14ac:dyDescent="0.2">
      <c r="A110" s="3">
        <v>109</v>
      </c>
      <c r="B110" s="10" t="s">
        <v>209</v>
      </c>
      <c r="C110" s="3" t="s">
        <v>336</v>
      </c>
      <c r="D110" s="10" t="s">
        <v>126</v>
      </c>
      <c r="E110" s="10" t="s">
        <v>336</v>
      </c>
      <c r="F110" s="10" t="s">
        <v>336</v>
      </c>
      <c r="G110" s="10" t="s">
        <v>336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x14ac:dyDescent="0.2">
      <c r="A111" s="3">
        <v>110</v>
      </c>
      <c r="B111" s="7" t="s">
        <v>94</v>
      </c>
      <c r="C111" s="8" t="s">
        <v>336</v>
      </c>
      <c r="D111" s="7" t="s">
        <v>202</v>
      </c>
      <c r="E111" s="7" t="s">
        <v>336</v>
      </c>
      <c r="F111" s="7" t="s">
        <v>382</v>
      </c>
      <c r="G111" s="7" t="s">
        <v>300</v>
      </c>
      <c r="H111" s="20">
        <v>50.923395259872997</v>
      </c>
      <c r="I111" s="20">
        <v>50.391488278791201</v>
      </c>
      <c r="J111" s="20">
        <v>50.705215689217702</v>
      </c>
      <c r="K111" s="20">
        <v>259.06394662285697</v>
      </c>
      <c r="L111" s="20">
        <v>248.67293006910199</v>
      </c>
      <c r="M111" s="20">
        <v>252.12256317001399</v>
      </c>
      <c r="N111" s="20">
        <v>49.655586436560398</v>
      </c>
      <c r="O111" s="20">
        <v>49.3645305224304</v>
      </c>
      <c r="P111" s="20">
        <v>50.001834498427201</v>
      </c>
      <c r="Q111" s="20">
        <v>49.491801337417499</v>
      </c>
      <c r="R111" s="20">
        <v>50.596122335190302</v>
      </c>
      <c r="S111" s="20">
        <v>49.954134501668399</v>
      </c>
      <c r="T111" s="20">
        <v>49.465639727022896</v>
      </c>
      <c r="U111" s="20">
        <v>49.577738959118797</v>
      </c>
      <c r="V111" s="20">
        <v>50.465556455868601</v>
      </c>
      <c r="W111" s="20">
        <v>49.310773930683702</v>
      </c>
      <c r="X111" s="20">
        <v>49.5589720595271</v>
      </c>
      <c r="Y111" s="20">
        <v>49.5235076255764</v>
      </c>
      <c r="Z111" s="20">
        <v>50.384239200031097</v>
      </c>
      <c r="AA111" s="20">
        <v>50.404306077260202</v>
      </c>
      <c r="AB111" s="20">
        <v>49.789640719990501</v>
      </c>
      <c r="AC111" s="20">
        <v>50.337872152068002</v>
      </c>
      <c r="AD111" s="20">
        <v>50.423580261383499</v>
      </c>
      <c r="AE111" s="20">
        <v>50.777938734940001</v>
      </c>
    </row>
    <row r="112" spans="1:31" x14ac:dyDescent="0.2">
      <c r="A112" s="3">
        <v>111</v>
      </c>
      <c r="B112" s="10" t="s">
        <v>209</v>
      </c>
      <c r="C112" s="3" t="s">
        <v>336</v>
      </c>
      <c r="D112" s="10" t="s">
        <v>202</v>
      </c>
      <c r="E112" s="10" t="s">
        <v>336</v>
      </c>
      <c r="F112" s="10" t="s">
        <v>336</v>
      </c>
      <c r="G112" s="10" t="s">
        <v>336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x14ac:dyDescent="0.2">
      <c r="A113" s="3">
        <v>112</v>
      </c>
      <c r="B113" s="7" t="s">
        <v>259</v>
      </c>
      <c r="C113" s="8" t="s">
        <v>336</v>
      </c>
      <c r="D113" s="7" t="s">
        <v>335</v>
      </c>
      <c r="E113" s="7" t="s">
        <v>336</v>
      </c>
      <c r="F113" s="7" t="s">
        <v>76</v>
      </c>
      <c r="G113" s="7" t="s">
        <v>300</v>
      </c>
      <c r="H113" s="20">
        <v>201.65928495906999</v>
      </c>
      <c r="I113" s="20">
        <v>201.74744709659601</v>
      </c>
      <c r="J113" s="20">
        <v>198.66181729153499</v>
      </c>
      <c r="K113" s="20">
        <v>995.939947431272</v>
      </c>
      <c r="L113" s="20">
        <v>1015.89420913931</v>
      </c>
      <c r="M113" s="20">
        <v>1003.55252549047</v>
      </c>
      <c r="N113" s="20">
        <v>200.27689853206701</v>
      </c>
      <c r="O113" s="20">
        <v>200.23430973172799</v>
      </c>
      <c r="P113" s="20">
        <v>199.82583329609599</v>
      </c>
      <c r="Q113" s="20">
        <v>201.15273085497799</v>
      </c>
      <c r="R113" s="20">
        <v>200.71459554814399</v>
      </c>
      <c r="S113" s="20">
        <v>198.89753975190601</v>
      </c>
      <c r="T113" s="20">
        <v>202.07940995798299</v>
      </c>
      <c r="U113" s="20">
        <v>201.492694513077</v>
      </c>
      <c r="V113" s="20">
        <v>202.725746978801</v>
      </c>
      <c r="W113" s="20">
        <v>198.37493497742099</v>
      </c>
      <c r="X113" s="20">
        <v>198.373243091115</v>
      </c>
      <c r="Y113" s="20">
        <v>200.373771926823</v>
      </c>
      <c r="Z113" s="20">
        <v>202.922984596107</v>
      </c>
      <c r="AA113" s="20">
        <v>198.92283172108901</v>
      </c>
      <c r="AB113" s="20">
        <v>200.987102911607</v>
      </c>
      <c r="AC113" s="20">
        <v>201.63051718220601</v>
      </c>
      <c r="AD113" s="20">
        <v>200.48990401929501</v>
      </c>
      <c r="AE113" s="20">
        <v>198.91088245144499</v>
      </c>
    </row>
    <row r="114" spans="1:31" x14ac:dyDescent="0.2">
      <c r="A114" s="3">
        <v>113</v>
      </c>
      <c r="B114" s="10" t="s">
        <v>209</v>
      </c>
      <c r="C114" s="3" t="s">
        <v>336</v>
      </c>
      <c r="D114" s="10" t="s">
        <v>335</v>
      </c>
      <c r="E114" s="10" t="s">
        <v>336</v>
      </c>
      <c r="F114" s="10" t="s">
        <v>336</v>
      </c>
      <c r="G114" s="10" t="s">
        <v>336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x14ac:dyDescent="0.2">
      <c r="A115" s="3">
        <v>114</v>
      </c>
      <c r="B115" s="7" t="s">
        <v>5</v>
      </c>
      <c r="C115" s="8" t="s">
        <v>336</v>
      </c>
      <c r="D115" s="7" t="s">
        <v>198</v>
      </c>
      <c r="E115" s="7" t="s">
        <v>336</v>
      </c>
      <c r="F115" s="7" t="s">
        <v>234</v>
      </c>
      <c r="G115" s="7" t="s">
        <v>300</v>
      </c>
      <c r="H115" s="20">
        <v>495.12490593868802</v>
      </c>
      <c r="I115" s="20">
        <v>503.97772237710302</v>
      </c>
      <c r="J115" s="20">
        <v>505.20854912094001</v>
      </c>
      <c r="K115" s="20">
        <v>2504.0007795215802</v>
      </c>
      <c r="L115" s="20">
        <v>2461.7780278954501</v>
      </c>
      <c r="M115" s="20">
        <v>2485.0845684061801</v>
      </c>
      <c r="N115" s="20">
        <v>497.56578329114802</v>
      </c>
      <c r="O115" s="20">
        <v>496.86593194078603</v>
      </c>
      <c r="P115" s="20">
        <v>497.64068623139798</v>
      </c>
      <c r="Q115" s="20">
        <v>491.274660829369</v>
      </c>
      <c r="R115" s="20">
        <v>506.77933777408299</v>
      </c>
      <c r="S115" s="20">
        <v>509.334734886977</v>
      </c>
      <c r="T115" s="20">
        <v>499.92921294629201</v>
      </c>
      <c r="U115" s="20">
        <v>502.25134495681601</v>
      </c>
      <c r="V115" s="20">
        <v>498.607555911502</v>
      </c>
      <c r="W115" s="20">
        <v>502.72142177021499</v>
      </c>
      <c r="X115" s="20">
        <v>505.4223128429</v>
      </c>
      <c r="Y115" s="20">
        <v>496.36779754226501</v>
      </c>
      <c r="Z115" s="20">
        <v>498.545082155768</v>
      </c>
      <c r="AA115" s="20">
        <v>525.70391686246899</v>
      </c>
      <c r="AB115" s="20">
        <v>504.76131656750903</v>
      </c>
      <c r="AC115" s="20">
        <v>497.66244148207898</v>
      </c>
      <c r="AD115" s="20">
        <v>504.04759435108502</v>
      </c>
      <c r="AE115" s="20">
        <v>505.01109633162201</v>
      </c>
    </row>
    <row r="116" spans="1:31" x14ac:dyDescent="0.2">
      <c r="A116" s="3">
        <v>115</v>
      </c>
      <c r="B116" s="10" t="s">
        <v>209</v>
      </c>
      <c r="C116" s="3" t="s">
        <v>336</v>
      </c>
      <c r="D116" s="10" t="s">
        <v>198</v>
      </c>
      <c r="E116" s="10" t="s">
        <v>336</v>
      </c>
      <c r="F116" s="10" t="s">
        <v>336</v>
      </c>
      <c r="G116" s="10" t="s">
        <v>336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x14ac:dyDescent="0.2">
      <c r="A117" s="3">
        <v>116</v>
      </c>
      <c r="B117" s="7" t="s">
        <v>217</v>
      </c>
      <c r="C117" s="8" t="s">
        <v>336</v>
      </c>
      <c r="D117" s="7" t="s">
        <v>269</v>
      </c>
      <c r="E117" s="7" t="s">
        <v>336</v>
      </c>
      <c r="F117" s="7" t="s">
        <v>55</v>
      </c>
      <c r="G117" s="7" t="s">
        <v>300</v>
      </c>
      <c r="H117" s="20">
        <v>1999.8075825058099</v>
      </c>
      <c r="I117" s="20">
        <v>1990.62758020255</v>
      </c>
      <c r="J117" s="20">
        <v>1983.97480195408</v>
      </c>
      <c r="K117" s="20">
        <v>9897.3928683689992</v>
      </c>
      <c r="L117" s="20">
        <v>10035.544166123</v>
      </c>
      <c r="M117" s="20">
        <v>10002.245397128399</v>
      </c>
      <c r="N117" s="20">
        <v>1996.4305851742099</v>
      </c>
      <c r="O117" s="20">
        <v>1995.13305871387</v>
      </c>
      <c r="P117" s="20">
        <v>1996.6868731371001</v>
      </c>
      <c r="Q117" s="20">
        <v>2035.19449996909</v>
      </c>
      <c r="R117" s="20">
        <v>1986.1570314963501</v>
      </c>
      <c r="S117" s="20">
        <v>1984.95281160068</v>
      </c>
      <c r="T117" s="20">
        <v>1994.5935786985101</v>
      </c>
      <c r="U117" s="20">
        <v>2008.06325699782</v>
      </c>
      <c r="V117" s="20">
        <v>1996.2600497225201</v>
      </c>
      <c r="W117" s="20">
        <v>1993.2462043846499</v>
      </c>
      <c r="X117" s="20">
        <v>1976.35861119782</v>
      </c>
      <c r="Y117" s="20">
        <v>1994.19766982903</v>
      </c>
      <c r="Z117" s="20">
        <v>1998.4144245079499</v>
      </c>
      <c r="AA117" s="20">
        <v>1987.87118183446</v>
      </c>
      <c r="AB117" s="20">
        <v>2003.9143734639599</v>
      </c>
      <c r="AC117" s="20">
        <v>1996.2605554484801</v>
      </c>
      <c r="AD117" s="20">
        <v>1983.70042939467</v>
      </c>
      <c r="AE117" s="20">
        <v>1979.26155715664</v>
      </c>
    </row>
    <row r="118" spans="1:31" x14ac:dyDescent="0.2">
      <c r="A118" s="3">
        <v>117</v>
      </c>
      <c r="B118" s="10" t="s">
        <v>209</v>
      </c>
      <c r="C118" s="3" t="s">
        <v>336</v>
      </c>
      <c r="D118" s="10" t="s">
        <v>269</v>
      </c>
      <c r="E118" s="10" t="s">
        <v>336</v>
      </c>
      <c r="F118" s="10" t="s">
        <v>336</v>
      </c>
      <c r="G118" s="10" t="s">
        <v>336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x14ac:dyDescent="0.2">
      <c r="A119" s="3">
        <v>118</v>
      </c>
      <c r="B119" s="7" t="s">
        <v>285</v>
      </c>
      <c r="C119" s="8" t="s">
        <v>336</v>
      </c>
      <c r="D119" s="7" t="s">
        <v>43</v>
      </c>
      <c r="E119" s="7" t="s">
        <v>336</v>
      </c>
      <c r="F119" s="7" t="s">
        <v>225</v>
      </c>
      <c r="G119" s="7" t="s">
        <v>300</v>
      </c>
      <c r="H119" s="20">
        <v>6.9005832925678003</v>
      </c>
      <c r="I119" s="20">
        <v>7.6508427762338904</v>
      </c>
      <c r="J119" s="20">
        <v>8.2733570962925906</v>
      </c>
      <c r="K119" s="20">
        <v>11.5917071580905</v>
      </c>
      <c r="L119" s="20">
        <v>40.477323809525501</v>
      </c>
      <c r="M119" s="20">
        <v>49.061632355820002</v>
      </c>
      <c r="N119" s="20">
        <v>20.065994429842501</v>
      </c>
      <c r="O119" s="20">
        <v>12.495688083092</v>
      </c>
      <c r="P119" s="20">
        <v>17.446000344808599</v>
      </c>
      <c r="Q119" s="20">
        <v>7.8390845182556701</v>
      </c>
      <c r="R119" s="20">
        <v>8.2589098243310399</v>
      </c>
      <c r="S119" s="20">
        <v>0.84514774648664603</v>
      </c>
      <c r="T119" s="20">
        <v>8.8151612036402796</v>
      </c>
      <c r="U119" s="20">
        <v>8.7170429476533506</v>
      </c>
      <c r="V119" s="20">
        <v>8.0122668806524793</v>
      </c>
      <c r="W119" s="20">
        <v>8.9727986102811794</v>
      </c>
      <c r="X119" s="20">
        <v>10.939664949056199</v>
      </c>
      <c r="Y119" s="20">
        <v>11.1693484974541</v>
      </c>
      <c r="Z119" s="20">
        <v>7.7855639242383301</v>
      </c>
      <c r="AA119" s="20">
        <v>14.2805096863465</v>
      </c>
      <c r="AB119" s="20">
        <v>8.4786285082782609</v>
      </c>
      <c r="AC119" s="20">
        <v>8.8344745968678993</v>
      </c>
      <c r="AD119" s="20">
        <v>9.3219874345641696</v>
      </c>
      <c r="AE119" s="20">
        <v>9.8263205750357994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E112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160</v>
      </c>
      <c r="B1" s="1" t="s">
        <v>345</v>
      </c>
      <c r="C1" s="1" t="s">
        <v>263</v>
      </c>
      <c r="D1" s="1" t="s">
        <v>95</v>
      </c>
      <c r="E1" s="1" t="s">
        <v>127</v>
      </c>
      <c r="F1" s="1" t="s">
        <v>200</v>
      </c>
      <c r="G1" s="1" t="s">
        <v>339</v>
      </c>
      <c r="H1" s="1" t="s">
        <v>229</v>
      </c>
      <c r="I1" s="1" t="s">
        <v>65</v>
      </c>
      <c r="J1" s="1" t="s">
        <v>243</v>
      </c>
      <c r="K1" s="1" t="s">
        <v>133</v>
      </c>
      <c r="L1" s="1" t="s">
        <v>0</v>
      </c>
      <c r="M1" s="1" t="s">
        <v>75</v>
      </c>
      <c r="N1" s="2" t="s">
        <v>151</v>
      </c>
      <c r="O1" s="1" t="s">
        <v>395</v>
      </c>
      <c r="P1" s="2" t="s">
        <v>46</v>
      </c>
      <c r="Q1" s="1" t="s">
        <v>311</v>
      </c>
      <c r="R1" s="1" t="s">
        <v>292</v>
      </c>
      <c r="S1" s="1" t="s">
        <v>125</v>
      </c>
      <c r="T1" s="1" t="s">
        <v>19</v>
      </c>
      <c r="U1" s="1" t="s">
        <v>152</v>
      </c>
      <c r="V1" s="1" t="s">
        <v>380</v>
      </c>
      <c r="W1" s="1" t="s">
        <v>397</v>
      </c>
      <c r="X1" s="1" t="s">
        <v>111</v>
      </c>
      <c r="Y1" s="1" t="s">
        <v>346</v>
      </c>
      <c r="Z1" s="1" t="s">
        <v>331</v>
      </c>
      <c r="AA1" s="1" t="s">
        <v>239</v>
      </c>
      <c r="AB1" s="1" t="s">
        <v>85</v>
      </c>
      <c r="AC1" s="1" t="s">
        <v>146</v>
      </c>
      <c r="AD1" s="1" t="s">
        <v>387</v>
      </c>
      <c r="AE1" s="1" t="s">
        <v>351</v>
      </c>
    </row>
    <row r="2" spans="1:31" x14ac:dyDescent="0.2">
      <c r="A2" s="12">
        <v>1</v>
      </c>
      <c r="B2" s="13" t="s">
        <v>27</v>
      </c>
      <c r="C2" s="14" t="s">
        <v>336</v>
      </c>
      <c r="D2" s="13" t="s">
        <v>147</v>
      </c>
      <c r="E2" s="13" t="s">
        <v>336</v>
      </c>
      <c r="F2" s="13" t="s">
        <v>318</v>
      </c>
      <c r="G2" s="13" t="s">
        <v>300</v>
      </c>
      <c r="H2" s="15">
        <v>1.83519672899875E-2</v>
      </c>
      <c r="I2" s="15">
        <v>7.9000787411329806E-2</v>
      </c>
      <c r="J2" s="15">
        <v>2.6065269704632299E-2</v>
      </c>
      <c r="K2" s="15">
        <v>3.3367710313446201E-2</v>
      </c>
      <c r="L2" s="15">
        <v>5.8606046284508502E-2</v>
      </c>
      <c r="M2" s="15">
        <v>8.9592097848582297E-3</v>
      </c>
      <c r="N2" s="15">
        <v>7.8729624246787103E-2</v>
      </c>
      <c r="O2" s="15">
        <v>0.16840737888169099</v>
      </c>
      <c r="P2" s="15">
        <v>9.1767868388486391E-3</v>
      </c>
      <c r="Q2" s="15">
        <v>4.2739521486160597E-3</v>
      </c>
      <c r="R2" s="15">
        <v>7.2188403045011396E-2</v>
      </c>
      <c r="S2" s="15">
        <v>2.8203534491390399E-2</v>
      </c>
      <c r="T2" s="15">
        <v>5.8986709084447198E-2</v>
      </c>
      <c r="U2" s="15">
        <v>0.20513126431109599</v>
      </c>
      <c r="V2" s="15">
        <v>0.100126223858039</v>
      </c>
      <c r="W2" s="15">
        <v>4.7124446090188503E-2</v>
      </c>
      <c r="X2" s="15">
        <v>4.3052243526947899E-3</v>
      </c>
      <c r="Y2" s="15">
        <v>0.57357465372712602</v>
      </c>
      <c r="Z2" s="15">
        <v>0.29676037680182499</v>
      </c>
      <c r="AA2" s="15">
        <v>6.9120333804996104E-2</v>
      </c>
      <c r="AB2" s="15">
        <v>0.55110739076978499</v>
      </c>
      <c r="AC2" s="15">
        <v>0.16627032099681699</v>
      </c>
      <c r="AD2" s="15">
        <v>0.217119789657572</v>
      </c>
      <c r="AE2" s="15">
        <v>1.9682515375761898E-2</v>
      </c>
    </row>
    <row r="3" spans="1:31" x14ac:dyDescent="0.2">
      <c r="A3" s="12">
        <v>2</v>
      </c>
      <c r="B3" s="16" t="s">
        <v>27</v>
      </c>
      <c r="C3" s="17" t="s">
        <v>336</v>
      </c>
      <c r="D3" s="16" t="s">
        <v>274</v>
      </c>
      <c r="E3" s="16" t="s">
        <v>336</v>
      </c>
      <c r="F3" s="16" t="s">
        <v>171</v>
      </c>
      <c r="G3" s="16" t="s">
        <v>300</v>
      </c>
      <c r="H3" s="18">
        <v>6.3358273369016902E-3</v>
      </c>
      <c r="I3" s="18">
        <v>0.114922364175277</v>
      </c>
      <c r="J3" s="18">
        <v>2.2255126993625599E-2</v>
      </c>
      <c r="K3" s="18">
        <v>2.33240964377553E-2</v>
      </c>
      <c r="L3" s="18">
        <v>3.3267078251714703E-2</v>
      </c>
      <c r="M3" s="18">
        <v>1.95133678382622E-3</v>
      </c>
      <c r="N3" s="18">
        <v>0.25000006708335099</v>
      </c>
      <c r="O3" s="18">
        <v>6.1859235382069201E-2</v>
      </c>
      <c r="P3" s="18">
        <v>2.6503875531766301E-2</v>
      </c>
      <c r="Q3" s="18">
        <v>1.8263057275898401E-2</v>
      </c>
      <c r="R3" s="18">
        <v>5.72726165375027E-2</v>
      </c>
      <c r="S3" s="18">
        <v>2.3523754358027199E-2</v>
      </c>
      <c r="T3" s="18">
        <v>0.181572550731321</v>
      </c>
      <c r="U3" s="18">
        <v>0.112673999706976</v>
      </c>
      <c r="V3" s="18">
        <v>0.104755870388722</v>
      </c>
      <c r="W3" s="18">
        <v>1.7712891055586901E-2</v>
      </c>
      <c r="X3" s="18">
        <v>3.0582699957237801E-2</v>
      </c>
      <c r="Y3" s="18">
        <v>0.44226861421734598</v>
      </c>
      <c r="Z3" s="18">
        <v>0.128667155506174</v>
      </c>
      <c r="AA3" s="18">
        <v>4.2728531190422199E-2</v>
      </c>
      <c r="AB3" s="18">
        <v>0.21650645324540899</v>
      </c>
      <c r="AC3" s="18">
        <v>6.6617493715189199E-2</v>
      </c>
      <c r="AD3" s="18">
        <v>0.277769214193828</v>
      </c>
      <c r="AE3" s="18">
        <v>0.128214495704086</v>
      </c>
    </row>
    <row r="4" spans="1:31" x14ac:dyDescent="0.2">
      <c r="A4" s="12">
        <v>3</v>
      </c>
      <c r="B4" s="13" t="s">
        <v>27</v>
      </c>
      <c r="C4" s="14" t="s">
        <v>336</v>
      </c>
      <c r="D4" s="13" t="s">
        <v>2</v>
      </c>
      <c r="E4" s="13" t="s">
        <v>336</v>
      </c>
      <c r="F4" s="13" t="s">
        <v>47</v>
      </c>
      <c r="G4" s="13" t="s">
        <v>300</v>
      </c>
      <c r="H4" s="15">
        <v>3.7117287402693502E-2</v>
      </c>
      <c r="I4" s="15">
        <v>6.2774587726470904E-2</v>
      </c>
      <c r="J4" s="15">
        <v>4.1709281042100498E-2</v>
      </c>
      <c r="K4" s="15">
        <v>3.7604728404405999E-2</v>
      </c>
      <c r="L4" s="15">
        <v>0.104419379099602</v>
      </c>
      <c r="M4" s="15">
        <v>1.4120771960076699E-2</v>
      </c>
      <c r="N4" s="15">
        <v>0.482376537463925</v>
      </c>
      <c r="O4" s="15">
        <v>2.56010875631844E-2</v>
      </c>
      <c r="P4" s="15">
        <v>2.9821898074943901E-2</v>
      </c>
      <c r="Q4" s="15">
        <v>3.0277818634103199E-2</v>
      </c>
      <c r="R4" s="15">
        <v>5.2675236648305E-2</v>
      </c>
      <c r="S4" s="15">
        <v>6.5850501293382796E-2</v>
      </c>
      <c r="T4" s="15">
        <v>8.2486157163040003E-2</v>
      </c>
      <c r="U4" s="15">
        <v>0.22265153120233799</v>
      </c>
      <c r="V4" s="15">
        <v>9.5102742151089895E-2</v>
      </c>
      <c r="W4" s="15">
        <v>4.0324949406162901E-2</v>
      </c>
      <c r="X4" s="15">
        <v>3.8398084224102999E-2</v>
      </c>
      <c r="Y4" s="15">
        <v>0.46251513218879298</v>
      </c>
      <c r="Z4" s="15">
        <v>0.21134676789169399</v>
      </c>
      <c r="AA4" s="15">
        <v>0.110431222878841</v>
      </c>
      <c r="AB4" s="15">
        <v>0.33071905581666999</v>
      </c>
      <c r="AC4" s="15">
        <v>0.25129657223510499</v>
      </c>
      <c r="AD4" s="15">
        <v>0.165359850360185</v>
      </c>
      <c r="AE4" s="15">
        <v>0.16551686782141201</v>
      </c>
    </row>
    <row r="5" spans="1:31" x14ac:dyDescent="0.2">
      <c r="A5" s="12">
        <v>4</v>
      </c>
      <c r="B5" s="16" t="s">
        <v>27</v>
      </c>
      <c r="C5" s="17" t="s">
        <v>336</v>
      </c>
      <c r="D5" s="16" t="s">
        <v>362</v>
      </c>
      <c r="E5" s="16" t="s">
        <v>336</v>
      </c>
      <c r="F5" s="16" t="s">
        <v>21</v>
      </c>
      <c r="G5" s="16" t="s">
        <v>300</v>
      </c>
      <c r="H5" s="18">
        <v>1.48634411931015E-2</v>
      </c>
      <c r="I5" s="18">
        <v>6.3775502821538793E-2</v>
      </c>
      <c r="J5" s="18">
        <v>3.6730878671676501E-2</v>
      </c>
      <c r="K5" s="18">
        <v>2.9869764563804701E-2</v>
      </c>
      <c r="L5" s="18">
        <v>6.0118292461512901E-2</v>
      </c>
      <c r="M5" s="18">
        <v>2.9437434544148399E-3</v>
      </c>
      <c r="N5" s="18">
        <v>0.210634957963444</v>
      </c>
      <c r="O5" s="18">
        <v>5.5430253771318799E-2</v>
      </c>
      <c r="P5" s="18">
        <v>2.0901606735158701E-2</v>
      </c>
      <c r="Q5" s="18">
        <v>1.07655944325487E-2</v>
      </c>
      <c r="R5" s="18">
        <v>8.4011470870402297E-2</v>
      </c>
      <c r="S5" s="18">
        <v>1.01994578581134E-2</v>
      </c>
      <c r="T5" s="18">
        <v>8.7126605169120602E-2</v>
      </c>
      <c r="U5" s="18">
        <v>4.9933928560968899E-2</v>
      </c>
      <c r="V5" s="18">
        <v>3.5429330321062998E-2</v>
      </c>
      <c r="W5" s="18">
        <v>4.3155461824056197E-2</v>
      </c>
      <c r="X5" s="18">
        <v>1.1631876018879E-2</v>
      </c>
      <c r="Y5" s="18">
        <v>0.17313298089993401</v>
      </c>
      <c r="Z5" s="18">
        <v>4.8130019581392201E-2</v>
      </c>
      <c r="AA5" s="18">
        <v>5.6678211152925699E-2</v>
      </c>
      <c r="AB5" s="18">
        <v>5.6788707078513502E-2</v>
      </c>
      <c r="AC5" s="18">
        <v>0.110195156266404</v>
      </c>
      <c r="AD5" s="18">
        <v>2.9217917478521399E-2</v>
      </c>
      <c r="AE5" s="18">
        <v>3.6024854893065603E-2</v>
      </c>
    </row>
    <row r="6" spans="1:31" x14ac:dyDescent="0.2">
      <c r="A6" s="12">
        <v>5</v>
      </c>
      <c r="B6" s="13" t="s">
        <v>80</v>
      </c>
      <c r="C6" s="14" t="s">
        <v>336</v>
      </c>
      <c r="D6" s="13" t="s">
        <v>186</v>
      </c>
      <c r="E6" s="13" t="s">
        <v>336</v>
      </c>
      <c r="F6" s="13" t="s">
        <v>132</v>
      </c>
      <c r="G6" s="13" t="s">
        <v>300</v>
      </c>
      <c r="H6" s="15">
        <v>7.6779924371202596E-2</v>
      </c>
      <c r="I6" s="15">
        <v>4.0201372718167101E-2</v>
      </c>
      <c r="J6" s="15">
        <v>3.2933824834906401E-2</v>
      </c>
      <c r="K6" s="15">
        <v>0.57493651635953003</v>
      </c>
      <c r="L6" s="15">
        <v>1.6580829530538601E-2</v>
      </c>
      <c r="M6" s="15">
        <v>0.102021291816198</v>
      </c>
      <c r="N6" s="15">
        <v>0.187888501790478</v>
      </c>
      <c r="O6" s="15">
        <v>4.7234089229310598E-2</v>
      </c>
      <c r="P6" s="15">
        <v>7.0722033628510303E-2</v>
      </c>
      <c r="Q6" s="15">
        <v>5.9407042773458298E-2</v>
      </c>
      <c r="R6" s="15">
        <v>5.7404167683518199E-2</v>
      </c>
      <c r="S6" s="15">
        <v>1.08607176183049</v>
      </c>
      <c r="T6" s="15">
        <v>8.2953628874656099E-2</v>
      </c>
      <c r="U6" s="15">
        <v>9.7379119171593503E-2</v>
      </c>
      <c r="V6" s="15">
        <v>8.9137884362609901E-2</v>
      </c>
      <c r="W6" s="15">
        <v>5.1906502155965102E-2</v>
      </c>
      <c r="X6" s="15">
        <v>0.257459861289628</v>
      </c>
      <c r="Y6" s="15">
        <v>3.9920720938494497E-2</v>
      </c>
      <c r="Z6" s="15">
        <v>7.2246622207267006E-2</v>
      </c>
      <c r="AA6" s="15">
        <v>4.7559405183641899E-2</v>
      </c>
      <c r="AB6" s="15">
        <v>3.10962038240243E-2</v>
      </c>
      <c r="AC6" s="15">
        <v>3.6547424946960401E-2</v>
      </c>
      <c r="AD6" s="15">
        <v>3.1603841949964698E-2</v>
      </c>
      <c r="AE6" s="15">
        <v>2.9063357753177199E-2</v>
      </c>
    </row>
    <row r="7" spans="1:31" x14ac:dyDescent="0.2">
      <c r="A7" s="12">
        <v>6</v>
      </c>
      <c r="B7" s="16" t="s">
        <v>114</v>
      </c>
      <c r="C7" s="17" t="s">
        <v>336</v>
      </c>
      <c r="D7" s="16" t="s">
        <v>38</v>
      </c>
      <c r="E7" s="16" t="s">
        <v>336</v>
      </c>
      <c r="F7" s="16" t="s">
        <v>268</v>
      </c>
      <c r="G7" s="16" t="s">
        <v>300</v>
      </c>
      <c r="H7" s="18">
        <v>3.2348460913738303E-2</v>
      </c>
      <c r="I7" s="18">
        <v>3.2226550437889599E-2</v>
      </c>
      <c r="J7" s="18">
        <v>3.8530057599201903E-2</v>
      </c>
      <c r="K7" s="18">
        <v>0.25033380485349899</v>
      </c>
      <c r="L7" s="18">
        <v>8.3076715779087706E-2</v>
      </c>
      <c r="M7" s="18">
        <v>3.2623813074787698E-2</v>
      </c>
      <c r="N7" s="18">
        <v>5.1086422846943598E-2</v>
      </c>
      <c r="O7" s="18">
        <v>4.49726262910774E-2</v>
      </c>
      <c r="P7" s="18">
        <v>1.3052912307325399E-2</v>
      </c>
      <c r="Q7" s="18">
        <v>6.7677017708673903E-2</v>
      </c>
      <c r="R7" s="18">
        <v>7.4048971891541193E-2</v>
      </c>
      <c r="S7" s="18">
        <v>0.15432358474871199</v>
      </c>
      <c r="T7" s="18">
        <v>7.7153009869288899E-2</v>
      </c>
      <c r="U7" s="18">
        <v>0.13094471061542101</v>
      </c>
      <c r="V7" s="18">
        <v>2.6534603051690499E-2</v>
      </c>
      <c r="W7" s="18">
        <v>7.7177256763065097E-2</v>
      </c>
      <c r="X7" s="18">
        <v>8.2035418772262197E-2</v>
      </c>
      <c r="Y7" s="18">
        <v>6.8565834301718503E-2</v>
      </c>
      <c r="Z7" s="18">
        <v>2.18143528178854E-2</v>
      </c>
      <c r="AA7" s="18">
        <v>5.3903460573616002E-2</v>
      </c>
      <c r="AB7" s="18">
        <v>7.01982846787471E-2</v>
      </c>
      <c r="AC7" s="18">
        <v>2.90743021096539E-2</v>
      </c>
      <c r="AD7" s="18">
        <v>4.8286082477220001E-2</v>
      </c>
      <c r="AE7" s="18">
        <v>3.1630465926592098E-2</v>
      </c>
    </row>
    <row r="8" spans="1:31" x14ac:dyDescent="0.2">
      <c r="A8" s="12">
        <v>7</v>
      </c>
      <c r="B8" s="13" t="s">
        <v>94</v>
      </c>
      <c r="C8" s="14" t="s">
        <v>336</v>
      </c>
      <c r="D8" s="13" t="s">
        <v>384</v>
      </c>
      <c r="E8" s="13" t="s">
        <v>336</v>
      </c>
      <c r="F8" s="13" t="s">
        <v>23</v>
      </c>
      <c r="G8" s="13" t="s">
        <v>300</v>
      </c>
      <c r="H8" s="15">
        <v>9.2011647527039404E-3</v>
      </c>
      <c r="I8" s="15">
        <v>4.7737048371977203E-2</v>
      </c>
      <c r="J8" s="15">
        <v>5.1322559519998999E-2</v>
      </c>
      <c r="K8" s="15">
        <v>5.9814039378905698E-2</v>
      </c>
      <c r="L8" s="15">
        <v>7.5505653205913598E-2</v>
      </c>
      <c r="M8" s="15">
        <v>3.9622530590035898E-2</v>
      </c>
      <c r="N8" s="15">
        <v>1.5058356574137099E-2</v>
      </c>
      <c r="O8" s="15">
        <v>3.7994835776950099E-2</v>
      </c>
      <c r="P8" s="15">
        <v>1.9409645598919199E-2</v>
      </c>
      <c r="Q8" s="15">
        <v>3.8160538472693503E-2</v>
      </c>
      <c r="R8" s="15">
        <v>0.14685251101382901</v>
      </c>
      <c r="S8" s="15">
        <v>0.14542128306463301</v>
      </c>
      <c r="T8" s="15">
        <v>3.9402262480114802E-2</v>
      </c>
      <c r="U8" s="15">
        <v>0.109312856098029</v>
      </c>
      <c r="V8" s="15">
        <v>2.5944459783008599E-2</v>
      </c>
      <c r="W8" s="15">
        <v>5.7751942601955299E-2</v>
      </c>
      <c r="X8" s="15">
        <v>4.56287504831248E-2</v>
      </c>
      <c r="Y8" s="15">
        <v>4.6071308166810002E-2</v>
      </c>
      <c r="Z8" s="15">
        <v>1.7542485361479902E-2</v>
      </c>
      <c r="AA8" s="15">
        <v>5.0277257418978399E-2</v>
      </c>
      <c r="AB8" s="15">
        <v>5.3600848300894198E-2</v>
      </c>
      <c r="AC8" s="15">
        <v>1.9818447230670399E-2</v>
      </c>
      <c r="AD8" s="15">
        <v>5.02205314056898E-2</v>
      </c>
      <c r="AE8" s="15">
        <v>4.6323514804537301E-2</v>
      </c>
    </row>
    <row r="9" spans="1:31" x14ac:dyDescent="0.2">
      <c r="A9" s="12">
        <v>8</v>
      </c>
      <c r="B9" s="16" t="s">
        <v>259</v>
      </c>
      <c r="C9" s="17" t="s">
        <v>336</v>
      </c>
      <c r="D9" s="16" t="s">
        <v>128</v>
      </c>
      <c r="E9" s="16" t="s">
        <v>336</v>
      </c>
      <c r="F9" s="16" t="s">
        <v>262</v>
      </c>
      <c r="G9" s="16" t="s">
        <v>300</v>
      </c>
      <c r="H9" s="18">
        <v>4.4632969187843402E-2</v>
      </c>
      <c r="I9" s="18">
        <v>1.8344719859822702E-2</v>
      </c>
      <c r="J9" s="18">
        <v>4.3159184373407003E-2</v>
      </c>
      <c r="K9" s="18">
        <v>2.2709725637735101E-2</v>
      </c>
      <c r="L9" s="18">
        <v>5.3217221544287298E-2</v>
      </c>
      <c r="M9" s="18">
        <v>6.3645907210471406E-2</v>
      </c>
      <c r="N9" s="18">
        <v>1.69754442819443E-2</v>
      </c>
      <c r="O9" s="18">
        <v>2.91508907557868E-2</v>
      </c>
      <c r="P9" s="18">
        <v>2.5752499246715702E-3</v>
      </c>
      <c r="Q9" s="18">
        <v>4.6005358010398498E-2</v>
      </c>
      <c r="R9" s="18">
        <v>2.1992800724078099E-2</v>
      </c>
      <c r="S9" s="18">
        <v>9.7629024609817899E-2</v>
      </c>
      <c r="T9" s="18">
        <v>6.1250980541977501E-2</v>
      </c>
      <c r="U9" s="18">
        <v>6.3554985483502593E-2</v>
      </c>
      <c r="V9" s="18">
        <v>7.3747043249587793E-2</v>
      </c>
      <c r="W9" s="18">
        <v>2.8170401605131599E-2</v>
      </c>
      <c r="X9" s="18">
        <v>5.1588113050905202E-2</v>
      </c>
      <c r="Y9" s="18">
        <v>2.87622425841043E-2</v>
      </c>
      <c r="Z9" s="18">
        <v>6.7068255306893795E-2</v>
      </c>
      <c r="AA9" s="18">
        <v>5.8975654555115997E-2</v>
      </c>
      <c r="AB9" s="18">
        <v>2.83600931056909E-2</v>
      </c>
      <c r="AC9" s="18">
        <v>5.7428168109340497E-2</v>
      </c>
      <c r="AD9" s="18">
        <v>1.5049639632366101E-2</v>
      </c>
      <c r="AE9" s="18">
        <v>6.4844982965193199E-2</v>
      </c>
    </row>
    <row r="10" spans="1:31" x14ac:dyDescent="0.2">
      <c r="A10" s="12">
        <v>9</v>
      </c>
      <c r="B10" s="13" t="s">
        <v>5</v>
      </c>
      <c r="C10" s="14" t="s">
        <v>336</v>
      </c>
      <c r="D10" s="13" t="s">
        <v>341</v>
      </c>
      <c r="E10" s="13" t="s">
        <v>336</v>
      </c>
      <c r="F10" s="13" t="s">
        <v>158</v>
      </c>
      <c r="G10" s="13" t="s">
        <v>300</v>
      </c>
      <c r="H10" s="15">
        <v>9.6665026555913594E-3</v>
      </c>
      <c r="I10" s="15">
        <v>5.1677324263993997E-2</v>
      </c>
      <c r="J10" s="15">
        <v>3.8489499147693798E-2</v>
      </c>
      <c r="K10" s="15">
        <v>3.3815861212558099E-2</v>
      </c>
      <c r="L10" s="15">
        <v>4.4847655935616598E-2</v>
      </c>
      <c r="M10" s="15">
        <v>2.6907018495452701E-2</v>
      </c>
      <c r="N10" s="15">
        <v>8.8897787796998595E-3</v>
      </c>
      <c r="O10" s="15">
        <v>3.7314032906881497E-2</v>
      </c>
      <c r="P10" s="15">
        <v>2.6546175594309399E-2</v>
      </c>
      <c r="Q10" s="15">
        <v>4.7365673258248302E-2</v>
      </c>
      <c r="R10" s="15">
        <v>0.10111212301716301</v>
      </c>
      <c r="S10" s="15">
        <v>7.4302466141268703E-2</v>
      </c>
      <c r="T10" s="15">
        <v>4.4587115149598303E-2</v>
      </c>
      <c r="U10" s="15">
        <v>4.4931344385456401E-2</v>
      </c>
      <c r="V10" s="15">
        <v>7.1596055064693506E-2</v>
      </c>
      <c r="W10" s="15">
        <v>9.0896547276260106E-2</v>
      </c>
      <c r="X10" s="15">
        <v>3.7925177572724102E-2</v>
      </c>
      <c r="Y10" s="15">
        <v>6.0101123194013999E-2</v>
      </c>
      <c r="Z10" s="15">
        <v>3.2449708201933901E-2</v>
      </c>
      <c r="AA10" s="15">
        <v>4.2870827684154497E-2</v>
      </c>
      <c r="AB10" s="15">
        <v>3.5732542977583298E-2</v>
      </c>
      <c r="AC10" s="15">
        <v>2.0788086777875001E-2</v>
      </c>
      <c r="AD10" s="15">
        <v>6.2879196490461906E-2</v>
      </c>
      <c r="AE10" s="15">
        <v>3.3244555823921898E-2</v>
      </c>
    </row>
    <row r="11" spans="1:31" x14ac:dyDescent="0.2">
      <c r="A11" s="12">
        <v>10</v>
      </c>
      <c r="B11" s="16" t="s">
        <v>217</v>
      </c>
      <c r="C11" s="17" t="s">
        <v>336</v>
      </c>
      <c r="D11" s="16" t="s">
        <v>265</v>
      </c>
      <c r="E11" s="16" t="s">
        <v>336</v>
      </c>
      <c r="F11" s="16" t="s">
        <v>122</v>
      </c>
      <c r="G11" s="16" t="s">
        <v>300</v>
      </c>
      <c r="H11" s="18">
        <v>1.3453259668275401E-2</v>
      </c>
      <c r="I11" s="18">
        <v>2.4908586804966101E-2</v>
      </c>
      <c r="J11" s="18">
        <v>5.2874524767097003E-2</v>
      </c>
      <c r="K11" s="18">
        <v>8.3084808397928395E-2</v>
      </c>
      <c r="L11" s="18">
        <v>2.5982193290136499E-2</v>
      </c>
      <c r="M11" s="18">
        <v>2.7184356004732901E-2</v>
      </c>
      <c r="N11" s="18">
        <v>1.68278710433938E-2</v>
      </c>
      <c r="O11" s="18">
        <v>6.4605811946774006E-2</v>
      </c>
      <c r="P11" s="18">
        <v>1.26994352191697E-2</v>
      </c>
      <c r="Q11" s="18">
        <v>2.3860315796289E-2</v>
      </c>
      <c r="R11" s="18">
        <v>4.5165329624364099E-2</v>
      </c>
      <c r="S11" s="18">
        <v>8.9140789056990993E-2</v>
      </c>
      <c r="T11" s="18">
        <v>0.110154891057213</v>
      </c>
      <c r="U11" s="18">
        <v>2.2831440258113799E-2</v>
      </c>
      <c r="V11" s="18">
        <v>4.2954167294102501E-2</v>
      </c>
      <c r="W11" s="18">
        <v>4.8475065433091498E-2</v>
      </c>
      <c r="X11" s="18">
        <v>8.4153220400601594E-2</v>
      </c>
      <c r="Y11" s="18">
        <v>8.8011030038880306E-2</v>
      </c>
      <c r="Z11" s="18">
        <v>4.3139115018943797E-2</v>
      </c>
      <c r="AA11" s="18">
        <v>6.2106718944019E-2</v>
      </c>
      <c r="AB11" s="18">
        <v>2.4328820889025101E-2</v>
      </c>
      <c r="AC11" s="18">
        <v>3.5473576718164902E-2</v>
      </c>
      <c r="AD11" s="18">
        <v>4.1033874266148601E-2</v>
      </c>
      <c r="AE11" s="18">
        <v>4.3583954502234797E-2</v>
      </c>
    </row>
    <row r="12" spans="1:31" x14ac:dyDescent="0.2">
      <c r="A12" s="12">
        <v>12</v>
      </c>
      <c r="B12" s="16" t="s">
        <v>118</v>
      </c>
      <c r="C12" s="17" t="s">
        <v>336</v>
      </c>
      <c r="D12" s="16" t="s">
        <v>141</v>
      </c>
      <c r="E12" s="16" t="s">
        <v>336</v>
      </c>
      <c r="F12" s="16" t="s">
        <v>230</v>
      </c>
      <c r="G12" s="16" t="s">
        <v>300</v>
      </c>
      <c r="H12" s="18">
        <v>0.10111857656975901</v>
      </c>
      <c r="I12" s="18">
        <v>0.13951651884695701</v>
      </c>
      <c r="J12" s="18">
        <v>0.13233468903536</v>
      </c>
      <c r="K12" s="18">
        <v>0.32861449759382499</v>
      </c>
      <c r="L12" s="18">
        <v>7.1084915546467495E-2</v>
      </c>
      <c r="M12" s="18">
        <v>8.2460676567283203E-2</v>
      </c>
      <c r="N12" s="18">
        <v>5.4039896536641201E-2</v>
      </c>
      <c r="O12" s="18">
        <v>0.115694449684779</v>
      </c>
      <c r="P12" s="18">
        <v>0.132381978399078</v>
      </c>
      <c r="Q12" s="18">
        <v>8.3047120857515894E-2</v>
      </c>
      <c r="R12" s="18">
        <v>0.16683084145220101</v>
      </c>
      <c r="S12" s="18">
        <v>2.5620633916409199</v>
      </c>
      <c r="T12" s="18">
        <v>0.13593803819917</v>
      </c>
      <c r="U12" s="18">
        <v>9.4127028891833595E-2</v>
      </c>
      <c r="V12" s="18">
        <v>0.12895218437918499</v>
      </c>
      <c r="W12" s="18">
        <v>0.183288795696714</v>
      </c>
      <c r="X12" s="18">
        <v>0.34855629299573798</v>
      </c>
      <c r="Y12" s="18">
        <v>6.2552934098095703E-2</v>
      </c>
      <c r="Z12" s="18">
        <v>8.9745743281889501E-2</v>
      </c>
      <c r="AA12" s="18">
        <v>0.124619125956461</v>
      </c>
      <c r="AB12" s="18">
        <v>9.0911263896891303E-2</v>
      </c>
      <c r="AC12" s="18">
        <v>7.9491261214778203E-2</v>
      </c>
      <c r="AD12" s="18">
        <v>0.105437603697434</v>
      </c>
      <c r="AE12" s="18">
        <v>9.5325140785444198E-2</v>
      </c>
    </row>
    <row r="13" spans="1:31" x14ac:dyDescent="0.2">
      <c r="A13" s="12">
        <v>13</v>
      </c>
      <c r="B13" s="13" t="s">
        <v>201</v>
      </c>
      <c r="C13" s="14" t="s">
        <v>336</v>
      </c>
      <c r="D13" s="13" t="s">
        <v>317</v>
      </c>
      <c r="E13" s="13" t="s">
        <v>336</v>
      </c>
      <c r="F13" s="13" t="s">
        <v>93</v>
      </c>
      <c r="G13" s="13" t="s">
        <v>300</v>
      </c>
      <c r="H13" s="15">
        <v>1.10567395335315E-2</v>
      </c>
      <c r="I13" s="15">
        <v>0.52529689748770803</v>
      </c>
      <c r="J13" s="15">
        <v>0.15188886478338501</v>
      </c>
      <c r="K13" s="15">
        <v>1.5462320456584899</v>
      </c>
      <c r="L13" s="15">
        <v>0.115176611829253</v>
      </c>
      <c r="M13" s="15">
        <v>1.2275903276907001</v>
      </c>
      <c r="N13" s="15">
        <v>0.29536315318773898</v>
      </c>
      <c r="O13" s="15">
        <v>1.0442994555989E-2</v>
      </c>
      <c r="P13" s="15">
        <v>5.6290662784430998E-2</v>
      </c>
      <c r="Q13" s="15">
        <v>2.16270867940371E-2</v>
      </c>
      <c r="R13" s="15">
        <v>0.101336655934956</v>
      </c>
      <c r="S13" s="15">
        <v>0.690513096668258</v>
      </c>
      <c r="T13" s="15">
        <v>0.21864975222893901</v>
      </c>
      <c r="U13" s="15">
        <v>6.0758428183573503E-3</v>
      </c>
      <c r="V13" s="15">
        <v>8.3587959002148104E-2</v>
      </c>
      <c r="W13" s="15">
        <v>0.115380531427063</v>
      </c>
      <c r="X13" s="15">
        <v>0.594542157736342</v>
      </c>
      <c r="Y13" s="15">
        <v>9.0960589712091797E-2</v>
      </c>
      <c r="Z13" s="15">
        <v>3.3429513091562502E-2</v>
      </c>
      <c r="AA13" s="15">
        <v>1.9186723000109901E-2</v>
      </c>
      <c r="AB13" s="15">
        <v>0.122147342271528</v>
      </c>
      <c r="AC13" s="15">
        <v>0.123153129400524</v>
      </c>
      <c r="AD13" s="15">
        <v>0.106686140237848</v>
      </c>
      <c r="AE13" s="15">
        <v>0.14268359427764801</v>
      </c>
    </row>
    <row r="14" spans="1:31" x14ac:dyDescent="0.2">
      <c r="A14" s="12">
        <v>14</v>
      </c>
      <c r="B14" s="16" t="s">
        <v>176</v>
      </c>
      <c r="C14" s="17" t="s">
        <v>336</v>
      </c>
      <c r="D14" s="16" t="s">
        <v>67</v>
      </c>
      <c r="E14" s="16" t="s">
        <v>336</v>
      </c>
      <c r="F14" s="16" t="s">
        <v>137</v>
      </c>
      <c r="G14" s="16" t="s">
        <v>300</v>
      </c>
      <c r="H14" s="18">
        <v>4.5992121953402097E-2</v>
      </c>
      <c r="I14" s="18">
        <v>2.6992257752291901E-2</v>
      </c>
      <c r="J14" s="18">
        <v>4.9983421214632402E-2</v>
      </c>
      <c r="K14" s="18">
        <v>5.2424454418845599E-2</v>
      </c>
      <c r="L14" s="18">
        <v>4.6422640386123697E-2</v>
      </c>
      <c r="M14" s="18">
        <v>4.2720342048868799E-2</v>
      </c>
      <c r="N14" s="18">
        <v>2.3522824358709199E-2</v>
      </c>
      <c r="O14" s="18">
        <v>1.01429906284591E-2</v>
      </c>
      <c r="P14" s="18">
        <v>2.6781888025820599E-2</v>
      </c>
      <c r="Q14" s="18">
        <v>4.3503201358359903E-2</v>
      </c>
      <c r="R14" s="18">
        <v>5.0840783133800201E-2</v>
      </c>
      <c r="S14" s="18">
        <v>0.12691571490346201</v>
      </c>
      <c r="T14" s="18">
        <v>1.83509071822705E-2</v>
      </c>
      <c r="U14" s="18">
        <v>7.0699799303378996E-2</v>
      </c>
      <c r="V14" s="18">
        <v>6.8120635835343293E-2</v>
      </c>
      <c r="W14" s="18">
        <v>5.4745176137508199E-2</v>
      </c>
      <c r="X14" s="18">
        <v>8.3952967771273396E-2</v>
      </c>
      <c r="Y14" s="18">
        <v>1.5128326227342901E-2</v>
      </c>
      <c r="Z14" s="18">
        <v>5.0614735536365897E-2</v>
      </c>
      <c r="AA14" s="18">
        <v>6.5526786429473793E-2</v>
      </c>
      <c r="AB14" s="18">
        <v>2.88964635662485E-2</v>
      </c>
      <c r="AC14" s="18">
        <v>3.5976307361221101E-2</v>
      </c>
      <c r="AD14" s="18">
        <v>2.8342631469184702E-2</v>
      </c>
      <c r="AE14" s="18">
        <v>5.7004612533589703E-2</v>
      </c>
    </row>
    <row r="15" spans="1:31" x14ac:dyDescent="0.2">
      <c r="A15" s="12">
        <v>15</v>
      </c>
      <c r="B15" s="13" t="s">
        <v>22</v>
      </c>
      <c r="C15" s="14" t="s">
        <v>336</v>
      </c>
      <c r="D15" s="13" t="s">
        <v>4</v>
      </c>
      <c r="E15" s="13" t="s">
        <v>336</v>
      </c>
      <c r="F15" s="13" t="s">
        <v>337</v>
      </c>
      <c r="G15" s="13" t="s">
        <v>300</v>
      </c>
      <c r="H15" s="15">
        <v>0.56608396353687396</v>
      </c>
      <c r="I15" s="15">
        <v>0.179963109961957</v>
      </c>
      <c r="J15" s="15">
        <v>0.12820325734802901</v>
      </c>
      <c r="K15" s="15">
        <v>0.62532561744206805</v>
      </c>
      <c r="L15" s="15">
        <v>0.24904424716919901</v>
      </c>
      <c r="M15" s="15">
        <v>1.3493230960618801</v>
      </c>
      <c r="N15" s="15">
        <v>0.36717213507687202</v>
      </c>
      <c r="O15" s="15">
        <v>0.51126955236292204</v>
      </c>
      <c r="P15" s="15">
        <v>0.66210860336217403</v>
      </c>
      <c r="Q15" s="15">
        <v>0.17259781552563799</v>
      </c>
      <c r="R15" s="15">
        <v>0.13999837465496301</v>
      </c>
      <c r="S15" s="15">
        <v>0.58301026105613996</v>
      </c>
      <c r="T15" s="15">
        <v>0.111557717761914</v>
      </c>
      <c r="U15" s="15">
        <v>0.37437423743763798</v>
      </c>
      <c r="V15" s="15">
        <v>0.20879855243079901</v>
      </c>
      <c r="W15" s="15">
        <v>0.29958640632649502</v>
      </c>
      <c r="X15" s="15">
        <v>0.53082624613315399</v>
      </c>
      <c r="Y15" s="15">
        <v>9.8792214675279003E-2</v>
      </c>
      <c r="Z15" s="15">
        <v>0.17274940142027101</v>
      </c>
      <c r="AA15" s="15">
        <v>5.4932456099349998E-2</v>
      </c>
      <c r="AB15" s="15">
        <v>0.137556937048635</v>
      </c>
      <c r="AC15" s="15">
        <v>0.15377307248993899</v>
      </c>
      <c r="AD15" s="15">
        <v>9.6166270877702006E-2</v>
      </c>
      <c r="AE15" s="15">
        <v>0.108234250837103</v>
      </c>
    </row>
    <row r="16" spans="1:31" x14ac:dyDescent="0.2">
      <c r="A16" s="12">
        <v>16</v>
      </c>
      <c r="B16" s="16" t="s">
        <v>113</v>
      </c>
      <c r="C16" s="17" t="s">
        <v>336</v>
      </c>
      <c r="D16" s="16" t="s">
        <v>315</v>
      </c>
      <c r="E16" s="16" t="s">
        <v>336</v>
      </c>
      <c r="F16" s="16" t="s">
        <v>12</v>
      </c>
      <c r="G16" s="16" t="s">
        <v>300</v>
      </c>
      <c r="H16" s="18">
        <v>0.159229211858221</v>
      </c>
      <c r="I16" s="18">
        <v>4.4880575461545599E-2</v>
      </c>
      <c r="J16" s="18">
        <v>4.4589784420928702E-2</v>
      </c>
      <c r="K16" s="18">
        <v>2.2003615642657399</v>
      </c>
      <c r="L16" s="18">
        <v>0.398594118272664</v>
      </c>
      <c r="M16" s="18">
        <v>0.21622255541709701</v>
      </c>
      <c r="N16" s="18">
        <v>1.73750091402236E-2</v>
      </c>
      <c r="O16" s="18">
        <v>5.1194624112627603E-2</v>
      </c>
      <c r="P16" s="18">
        <v>1.9047520063754299E-2</v>
      </c>
      <c r="Q16" s="18">
        <v>1.7495520613365002E-2</v>
      </c>
      <c r="R16" s="18">
        <v>6.8034302947029807E-2</v>
      </c>
      <c r="S16" s="18">
        <v>1.49563559254863</v>
      </c>
      <c r="T16" s="18">
        <v>0.19351379566746199</v>
      </c>
      <c r="U16" s="18">
        <v>7.2856766972661302E-2</v>
      </c>
      <c r="V16" s="18">
        <v>0.213756114396987</v>
      </c>
      <c r="W16" s="18">
        <v>7.9310505373462806E-2</v>
      </c>
      <c r="X16" s="18">
        <v>0.97803263138864005</v>
      </c>
      <c r="Y16" s="18">
        <v>0.211740565048882</v>
      </c>
      <c r="Z16" s="18">
        <v>2.46555078140509E-2</v>
      </c>
      <c r="AA16" s="18">
        <v>4.7047941804341298E-2</v>
      </c>
      <c r="AB16" s="18">
        <v>0.156032549663119</v>
      </c>
      <c r="AC16" s="18">
        <v>0.116785435106007</v>
      </c>
      <c r="AD16" s="18">
        <v>6.4456285007835595E-2</v>
      </c>
      <c r="AE16" s="18">
        <v>0.10353686782689001</v>
      </c>
    </row>
    <row r="17" spans="1:31" x14ac:dyDescent="0.2">
      <c r="A17" s="12">
        <v>17</v>
      </c>
      <c r="B17" s="13" t="s">
        <v>201</v>
      </c>
      <c r="C17" s="14" t="s">
        <v>336</v>
      </c>
      <c r="D17" s="13" t="s">
        <v>169</v>
      </c>
      <c r="E17" s="13" t="s">
        <v>336</v>
      </c>
      <c r="F17" s="13" t="s">
        <v>220</v>
      </c>
      <c r="G17" s="13" t="s">
        <v>300</v>
      </c>
      <c r="H17" s="15">
        <v>0.43494977267541601</v>
      </c>
      <c r="I17" s="15">
        <v>1.75108380075617</v>
      </c>
      <c r="J17" s="15">
        <v>0.553333893845673</v>
      </c>
      <c r="K17" s="15">
        <v>2.8456574088583499</v>
      </c>
      <c r="L17" s="15">
        <v>0.26000286402413803</v>
      </c>
      <c r="M17" s="15">
        <v>0.23729884425956799</v>
      </c>
      <c r="N17" s="15">
        <v>0.37437813179118301</v>
      </c>
      <c r="O17" s="15">
        <v>0.13410037424610799</v>
      </c>
      <c r="P17" s="15">
        <v>0.51677730872657701</v>
      </c>
      <c r="Q17" s="15">
        <v>2.10066019047858</v>
      </c>
      <c r="R17" s="15">
        <v>0.24945971445774801</v>
      </c>
      <c r="S17" s="15">
        <v>6.1649305671569099</v>
      </c>
      <c r="T17" s="15">
        <v>1.1150842653024</v>
      </c>
      <c r="U17" s="15">
        <v>0.15486313529442999</v>
      </c>
      <c r="V17" s="15">
        <v>0.75571410199622102</v>
      </c>
      <c r="W17" s="15">
        <v>0.18565300844774299</v>
      </c>
      <c r="X17" s="15">
        <v>3.2145467040541398</v>
      </c>
      <c r="Y17" s="15">
        <v>3.03432513840061</v>
      </c>
      <c r="Z17" s="15">
        <v>0.188321508056285</v>
      </c>
      <c r="AA17" s="15">
        <v>7.9102016104085002E-2</v>
      </c>
      <c r="AB17" s="15">
        <v>0.83550079527366605</v>
      </c>
      <c r="AC17" s="15">
        <v>0.10303149795566501</v>
      </c>
      <c r="AD17" s="15">
        <v>3.1419987313340399E-2</v>
      </c>
      <c r="AE17" s="15">
        <v>3.78972594874281E-2</v>
      </c>
    </row>
    <row r="18" spans="1:31" x14ac:dyDescent="0.2">
      <c r="A18" s="12">
        <v>18</v>
      </c>
      <c r="B18" s="16" t="s">
        <v>49</v>
      </c>
      <c r="C18" s="17" t="s">
        <v>336</v>
      </c>
      <c r="D18" s="16" t="s">
        <v>255</v>
      </c>
      <c r="E18" s="16" t="s">
        <v>336</v>
      </c>
      <c r="F18" s="16" t="s">
        <v>24</v>
      </c>
      <c r="G18" s="16" t="s">
        <v>300</v>
      </c>
      <c r="H18" s="18">
        <v>0.100477656571114</v>
      </c>
      <c r="I18" s="18">
        <v>5.53750980843912E-2</v>
      </c>
      <c r="J18" s="18">
        <v>5.1903721939054397E-2</v>
      </c>
      <c r="K18" s="18">
        <v>0.73463768382090799</v>
      </c>
      <c r="L18" s="18">
        <v>4.2528855921103899E-2</v>
      </c>
      <c r="M18" s="18">
        <v>0.26431367322385702</v>
      </c>
      <c r="N18" s="18">
        <v>0.15214831555910199</v>
      </c>
      <c r="O18" s="18">
        <v>3.4188596167295401E-2</v>
      </c>
      <c r="P18" s="18">
        <v>0.104099445097266</v>
      </c>
      <c r="Q18" s="18">
        <v>1.89459946231306E-2</v>
      </c>
      <c r="R18" s="18">
        <v>5.37273500121805E-2</v>
      </c>
      <c r="S18" s="18">
        <v>0.96954505275287595</v>
      </c>
      <c r="T18" s="18">
        <v>8.0400547275733703E-2</v>
      </c>
      <c r="U18" s="18">
        <v>0.17594169113623501</v>
      </c>
      <c r="V18" s="18">
        <v>8.4533233438235406E-2</v>
      </c>
      <c r="W18" s="18">
        <v>7.0310362269415602E-2</v>
      </c>
      <c r="X18" s="18">
        <v>0.68832034198632897</v>
      </c>
      <c r="Y18" s="18">
        <v>7.9674535405055105E-2</v>
      </c>
      <c r="Z18" s="18">
        <v>7.2574589152112304E-2</v>
      </c>
      <c r="AA18" s="18">
        <v>2.7106055214556501E-2</v>
      </c>
      <c r="AB18" s="18">
        <v>1.47851263117393E-2</v>
      </c>
      <c r="AC18" s="18">
        <v>7.2758035374120594E-2</v>
      </c>
      <c r="AD18" s="18">
        <v>5.7014695922836499E-2</v>
      </c>
      <c r="AE18" s="18">
        <v>1.75415366565706E-2</v>
      </c>
    </row>
    <row r="19" spans="1:31" x14ac:dyDescent="0.2">
      <c r="A19" s="12">
        <v>19</v>
      </c>
      <c r="B19" s="13" t="s">
        <v>116</v>
      </c>
      <c r="C19" s="14" t="s">
        <v>336</v>
      </c>
      <c r="D19" s="13" t="s">
        <v>308</v>
      </c>
      <c r="E19" s="13" t="s">
        <v>336</v>
      </c>
      <c r="F19" s="13" t="s">
        <v>350</v>
      </c>
      <c r="G19" s="13" t="s">
        <v>300</v>
      </c>
      <c r="H19" s="15">
        <v>2.2416620433661699E-2</v>
      </c>
      <c r="I19" s="15">
        <v>5.7011852428337201E-2</v>
      </c>
      <c r="J19" s="15">
        <v>2.24681284798459E-2</v>
      </c>
      <c r="K19" s="15">
        <v>2.5596383749435798E-2</v>
      </c>
      <c r="L19" s="15">
        <v>3.9109216194680503E-2</v>
      </c>
      <c r="M19" s="15">
        <v>3.9957029980643502E-2</v>
      </c>
      <c r="N19" s="15">
        <v>3.3277127436291701E-2</v>
      </c>
      <c r="O19" s="15">
        <v>6.1450764739089898E-2</v>
      </c>
      <c r="P19" s="15">
        <v>1.28941761406083E-2</v>
      </c>
      <c r="Q19" s="15">
        <v>2.7325349995566201E-2</v>
      </c>
      <c r="R19" s="15">
        <v>8.5109738536817706E-2</v>
      </c>
      <c r="S19" s="15">
        <v>5.0805260816757798E-2</v>
      </c>
      <c r="T19" s="15">
        <v>6.9980185790447597E-2</v>
      </c>
      <c r="U19" s="15">
        <v>5.3146364945937503E-2</v>
      </c>
      <c r="V19" s="15">
        <v>4.4655751561929698E-2</v>
      </c>
      <c r="W19" s="15">
        <v>7.6515869653695195E-2</v>
      </c>
      <c r="X19" s="15">
        <v>4.0195217333005802E-2</v>
      </c>
      <c r="Y19" s="15">
        <v>7.3672225486450096E-2</v>
      </c>
      <c r="Z19" s="15">
        <v>4.06488108972042E-2</v>
      </c>
      <c r="AA19" s="15">
        <v>2.4510356416510001E-2</v>
      </c>
      <c r="AB19" s="15">
        <v>3.2129795259423097E-2</v>
      </c>
      <c r="AC19" s="15">
        <v>3.0135811540049701E-2</v>
      </c>
      <c r="AD19" s="15">
        <v>5.1493832123477003E-2</v>
      </c>
      <c r="AE19" s="15">
        <v>1.35399736643672E-2</v>
      </c>
    </row>
    <row r="20" spans="1:31" x14ac:dyDescent="0.2">
      <c r="A20" s="12">
        <v>20</v>
      </c>
      <c r="B20" s="16" t="s">
        <v>356</v>
      </c>
      <c r="C20" s="17" t="s">
        <v>336</v>
      </c>
      <c r="D20" s="16" t="s">
        <v>377</v>
      </c>
      <c r="E20" s="16" t="s">
        <v>336</v>
      </c>
      <c r="F20" s="16" t="s">
        <v>272</v>
      </c>
      <c r="G20" s="16" t="s">
        <v>300</v>
      </c>
      <c r="H20" s="18">
        <v>0.51147255851427897</v>
      </c>
      <c r="I20" s="18">
        <v>8.19203082227353E-2</v>
      </c>
      <c r="J20" s="18">
        <v>3.2496754063732203E-2</v>
      </c>
      <c r="K20" s="18">
        <v>1.22271346587626</v>
      </c>
      <c r="L20" s="18">
        <v>0.28181888410765099</v>
      </c>
      <c r="M20" s="18">
        <v>1.85311081556424</v>
      </c>
      <c r="N20" s="18">
        <v>0.189873781631165</v>
      </c>
      <c r="O20" s="18">
        <v>0.51217262116172702</v>
      </c>
      <c r="P20" s="18">
        <v>2.2285408965039402</v>
      </c>
      <c r="Q20" s="18">
        <v>0.13842688811009399</v>
      </c>
      <c r="R20" s="18">
        <v>5.61747357143903E-2</v>
      </c>
      <c r="S20" s="18">
        <v>10.046281042415901</v>
      </c>
      <c r="T20" s="18">
        <v>0.154105783746777</v>
      </c>
      <c r="U20" s="18">
        <v>3.1862960245918202</v>
      </c>
      <c r="V20" s="18">
        <v>8.0377175802143097E-2</v>
      </c>
      <c r="W20" s="18">
        <v>0.11804107754578699</v>
      </c>
      <c r="X20" s="18">
        <v>0.28068876560487699</v>
      </c>
      <c r="Y20" s="18">
        <v>0.118147374845335</v>
      </c>
      <c r="Z20" s="18">
        <v>0.125088241706758</v>
      </c>
      <c r="AA20" s="18">
        <v>5.3373048654625402E-2</v>
      </c>
      <c r="AB20" s="18">
        <v>0.12215351715072099</v>
      </c>
      <c r="AC20" s="18">
        <v>8.7081963534124202E-2</v>
      </c>
      <c r="AD20" s="18">
        <v>8.8312635385003099E-2</v>
      </c>
      <c r="AE20" s="18">
        <v>0.105011726424465</v>
      </c>
    </row>
    <row r="21" spans="1:31" x14ac:dyDescent="0.2">
      <c r="A21" s="12">
        <v>21</v>
      </c>
      <c r="B21" s="13" t="s">
        <v>295</v>
      </c>
      <c r="C21" s="14" t="s">
        <v>336</v>
      </c>
      <c r="D21" s="13" t="s">
        <v>53</v>
      </c>
      <c r="E21" s="13" t="s">
        <v>336</v>
      </c>
      <c r="F21" s="13" t="s">
        <v>233</v>
      </c>
      <c r="G21" s="13" t="s">
        <v>300</v>
      </c>
      <c r="H21" s="15">
        <v>5.6520721027564398E-2</v>
      </c>
      <c r="I21" s="15">
        <v>2.3698956297583101E-2</v>
      </c>
      <c r="J21" s="15">
        <v>4.9009280523863698E-2</v>
      </c>
      <c r="K21" s="15">
        <v>4.0600737358382502E-2</v>
      </c>
      <c r="L21" s="15">
        <v>2.8737455095925801E-2</v>
      </c>
      <c r="M21" s="15">
        <v>7.3549540598178101E-2</v>
      </c>
      <c r="N21" s="15">
        <v>6.1520828916972496E-3</v>
      </c>
      <c r="O21" s="15">
        <v>4.13987402334519E-2</v>
      </c>
      <c r="P21" s="15">
        <v>1.41030663870066E-2</v>
      </c>
      <c r="Q21" s="15">
        <v>3.4921619295665597E-2</v>
      </c>
      <c r="R21" s="15">
        <v>1.96768554304175E-2</v>
      </c>
      <c r="S21" s="15">
        <v>0.47419952322244802</v>
      </c>
      <c r="T21" s="15">
        <v>4.2255894383652702E-2</v>
      </c>
      <c r="U21" s="15">
        <v>1.87027833369461E-2</v>
      </c>
      <c r="V21" s="15">
        <v>0.11608603831247601</v>
      </c>
      <c r="W21" s="15">
        <v>2.9768446546208801E-2</v>
      </c>
      <c r="X21" s="15">
        <v>0.74536508279206803</v>
      </c>
      <c r="Y21" s="15">
        <v>0.12309236384187</v>
      </c>
      <c r="Z21" s="15">
        <v>6.2003732877519001E-2</v>
      </c>
      <c r="AA21" s="15">
        <v>7.3735014556341905E-2</v>
      </c>
      <c r="AB21" s="15">
        <v>8.7271775705653906E-2</v>
      </c>
      <c r="AC21" s="15">
        <v>4.8964422010303099E-2</v>
      </c>
      <c r="AD21" s="15">
        <v>2.2002830776571398E-2</v>
      </c>
      <c r="AE21" s="15">
        <v>3.6820996705501902E-2</v>
      </c>
    </row>
    <row r="22" spans="1:31" x14ac:dyDescent="0.2">
      <c r="A22" s="12">
        <v>22</v>
      </c>
      <c r="B22" s="16" t="s">
        <v>366</v>
      </c>
      <c r="C22" s="17" t="s">
        <v>336</v>
      </c>
      <c r="D22" s="16" t="s">
        <v>251</v>
      </c>
      <c r="E22" s="16" t="s">
        <v>336</v>
      </c>
      <c r="F22" s="16" t="s">
        <v>328</v>
      </c>
      <c r="G22" s="16" t="s">
        <v>300</v>
      </c>
      <c r="H22" s="18">
        <v>2.3861878146219598E-2</v>
      </c>
      <c r="I22" s="18">
        <v>4.6620260250181497E-2</v>
      </c>
      <c r="J22" s="18">
        <v>3.6145388220377599E-2</v>
      </c>
      <c r="K22" s="18">
        <v>2.11781682968799E-2</v>
      </c>
      <c r="L22" s="18">
        <v>8.7405633368459704E-2</v>
      </c>
      <c r="M22" s="18">
        <v>2.5857065315572299E-2</v>
      </c>
      <c r="N22" s="18">
        <v>3.0466739575246999E-2</v>
      </c>
      <c r="O22" s="18">
        <v>4.4801412871792998E-2</v>
      </c>
      <c r="P22" s="18">
        <v>2.1888436042412501E-2</v>
      </c>
      <c r="Q22" s="18">
        <v>4.9144922731352E-2</v>
      </c>
      <c r="R22" s="18">
        <v>7.5241242724032403E-2</v>
      </c>
      <c r="S22" s="18">
        <v>0.46844336618384402</v>
      </c>
      <c r="T22" s="18">
        <v>0.211415591080582</v>
      </c>
      <c r="U22" s="18">
        <v>8.6648177380487402E-3</v>
      </c>
      <c r="V22" s="18">
        <v>2.8320755700327101E-2</v>
      </c>
      <c r="W22" s="18">
        <v>5.6859613484874803E-2</v>
      </c>
      <c r="X22" s="18">
        <v>0.40960459923674197</v>
      </c>
      <c r="Y22" s="18">
        <v>0.59784978531041999</v>
      </c>
      <c r="Z22" s="18">
        <v>5.6529097849060397E-3</v>
      </c>
      <c r="AA22" s="18">
        <v>7.8495057844968602E-2</v>
      </c>
      <c r="AB22" s="18">
        <v>8.13939148971108E-2</v>
      </c>
      <c r="AC22" s="18">
        <v>6.5504778802795399E-2</v>
      </c>
      <c r="AD22" s="18">
        <v>0.106309857565934</v>
      </c>
      <c r="AE22" s="18">
        <v>6.9450151330726299E-3</v>
      </c>
    </row>
    <row r="23" spans="1:31" x14ac:dyDescent="0.2">
      <c r="A23" s="12">
        <v>23</v>
      </c>
      <c r="B23" s="13" t="s">
        <v>187</v>
      </c>
      <c r="C23" s="14" t="s">
        <v>336</v>
      </c>
      <c r="D23" s="13" t="s">
        <v>287</v>
      </c>
      <c r="E23" s="13" t="s">
        <v>336</v>
      </c>
      <c r="F23" s="13" t="s">
        <v>355</v>
      </c>
      <c r="G23" s="13" t="s">
        <v>300</v>
      </c>
      <c r="H23" s="15">
        <v>3.9265053577756399E-2</v>
      </c>
      <c r="I23" s="15">
        <v>2.5937839290292999E-2</v>
      </c>
      <c r="J23" s="15">
        <v>5.4627323650851198E-2</v>
      </c>
      <c r="K23" s="15">
        <v>1.53476835577729E-2</v>
      </c>
      <c r="L23" s="15">
        <v>0.13845676553056799</v>
      </c>
      <c r="M23" s="15">
        <v>5.5104298964010097E-2</v>
      </c>
      <c r="N23" s="15">
        <v>1.27406433185074E-2</v>
      </c>
      <c r="O23" s="15">
        <v>2.3276839108829401E-2</v>
      </c>
      <c r="P23" s="15">
        <v>7.79938653119777E-3</v>
      </c>
      <c r="Q23" s="15">
        <v>5.8689835402658597E-2</v>
      </c>
      <c r="R23" s="15">
        <v>4.8221333458473403E-2</v>
      </c>
      <c r="S23" s="15">
        <v>7.5071619848383703E-2</v>
      </c>
      <c r="T23" s="15">
        <v>6.8445432944087101E-2</v>
      </c>
      <c r="U23" s="15">
        <v>2.2865334297142999E-2</v>
      </c>
      <c r="V23" s="15">
        <v>3.1868734089781199E-2</v>
      </c>
      <c r="W23" s="15">
        <v>7.07848762683745E-2</v>
      </c>
      <c r="X23" s="15">
        <v>1.0892979116516699</v>
      </c>
      <c r="Y23" s="15">
        <v>6.8831244951076398E-2</v>
      </c>
      <c r="Z23" s="15">
        <v>3.57437835404412E-2</v>
      </c>
      <c r="AA23" s="15">
        <v>0.19044838765970701</v>
      </c>
      <c r="AB23" s="15">
        <v>6.7327576498887307E-2</v>
      </c>
      <c r="AC23" s="15">
        <v>3.7422839609399801E-2</v>
      </c>
      <c r="AD23" s="15">
        <v>4.0170075417612298E-2</v>
      </c>
      <c r="AE23" s="15">
        <v>5.7438394805827797E-2</v>
      </c>
    </row>
    <row r="24" spans="1:31" x14ac:dyDescent="0.2">
      <c r="A24" s="12">
        <v>24</v>
      </c>
      <c r="B24" s="16" t="s">
        <v>13</v>
      </c>
      <c r="C24" s="17" t="s">
        <v>336</v>
      </c>
      <c r="D24" s="16" t="s">
        <v>227</v>
      </c>
      <c r="E24" s="16" t="s">
        <v>336</v>
      </c>
      <c r="F24" s="16" t="s">
        <v>323</v>
      </c>
      <c r="G24" s="16" t="s">
        <v>300</v>
      </c>
      <c r="H24" s="18">
        <v>2.9791467755639199E-2</v>
      </c>
      <c r="I24" s="18">
        <v>3.9356861860099797E-2</v>
      </c>
      <c r="J24" s="18">
        <v>2.4605997054107601E-2</v>
      </c>
      <c r="K24" s="18">
        <v>5.6444612614395297E-2</v>
      </c>
      <c r="L24" s="18">
        <v>2.05381212079832E-2</v>
      </c>
      <c r="M24" s="18">
        <v>3.9993458069558001E-2</v>
      </c>
      <c r="N24" s="18">
        <v>3.5580820854626903E-2</v>
      </c>
      <c r="O24" s="18">
        <v>6.5547247869407105E-2</v>
      </c>
      <c r="P24" s="18">
        <v>2.0984417434508001E-2</v>
      </c>
      <c r="Q24" s="18">
        <v>2.0435198062513399E-2</v>
      </c>
      <c r="R24" s="18">
        <v>5.8444859950847E-2</v>
      </c>
      <c r="S24" s="18">
        <v>5.7312734806398799E-2</v>
      </c>
      <c r="T24" s="18">
        <v>0.12712921635042401</v>
      </c>
      <c r="U24" s="18">
        <v>7.3731423892467998E-3</v>
      </c>
      <c r="V24" s="18">
        <v>5.8851321392637497E-2</v>
      </c>
      <c r="W24" s="18">
        <v>5.9696248922746602E-2</v>
      </c>
      <c r="X24" s="18">
        <v>1.24177405919182</v>
      </c>
      <c r="Y24" s="18">
        <v>0.45543652733262702</v>
      </c>
      <c r="Z24" s="18">
        <v>4.7874707534215001E-2</v>
      </c>
      <c r="AA24" s="18">
        <v>0.77531978241931598</v>
      </c>
      <c r="AB24" s="18">
        <v>3.59791811825831E-2</v>
      </c>
      <c r="AC24" s="18">
        <v>3.35361036871447E-2</v>
      </c>
      <c r="AD24" s="18">
        <v>4.4930029781207401E-2</v>
      </c>
      <c r="AE24" s="18">
        <v>3.3997385245118202E-2</v>
      </c>
    </row>
    <row r="25" spans="1:31" x14ac:dyDescent="0.2">
      <c r="A25" s="12">
        <v>25</v>
      </c>
      <c r="B25" s="13" t="s">
        <v>39</v>
      </c>
      <c r="C25" s="14" t="s">
        <v>336</v>
      </c>
      <c r="D25" s="13" t="s">
        <v>156</v>
      </c>
      <c r="E25" s="13" t="s">
        <v>336</v>
      </c>
      <c r="F25" s="13" t="s">
        <v>393</v>
      </c>
      <c r="G25" s="13" t="s">
        <v>300</v>
      </c>
      <c r="H25" s="15">
        <v>3.7796453679360402E-2</v>
      </c>
      <c r="I25" s="15">
        <v>0.126833363358101</v>
      </c>
      <c r="J25" s="15">
        <v>7.2953109751407903E-3</v>
      </c>
      <c r="K25" s="15">
        <v>6.1531452010593998E-2</v>
      </c>
      <c r="L25" s="15">
        <v>3.0394003565124401E-2</v>
      </c>
      <c r="M25" s="15">
        <v>4.0091573407944399E-2</v>
      </c>
      <c r="N25" s="15">
        <v>1.91801776010159E-2</v>
      </c>
      <c r="O25" s="15">
        <v>7.5998654961764806E-2</v>
      </c>
      <c r="P25" s="15">
        <v>9.4543554419956894E-3</v>
      </c>
      <c r="Q25" s="15">
        <v>0.13589980681453701</v>
      </c>
      <c r="R25" s="15">
        <v>6.8142062420024296E-2</v>
      </c>
      <c r="S25" s="15">
        <v>0.124550576595271</v>
      </c>
      <c r="T25" s="15">
        <v>0.25383803674377797</v>
      </c>
      <c r="U25" s="15">
        <v>7.2305265612419298E-3</v>
      </c>
      <c r="V25" s="15">
        <v>5.6520572917832197E-2</v>
      </c>
      <c r="W25" s="15">
        <v>0.118983311129314</v>
      </c>
      <c r="X25" s="15">
        <v>1.30047716937543</v>
      </c>
      <c r="Y25" s="15">
        <v>0.236994546705315</v>
      </c>
      <c r="Z25" s="15">
        <v>3.8912590714150999E-2</v>
      </c>
      <c r="AA25" s="15">
        <v>0.244295095379712</v>
      </c>
      <c r="AB25" s="15">
        <v>0.163490684176745</v>
      </c>
      <c r="AC25" s="15">
        <v>1.89597606957396E-2</v>
      </c>
      <c r="AD25" s="15">
        <v>4.8591049453579102E-2</v>
      </c>
      <c r="AE25" s="15">
        <v>2.2376484164826502E-2</v>
      </c>
    </row>
    <row r="26" spans="1:31" x14ac:dyDescent="0.2">
      <c r="A26" s="12">
        <v>26</v>
      </c>
      <c r="B26" s="16" t="s">
        <v>150</v>
      </c>
      <c r="C26" s="17" t="s">
        <v>336</v>
      </c>
      <c r="D26" s="16" t="s">
        <v>279</v>
      </c>
      <c r="E26" s="16" t="s">
        <v>336</v>
      </c>
      <c r="F26" s="16" t="s">
        <v>329</v>
      </c>
      <c r="G26" s="16" t="s">
        <v>300</v>
      </c>
      <c r="H26" s="18">
        <v>1.6742786422494899E-2</v>
      </c>
      <c r="I26" s="18">
        <v>3.5157000433240299E-2</v>
      </c>
      <c r="J26" s="18">
        <v>3.0159791460391501E-2</v>
      </c>
      <c r="K26" s="18">
        <v>7.1098155954218603E-2</v>
      </c>
      <c r="L26" s="18">
        <v>6.0835911120218397E-2</v>
      </c>
      <c r="M26" s="18">
        <v>4.2244296575608999E-2</v>
      </c>
      <c r="N26" s="18">
        <v>9.4045556233746004E-3</v>
      </c>
      <c r="O26" s="18">
        <v>6.5958721697321906E-2</v>
      </c>
      <c r="P26" s="18">
        <v>8.7536696048907195E-3</v>
      </c>
      <c r="Q26" s="18">
        <v>3.6746236024105997E-2</v>
      </c>
      <c r="R26" s="18">
        <v>5.6987062274794401E-2</v>
      </c>
      <c r="S26" s="18">
        <v>1.00310789634245</v>
      </c>
      <c r="T26" s="18">
        <v>0.129930961400122</v>
      </c>
      <c r="U26" s="18">
        <v>4.1420131458904602E-3</v>
      </c>
      <c r="V26" s="18">
        <v>4.3803729693106599E-2</v>
      </c>
      <c r="W26" s="18">
        <v>0.123596720739405</v>
      </c>
      <c r="X26" s="18">
        <v>1.42056704014206</v>
      </c>
      <c r="Y26" s="18">
        <v>0.87679769900439897</v>
      </c>
      <c r="Z26" s="18">
        <v>4.2643047055847198E-2</v>
      </c>
      <c r="AA26" s="18">
        <v>0.28789162771155202</v>
      </c>
      <c r="AB26" s="18">
        <v>9.8449038321551302E-2</v>
      </c>
      <c r="AC26" s="18">
        <v>6.7882266913100106E-2</v>
      </c>
      <c r="AD26" s="18">
        <v>7.0725854247471895E-2</v>
      </c>
      <c r="AE26" s="18">
        <v>1.2602957256068199E-2</v>
      </c>
    </row>
    <row r="27" spans="1:31" x14ac:dyDescent="0.2">
      <c r="A27" s="12">
        <v>27</v>
      </c>
      <c r="B27" s="13" t="s">
        <v>140</v>
      </c>
      <c r="C27" s="14" t="s">
        <v>336</v>
      </c>
      <c r="D27" s="13" t="s">
        <v>374</v>
      </c>
      <c r="E27" s="13" t="s">
        <v>336</v>
      </c>
      <c r="F27" s="13" t="s">
        <v>364</v>
      </c>
      <c r="G27" s="13" t="s">
        <v>300</v>
      </c>
      <c r="H27" s="15">
        <v>1.5639344508127401E-2</v>
      </c>
      <c r="I27" s="15">
        <v>3.9628584576498899E-2</v>
      </c>
      <c r="J27" s="15">
        <v>4.82295356650028E-2</v>
      </c>
      <c r="K27" s="15">
        <v>1.5874213933038301E-2</v>
      </c>
      <c r="L27" s="15">
        <v>6.4214309860184907E-2</v>
      </c>
      <c r="M27" s="15">
        <v>2.8833060500395899E-2</v>
      </c>
      <c r="N27" s="15">
        <v>2.2710117403076501E-2</v>
      </c>
      <c r="O27" s="15">
        <v>1.83309675836008E-2</v>
      </c>
      <c r="P27" s="15">
        <v>7.8423428654670196E-3</v>
      </c>
      <c r="Q27" s="15">
        <v>5.7008797087651102E-2</v>
      </c>
      <c r="R27" s="15">
        <v>8.6485082930301396E-2</v>
      </c>
      <c r="S27" s="15">
        <v>0.77813843100146596</v>
      </c>
      <c r="T27" s="15">
        <v>0.13551344588831701</v>
      </c>
      <c r="U27" s="15">
        <v>1.06947208319097E-2</v>
      </c>
      <c r="V27" s="15">
        <v>3.0083608394884599E-3</v>
      </c>
      <c r="W27" s="15">
        <v>0.11689662059339199</v>
      </c>
      <c r="X27" s="15">
        <v>0.28290134618444002</v>
      </c>
      <c r="Y27" s="15">
        <v>0.29314463528649798</v>
      </c>
      <c r="Z27" s="15">
        <v>4.2940781118700602E-2</v>
      </c>
      <c r="AA27" s="15">
        <v>5.6965595819450203E-2</v>
      </c>
      <c r="AB27" s="15">
        <v>0.123895011583162</v>
      </c>
      <c r="AC27" s="15">
        <v>3.0680187982410501E-2</v>
      </c>
      <c r="AD27" s="15">
        <v>7.1338499734191596E-2</v>
      </c>
      <c r="AE27" s="15">
        <v>3.1547419838268101E-2</v>
      </c>
    </row>
    <row r="28" spans="1:31" x14ac:dyDescent="0.2">
      <c r="A28" s="12">
        <v>28</v>
      </c>
      <c r="B28" s="16" t="s">
        <v>181</v>
      </c>
      <c r="C28" s="17" t="s">
        <v>336</v>
      </c>
      <c r="D28" s="16" t="s">
        <v>258</v>
      </c>
      <c r="E28" s="16" t="s">
        <v>336</v>
      </c>
      <c r="F28" s="16" t="s">
        <v>182</v>
      </c>
      <c r="G28" s="16" t="s">
        <v>300</v>
      </c>
      <c r="H28" s="18">
        <v>5.6356489984819798E-2</v>
      </c>
      <c r="I28" s="18">
        <v>3.6352544072339801E-2</v>
      </c>
      <c r="J28" s="18">
        <v>1.57704033660458E-2</v>
      </c>
      <c r="K28" s="18">
        <v>3.2725435629383903E-2</v>
      </c>
      <c r="L28" s="18">
        <v>1.9967745014295001E-2</v>
      </c>
      <c r="M28" s="18">
        <v>7.0493817677642498E-2</v>
      </c>
      <c r="N28" s="18">
        <v>1.26530334233494E-2</v>
      </c>
      <c r="O28" s="18">
        <v>4.5338226503841103E-2</v>
      </c>
      <c r="P28" s="18">
        <v>1.78261547781574E-2</v>
      </c>
      <c r="Q28" s="18">
        <v>2.8256803760062201E-2</v>
      </c>
      <c r="R28" s="18">
        <v>3.5386612767681E-2</v>
      </c>
      <c r="S28" s="18">
        <v>5.9557115540958799E-2</v>
      </c>
      <c r="T28" s="18">
        <v>0.126843117094565</v>
      </c>
      <c r="U28" s="18">
        <v>8.0297953170020992E-3</v>
      </c>
      <c r="V28" s="18">
        <v>8.4281321753955904E-2</v>
      </c>
      <c r="W28" s="18">
        <v>2.77665027894025E-2</v>
      </c>
      <c r="X28" s="18">
        <v>13.1110575284691</v>
      </c>
      <c r="Y28" s="18">
        <v>0.75204223366421996</v>
      </c>
      <c r="Z28" s="18">
        <v>5.9184365307471898E-2</v>
      </c>
      <c r="AA28" s="18">
        <v>2.8045587095657701E-2</v>
      </c>
      <c r="AB28" s="18">
        <v>7.3753711341959696E-2</v>
      </c>
      <c r="AC28" s="18">
        <v>5.5483227954835498E-2</v>
      </c>
      <c r="AD28" s="18">
        <v>2.54980034987368E-2</v>
      </c>
      <c r="AE28" s="18">
        <v>3.6689287761413399E-2</v>
      </c>
    </row>
    <row r="29" spans="1:31" x14ac:dyDescent="0.2">
      <c r="A29" s="12">
        <v>29</v>
      </c>
      <c r="B29" s="13" t="s">
        <v>194</v>
      </c>
      <c r="C29" s="14" t="s">
        <v>336</v>
      </c>
      <c r="D29" s="13" t="s">
        <v>197</v>
      </c>
      <c r="E29" s="13" t="s">
        <v>336</v>
      </c>
      <c r="F29" s="13" t="s">
        <v>283</v>
      </c>
      <c r="G29" s="13" t="s">
        <v>300</v>
      </c>
      <c r="H29" s="15">
        <v>2.2942865037282899E-2</v>
      </c>
      <c r="I29" s="15">
        <v>3.2336278693266399E-2</v>
      </c>
      <c r="J29" s="15">
        <v>1.3111122913348301E-2</v>
      </c>
      <c r="K29" s="15">
        <v>4.4513469871894099E-2</v>
      </c>
      <c r="L29" s="15">
        <v>5.2162753649903797E-2</v>
      </c>
      <c r="M29" s="15">
        <v>5.1178865370909703E-2</v>
      </c>
      <c r="N29" s="15">
        <v>2.0695971224587999E-3</v>
      </c>
      <c r="O29" s="15">
        <v>5.5806983743302001E-2</v>
      </c>
      <c r="P29" s="15">
        <v>1.42138262708154E-2</v>
      </c>
      <c r="Q29" s="15">
        <v>4.7529061160557801E-2</v>
      </c>
      <c r="R29" s="15">
        <v>6.8225166280746694E-2</v>
      </c>
      <c r="S29" s="15">
        <v>2.5183265435206699</v>
      </c>
      <c r="T29" s="15">
        <v>0.13130282591405301</v>
      </c>
      <c r="U29" s="15">
        <v>3.9466970975363903E-3</v>
      </c>
      <c r="V29" s="15">
        <v>7.0948024547596703E-2</v>
      </c>
      <c r="W29" s="15">
        <v>0.103008451621002</v>
      </c>
      <c r="X29" s="15">
        <v>0.34849681145575001</v>
      </c>
      <c r="Y29" s="15">
        <v>0.82503764227204501</v>
      </c>
      <c r="Z29" s="15">
        <v>4.7720628111415503E-2</v>
      </c>
      <c r="AA29" s="15">
        <v>7.3229659194946395E-2</v>
      </c>
      <c r="AB29" s="15">
        <v>4.8905482031380801E-2</v>
      </c>
      <c r="AC29" s="15">
        <v>4.2167580722699098E-2</v>
      </c>
      <c r="AD29" s="15">
        <v>5.43883856283554E-2</v>
      </c>
      <c r="AE29" s="15">
        <v>2.8926026867292599E-2</v>
      </c>
    </row>
    <row r="30" spans="1:31" x14ac:dyDescent="0.2">
      <c r="A30" s="12">
        <v>30</v>
      </c>
      <c r="B30" s="16" t="s">
        <v>124</v>
      </c>
      <c r="C30" s="17" t="s">
        <v>336</v>
      </c>
      <c r="D30" s="16" t="s">
        <v>148</v>
      </c>
      <c r="E30" s="16" t="s">
        <v>336</v>
      </c>
      <c r="F30" s="16" t="s">
        <v>86</v>
      </c>
      <c r="G30" s="16" t="s">
        <v>300</v>
      </c>
      <c r="H30" s="18">
        <v>1.7360492765859999E-2</v>
      </c>
      <c r="I30" s="18">
        <v>4.55933020796917E-2</v>
      </c>
      <c r="J30" s="18">
        <v>5.8380378104260298E-2</v>
      </c>
      <c r="K30" s="18">
        <v>2.8012539802136398E-2</v>
      </c>
      <c r="L30" s="18">
        <v>5.7328856548505697E-2</v>
      </c>
      <c r="M30" s="18">
        <v>2.47207670407734E-2</v>
      </c>
      <c r="N30" s="18">
        <v>1.48803096917199E-2</v>
      </c>
      <c r="O30" s="18">
        <v>3.13814319056211E-2</v>
      </c>
      <c r="P30" s="18">
        <v>1.3905953543109299E-2</v>
      </c>
      <c r="Q30" s="18">
        <v>4.3090517380726598E-2</v>
      </c>
      <c r="R30" s="18">
        <v>6.4889530905094597E-2</v>
      </c>
      <c r="S30" s="18">
        <v>7.2741090781806204</v>
      </c>
      <c r="T30" s="18">
        <v>5.2893942534699097E-2</v>
      </c>
      <c r="U30" s="18">
        <v>8.8908320271223803E-3</v>
      </c>
      <c r="V30" s="18">
        <v>1.8615638044822299E-2</v>
      </c>
      <c r="W30" s="18">
        <v>5.7834483108621701E-2</v>
      </c>
      <c r="X30" s="18">
        <v>0.60572331213344599</v>
      </c>
      <c r="Y30" s="18">
        <v>0.43803279655935401</v>
      </c>
      <c r="Z30" s="18">
        <v>1.5256000492515701E-2</v>
      </c>
      <c r="AA30" s="18">
        <v>7.6405718933683794E-2</v>
      </c>
      <c r="AB30" s="18">
        <v>2.0194840328375801E-2</v>
      </c>
      <c r="AC30" s="18">
        <v>5.3275826416410797E-3</v>
      </c>
      <c r="AD30" s="18">
        <v>4.6891502690722703E-2</v>
      </c>
      <c r="AE30" s="18">
        <v>4.1318838592337398E-2</v>
      </c>
    </row>
    <row r="31" spans="1:31" x14ac:dyDescent="0.2">
      <c r="A31" s="12">
        <v>31</v>
      </c>
      <c r="B31" s="13" t="s">
        <v>253</v>
      </c>
      <c r="C31" s="14" t="s">
        <v>336</v>
      </c>
      <c r="D31" s="13" t="s">
        <v>82</v>
      </c>
      <c r="E31" s="13" t="s">
        <v>336</v>
      </c>
      <c r="F31" s="13" t="s">
        <v>42</v>
      </c>
      <c r="G31" s="13" t="s">
        <v>300</v>
      </c>
      <c r="H31" s="15">
        <v>3.9362034226307602E-2</v>
      </c>
      <c r="I31" s="15">
        <v>1.69029450270393E-2</v>
      </c>
      <c r="J31" s="15">
        <v>4.8183665085111398E-2</v>
      </c>
      <c r="K31" s="15">
        <v>3.2695956920404799E-2</v>
      </c>
      <c r="L31" s="15">
        <v>4.51494745232019E-2</v>
      </c>
      <c r="M31" s="15">
        <v>5.1384801396907299E-2</v>
      </c>
      <c r="N31" s="15">
        <v>1.2979546484751201E-2</v>
      </c>
      <c r="O31" s="15">
        <v>1.8913994066249398E-2</v>
      </c>
      <c r="P31" s="15">
        <v>1.0158108758611501E-2</v>
      </c>
      <c r="Q31" s="15">
        <v>3.7877715959038501E-2</v>
      </c>
      <c r="R31" s="15">
        <v>5.1316934562821298E-2</v>
      </c>
      <c r="S31" s="15">
        <v>0.117577467420412</v>
      </c>
      <c r="T31" s="15">
        <v>1.47232278330638E-2</v>
      </c>
      <c r="U31" s="15">
        <v>6.1078477894486199E-2</v>
      </c>
      <c r="V31" s="15">
        <v>5.9713817640051597E-2</v>
      </c>
      <c r="W31" s="15">
        <v>8.1961596869060099E-2</v>
      </c>
      <c r="X31" s="15">
        <v>6.4493824926632096E-2</v>
      </c>
      <c r="Y31" s="15">
        <v>3.6107048600627599E-3</v>
      </c>
      <c r="Z31" s="15">
        <v>3.3871028254172403E-2</v>
      </c>
      <c r="AA31" s="15">
        <v>7.1550454077017003E-2</v>
      </c>
      <c r="AB31" s="15">
        <v>2.1541192047690401E-2</v>
      </c>
      <c r="AC31" s="15">
        <v>2.99323393930781E-2</v>
      </c>
      <c r="AD31" s="15">
        <v>3.3863028582808798E-2</v>
      </c>
      <c r="AE31" s="15">
        <v>5.1582971973473397E-2</v>
      </c>
    </row>
    <row r="32" spans="1:31" x14ac:dyDescent="0.2">
      <c r="A32" s="12">
        <v>32</v>
      </c>
      <c r="B32" s="16" t="s">
        <v>191</v>
      </c>
      <c r="C32" s="17" t="s">
        <v>336</v>
      </c>
      <c r="D32" s="16" t="s">
        <v>299</v>
      </c>
      <c r="E32" s="16" t="s">
        <v>336</v>
      </c>
      <c r="F32" s="16" t="s">
        <v>90</v>
      </c>
      <c r="G32" s="16" t="s">
        <v>300</v>
      </c>
      <c r="H32" s="18">
        <v>0.231859938933274</v>
      </c>
      <c r="I32" s="18">
        <v>8.1864185824083197E-2</v>
      </c>
      <c r="J32" s="18">
        <v>2.9811041022165901E-2</v>
      </c>
      <c r="K32" s="18">
        <v>3.3564010550257701</v>
      </c>
      <c r="L32" s="18">
        <v>0.155658930998334</v>
      </c>
      <c r="M32" s="18">
        <v>0.31990446337638401</v>
      </c>
      <c r="N32" s="18">
        <v>0.25450996324937603</v>
      </c>
      <c r="O32" s="18">
        <v>0.26357402680374098</v>
      </c>
      <c r="P32" s="18">
        <v>0.54804172183208799</v>
      </c>
      <c r="Q32" s="18">
        <v>0.13652737270482401</v>
      </c>
      <c r="R32" s="18">
        <v>9.1223017924157601E-2</v>
      </c>
      <c r="S32" s="18">
        <v>0.19292886264210099</v>
      </c>
      <c r="T32" s="18">
        <v>2.6500053756531299E-2</v>
      </c>
      <c r="U32" s="18">
        <v>0.32475550970941802</v>
      </c>
      <c r="V32" s="18">
        <v>0.15284169491740801</v>
      </c>
      <c r="W32" s="18">
        <v>0.24467104668891901</v>
      </c>
      <c r="X32" s="18">
        <v>0.68972586677631498</v>
      </c>
      <c r="Y32" s="18">
        <v>7.14310738886101E-2</v>
      </c>
      <c r="Z32" s="18">
        <v>0.10314080136434101</v>
      </c>
      <c r="AA32" s="18">
        <v>5.0559240954612901E-2</v>
      </c>
      <c r="AB32" s="18">
        <v>2.9351245738450701E-2</v>
      </c>
      <c r="AC32" s="18">
        <v>4.8955081964906999E-2</v>
      </c>
      <c r="AD32" s="18">
        <v>3.9565709387627303E-2</v>
      </c>
      <c r="AE32" s="18">
        <v>3.1943146523207198E-2</v>
      </c>
    </row>
    <row r="33" spans="1:31" x14ac:dyDescent="0.2">
      <c r="A33" s="12">
        <v>33</v>
      </c>
      <c r="B33" s="13" t="s">
        <v>304</v>
      </c>
      <c r="C33" s="14" t="s">
        <v>336</v>
      </c>
      <c r="D33" s="13" t="s">
        <v>78</v>
      </c>
      <c r="E33" s="13" t="s">
        <v>336</v>
      </c>
      <c r="F33" s="13" t="s">
        <v>240</v>
      </c>
      <c r="G33" s="13" t="s">
        <v>300</v>
      </c>
      <c r="H33" s="15">
        <v>2.07276777606911E-2</v>
      </c>
      <c r="I33" s="15">
        <v>4.4641410147956202E-2</v>
      </c>
      <c r="J33" s="15">
        <v>4.3835227638880203E-2</v>
      </c>
      <c r="K33" s="15">
        <v>1.1105608644529801E-2</v>
      </c>
      <c r="L33" s="15">
        <v>5.6558156644673001E-2</v>
      </c>
      <c r="M33" s="15">
        <v>2.7238493175682901E-2</v>
      </c>
      <c r="N33" s="15">
        <v>1.4087840408765101E-2</v>
      </c>
      <c r="O33" s="15">
        <v>2.7007695875366999E-2</v>
      </c>
      <c r="P33" s="15">
        <v>1.2799386735781701E-2</v>
      </c>
      <c r="Q33" s="15">
        <v>4.7069070306653797E-2</v>
      </c>
      <c r="R33" s="15">
        <v>9.5465338995997406E-2</v>
      </c>
      <c r="S33" s="15">
        <v>0.26978677744189999</v>
      </c>
      <c r="T33" s="15">
        <v>3.7040300877140699E-2</v>
      </c>
      <c r="U33" s="15">
        <v>1.07049294237454E-2</v>
      </c>
      <c r="V33" s="15">
        <v>3.6890431195885802E-2</v>
      </c>
      <c r="W33" s="15">
        <v>0.16369787972328601</v>
      </c>
      <c r="X33" s="15">
        <v>0.143891675480362</v>
      </c>
      <c r="Y33" s="15">
        <v>0.45525500364291799</v>
      </c>
      <c r="Z33" s="15">
        <v>3.1203811799420701E-2</v>
      </c>
      <c r="AA33" s="15">
        <v>3.6806520831035298E-2</v>
      </c>
      <c r="AB33" s="15">
        <v>0.14986388701446701</v>
      </c>
      <c r="AC33" s="15">
        <v>1.2258310134550201E-2</v>
      </c>
      <c r="AD33" s="15">
        <v>7.7772458380812995E-2</v>
      </c>
      <c r="AE33" s="15">
        <v>3.7235608888282701E-2</v>
      </c>
    </row>
    <row r="34" spans="1:31" x14ac:dyDescent="0.2">
      <c r="A34" s="12">
        <v>34</v>
      </c>
      <c r="B34" s="16" t="s">
        <v>398</v>
      </c>
      <c r="C34" s="17" t="s">
        <v>336</v>
      </c>
      <c r="D34" s="16" t="s">
        <v>294</v>
      </c>
      <c r="E34" s="16" t="s">
        <v>336</v>
      </c>
      <c r="F34" s="16" t="s">
        <v>391</v>
      </c>
      <c r="G34" s="16" t="s">
        <v>300</v>
      </c>
      <c r="H34" s="18">
        <v>4.6588965670113003E-2</v>
      </c>
      <c r="I34" s="18">
        <v>3.4960127944195903E-2</v>
      </c>
      <c r="J34" s="18">
        <v>4.5398906935930697E-2</v>
      </c>
      <c r="K34" s="18">
        <v>5.7189290856037897E-2</v>
      </c>
      <c r="L34" s="18">
        <v>5.7171470808140201E-3</v>
      </c>
      <c r="M34" s="18">
        <v>8.4952597796714199E-2</v>
      </c>
      <c r="N34" s="18">
        <v>2.0409264455931699E-2</v>
      </c>
      <c r="O34" s="18">
        <v>5.7240969527690803E-2</v>
      </c>
      <c r="P34" s="18">
        <v>1.00020134749717E-2</v>
      </c>
      <c r="Q34" s="18">
        <v>1.84988959203575E-2</v>
      </c>
      <c r="R34" s="18">
        <v>5.2867649751778503E-2</v>
      </c>
      <c r="S34" s="18">
        <v>0.27067163305674302</v>
      </c>
      <c r="T34" s="18">
        <v>9.9377186618619898E-2</v>
      </c>
      <c r="U34" s="18">
        <v>1.83304091471597E-3</v>
      </c>
      <c r="V34" s="18">
        <v>9.0252056138567793E-2</v>
      </c>
      <c r="W34" s="18">
        <v>4.3813059732932598E-2</v>
      </c>
      <c r="X34" s="18">
        <v>1.34866932907062</v>
      </c>
      <c r="Y34" s="18">
        <v>0.35886178661556201</v>
      </c>
      <c r="Z34" s="18">
        <v>4.8761170618971998E-2</v>
      </c>
      <c r="AA34" s="18">
        <v>0.36988965150484199</v>
      </c>
      <c r="AB34" s="18">
        <v>6.5586320967573997E-2</v>
      </c>
      <c r="AC34" s="18">
        <v>3.0113939585124299E-2</v>
      </c>
      <c r="AD34" s="18">
        <v>3.6682624124592701E-2</v>
      </c>
      <c r="AE34" s="18">
        <v>4.0943085121487401E-2</v>
      </c>
    </row>
    <row r="35" spans="1:31" x14ac:dyDescent="0.2">
      <c r="A35" s="12">
        <v>35</v>
      </c>
      <c r="B35" s="13" t="s">
        <v>138</v>
      </c>
      <c r="C35" s="14" t="s">
        <v>336</v>
      </c>
      <c r="D35" s="13" t="s">
        <v>383</v>
      </c>
      <c r="E35" s="13" t="s">
        <v>336</v>
      </c>
      <c r="F35" s="13" t="s">
        <v>34</v>
      </c>
      <c r="G35" s="13" t="s">
        <v>300</v>
      </c>
      <c r="H35" s="15">
        <v>4.9196520964917598E-2</v>
      </c>
      <c r="I35" s="15">
        <v>3.9715099241907102E-2</v>
      </c>
      <c r="J35" s="15">
        <v>3.6051978176499799E-2</v>
      </c>
      <c r="K35" s="15">
        <v>3.5503277558702501E-2</v>
      </c>
      <c r="L35" s="15">
        <v>2.3265066457520599E-2</v>
      </c>
      <c r="M35" s="15">
        <v>8.7611142357678695E-2</v>
      </c>
      <c r="N35" s="15">
        <v>2.94185069768657E-2</v>
      </c>
      <c r="O35" s="15">
        <v>5.4912818885372298E-2</v>
      </c>
      <c r="P35" s="15">
        <v>2.4281832169697998E-2</v>
      </c>
      <c r="Q35" s="15">
        <v>1.1123234884568799E-2</v>
      </c>
      <c r="R35" s="15">
        <v>4.4396564983143802E-2</v>
      </c>
      <c r="S35" s="15">
        <v>0.72004402579092197</v>
      </c>
      <c r="T35" s="15">
        <v>9.7686909982203002E-2</v>
      </c>
      <c r="U35" s="15">
        <v>4.2498327020500503E-3</v>
      </c>
      <c r="V35" s="15">
        <v>9.3941229550929095E-2</v>
      </c>
      <c r="W35" s="15">
        <v>2.2774884477175902E-2</v>
      </c>
      <c r="X35" s="15">
        <v>0.54341761952231304</v>
      </c>
      <c r="Y35" s="15">
        <v>0.944273293576951</v>
      </c>
      <c r="Z35" s="15">
        <v>6.4315718394505006E-2</v>
      </c>
      <c r="AA35" s="15">
        <v>0.19066250077899199</v>
      </c>
      <c r="AB35" s="15">
        <v>0.25026067392014301</v>
      </c>
      <c r="AC35" s="15">
        <v>3.6907876679297603E-2</v>
      </c>
      <c r="AD35" s="15">
        <v>3.1131196558734101E-2</v>
      </c>
      <c r="AE35" s="15">
        <v>4.2123681494988199E-2</v>
      </c>
    </row>
    <row r="36" spans="1:31" x14ac:dyDescent="0.2">
      <c r="A36" s="12">
        <v>36</v>
      </c>
      <c r="B36" s="16" t="s">
        <v>396</v>
      </c>
      <c r="C36" s="17" t="s">
        <v>336</v>
      </c>
      <c r="D36" s="16" t="s">
        <v>214</v>
      </c>
      <c r="E36" s="16" t="s">
        <v>336</v>
      </c>
      <c r="F36" s="16" t="s">
        <v>44</v>
      </c>
      <c r="G36" s="16" t="s">
        <v>300</v>
      </c>
      <c r="H36" s="18">
        <v>4.56103439507652E-2</v>
      </c>
      <c r="I36" s="18">
        <v>5.7068001679530703E-2</v>
      </c>
      <c r="J36" s="18">
        <v>1.6515313398106999E-2</v>
      </c>
      <c r="K36" s="18">
        <v>2.8200793375357702E-2</v>
      </c>
      <c r="L36" s="18">
        <v>5.5908779202342301E-2</v>
      </c>
      <c r="M36" s="18">
        <v>3.5325223927252403E-2</v>
      </c>
      <c r="N36" s="18">
        <v>5.3722559152395901E-3</v>
      </c>
      <c r="O36" s="18">
        <v>4.3899077034336202E-2</v>
      </c>
      <c r="P36" s="18">
        <v>1.7802523771349301E-2</v>
      </c>
      <c r="Q36" s="18">
        <v>2.6242993574951998E-2</v>
      </c>
      <c r="R36" s="18">
        <v>6.3130596435675396E-2</v>
      </c>
      <c r="S36" s="18">
        <v>8.3366830298311101E-2</v>
      </c>
      <c r="T36" s="18">
        <v>0.110777725304725</v>
      </c>
      <c r="U36" s="18">
        <v>5.8401393196447597E-3</v>
      </c>
      <c r="V36" s="18">
        <v>8.7936919281089904E-2</v>
      </c>
      <c r="W36" s="18">
        <v>8.7380897929004997E-2</v>
      </c>
      <c r="X36" s="18">
        <v>0.35473944365565901</v>
      </c>
      <c r="Y36" s="18">
        <v>0.92387341285477098</v>
      </c>
      <c r="Z36" s="18">
        <v>4.6267188941170601E-2</v>
      </c>
      <c r="AA36" s="18">
        <v>6.2324052764733198E-2</v>
      </c>
      <c r="AB36" s="18">
        <v>0.13268165689564199</v>
      </c>
      <c r="AC36" s="18">
        <v>2.7342171877661799E-2</v>
      </c>
      <c r="AD36" s="18">
        <v>3.9274679729909799E-2</v>
      </c>
      <c r="AE36" s="18">
        <v>1.35090565809177E-2</v>
      </c>
    </row>
    <row r="37" spans="1:31" x14ac:dyDescent="0.2">
      <c r="A37" s="12">
        <v>37</v>
      </c>
      <c r="B37" s="13" t="s">
        <v>389</v>
      </c>
      <c r="C37" s="14" t="s">
        <v>336</v>
      </c>
      <c r="D37" s="13" t="s">
        <v>115</v>
      </c>
      <c r="E37" s="13" t="s">
        <v>336</v>
      </c>
      <c r="F37" s="13" t="s">
        <v>310</v>
      </c>
      <c r="G37" s="13" t="s">
        <v>300</v>
      </c>
      <c r="H37" s="15">
        <v>3.49112570063203E-2</v>
      </c>
      <c r="I37" s="15">
        <v>4.9495061805468699E-2</v>
      </c>
      <c r="J37" s="15">
        <v>2.69242003788276E-2</v>
      </c>
      <c r="K37" s="15">
        <v>3.4672114588351503E-2</v>
      </c>
      <c r="L37" s="15">
        <v>3.7906321613494401E-2</v>
      </c>
      <c r="M37" s="15">
        <v>8.0856573095828596E-2</v>
      </c>
      <c r="N37" s="15">
        <v>2.2969798369532099E-2</v>
      </c>
      <c r="O37" s="15">
        <v>4.7930513403696598E-2</v>
      </c>
      <c r="P37" s="15">
        <v>1.0557526887831299E-2</v>
      </c>
      <c r="Q37" s="15">
        <v>3.9370541026359403E-2</v>
      </c>
      <c r="R37" s="15">
        <v>8.5747202687818894E-2</v>
      </c>
      <c r="S37" s="15">
        <v>0.56580939412219899</v>
      </c>
      <c r="T37" s="15">
        <v>8.2066501153100602E-2</v>
      </c>
      <c r="U37" s="15">
        <v>0.20879182410879801</v>
      </c>
      <c r="V37" s="15">
        <v>8.3145705348951798E-2</v>
      </c>
      <c r="W37" s="15">
        <v>7.3359364245689299E-2</v>
      </c>
      <c r="X37" s="15">
        <v>0.19924014783184499</v>
      </c>
      <c r="Y37" s="15">
        <v>0.44332688768540801</v>
      </c>
      <c r="Z37" s="15">
        <v>5.1960723034994202E-2</v>
      </c>
      <c r="AA37" s="15">
        <v>7.5765044958833697E-2</v>
      </c>
      <c r="AB37" s="15">
        <v>0.17177716797666701</v>
      </c>
      <c r="AC37" s="15">
        <v>2.3611388163970001E-2</v>
      </c>
      <c r="AD37" s="15">
        <v>4.38380232322566E-2</v>
      </c>
      <c r="AE37" s="15">
        <v>1.9659350049914901E-2</v>
      </c>
    </row>
    <row r="38" spans="1:31" x14ac:dyDescent="0.2">
      <c r="A38" s="12">
        <v>38</v>
      </c>
      <c r="B38" s="16" t="s">
        <v>135</v>
      </c>
      <c r="C38" s="17" t="s">
        <v>336</v>
      </c>
      <c r="D38" s="16" t="s">
        <v>168</v>
      </c>
      <c r="E38" s="16" t="s">
        <v>336</v>
      </c>
      <c r="F38" s="16" t="s">
        <v>28</v>
      </c>
      <c r="G38" s="16" t="s">
        <v>300</v>
      </c>
      <c r="H38" s="18">
        <v>4.8092346136952097E-2</v>
      </c>
      <c r="I38" s="18">
        <v>1.6773765515926499E-2</v>
      </c>
      <c r="J38" s="18">
        <v>5.9133291239595001E-2</v>
      </c>
      <c r="K38" s="18">
        <v>4.7651151957426099E-2</v>
      </c>
      <c r="L38" s="18">
        <v>4.3018105750006003E-2</v>
      </c>
      <c r="M38" s="18">
        <v>5.6408115610789997E-2</v>
      </c>
      <c r="N38" s="18">
        <v>2.1199350358134601E-2</v>
      </c>
      <c r="O38" s="18">
        <v>2.8825594232274099E-2</v>
      </c>
      <c r="P38" s="18">
        <v>1.46453352495379E-2</v>
      </c>
      <c r="Q38" s="18">
        <v>1.42549542187611E-2</v>
      </c>
      <c r="R38" s="18">
        <v>3.73711644305618E-2</v>
      </c>
      <c r="S38" s="18">
        <v>0.75074112727681896</v>
      </c>
      <c r="T38" s="18">
        <v>9.6180027090830705E-2</v>
      </c>
      <c r="U38" s="18">
        <v>2.7276469718417501E-3</v>
      </c>
      <c r="V38" s="18">
        <v>7.6783270850368096E-2</v>
      </c>
      <c r="W38" s="18">
        <v>4.6183347007911102E-2</v>
      </c>
      <c r="X38" s="18">
        <v>1.0333929676870699</v>
      </c>
      <c r="Y38" s="18">
        <v>0.30108629193834702</v>
      </c>
      <c r="Z38" s="18">
        <v>4.5636046294412397E-2</v>
      </c>
      <c r="AA38" s="18">
        <v>4.8272209902808699E-2</v>
      </c>
      <c r="AB38" s="18">
        <v>0.1005503235682</v>
      </c>
      <c r="AC38" s="18">
        <v>4.73018673999656E-2</v>
      </c>
      <c r="AD38" s="18">
        <v>3.8919511992491003E-2</v>
      </c>
      <c r="AE38" s="18">
        <v>6.3284335145937801E-2</v>
      </c>
    </row>
    <row r="39" spans="1:31" x14ac:dyDescent="0.2">
      <c r="A39" s="12">
        <v>39</v>
      </c>
      <c r="B39" s="13" t="s">
        <v>286</v>
      </c>
      <c r="C39" s="14" t="s">
        <v>336</v>
      </c>
      <c r="D39" s="13" t="s">
        <v>161</v>
      </c>
      <c r="E39" s="13" t="s">
        <v>336</v>
      </c>
      <c r="F39" s="13" t="s">
        <v>275</v>
      </c>
      <c r="G39" s="13" t="s">
        <v>300</v>
      </c>
      <c r="H39" s="15">
        <v>1.117895758101E-2</v>
      </c>
      <c r="I39" s="15">
        <v>5.0173144355355498E-2</v>
      </c>
      <c r="J39" s="15">
        <v>2.62939642953379E-2</v>
      </c>
      <c r="K39" s="15">
        <v>3.7685217949170798E-2</v>
      </c>
      <c r="L39" s="15">
        <v>4.7386753726896498E-2</v>
      </c>
      <c r="M39" s="15">
        <v>3.5853695534774202E-2</v>
      </c>
      <c r="N39" s="15">
        <v>3.8312444888218999E-2</v>
      </c>
      <c r="O39" s="15">
        <v>5.0124915291326802E-2</v>
      </c>
      <c r="P39" s="15">
        <v>2.27489885669916E-3</v>
      </c>
      <c r="Q39" s="15">
        <v>4.8146422163854702E-2</v>
      </c>
      <c r="R39" s="15">
        <v>8.8535253648860501E-2</v>
      </c>
      <c r="S39" s="15">
        <v>0.132647563441743</v>
      </c>
      <c r="T39" s="15">
        <v>6.6394351841755198E-2</v>
      </c>
      <c r="U39" s="15">
        <v>6.6563851036132498E-3</v>
      </c>
      <c r="V39" s="15">
        <v>8.2242066346834106E-2</v>
      </c>
      <c r="W39" s="15">
        <v>0.10283987158712</v>
      </c>
      <c r="X39" s="15">
        <v>0.65739136662209396</v>
      </c>
      <c r="Y39" s="15">
        <v>0.46319841479885399</v>
      </c>
      <c r="Z39" s="15">
        <v>4.6863262204654497E-2</v>
      </c>
      <c r="AA39" s="15">
        <v>0.18356027798869801</v>
      </c>
      <c r="AB39" s="15">
        <v>0.15849073646281001</v>
      </c>
      <c r="AC39" s="15">
        <v>3.1984048097378703E-2</v>
      </c>
      <c r="AD39" s="15">
        <v>4.3603978582224798E-2</v>
      </c>
      <c r="AE39" s="15">
        <v>1.6083623979063599E-2</v>
      </c>
    </row>
    <row r="40" spans="1:31" x14ac:dyDescent="0.2">
      <c r="A40" s="12">
        <v>40</v>
      </c>
      <c r="B40" s="16" t="s">
        <v>400</v>
      </c>
      <c r="C40" s="17" t="s">
        <v>336</v>
      </c>
      <c r="D40" s="16" t="s">
        <v>92</v>
      </c>
      <c r="E40" s="16" t="s">
        <v>336</v>
      </c>
      <c r="F40" s="16" t="s">
        <v>203</v>
      </c>
      <c r="G40" s="16" t="s">
        <v>300</v>
      </c>
      <c r="H40" s="18">
        <v>4.1214352738807497E-2</v>
      </c>
      <c r="I40" s="18">
        <v>1.1201478351908699E-2</v>
      </c>
      <c r="J40" s="18">
        <v>5.2451899614803003E-2</v>
      </c>
      <c r="K40" s="18">
        <v>4.5549959676884799E-2</v>
      </c>
      <c r="L40" s="18">
        <v>3.8178727964322097E-2</v>
      </c>
      <c r="M40" s="18">
        <v>7.2724714490669307E-2</v>
      </c>
      <c r="N40" s="18">
        <v>4.7371617859818499E-2</v>
      </c>
      <c r="O40" s="18">
        <v>6.3187571763648503E-2</v>
      </c>
      <c r="P40" s="18">
        <v>2.8502708739750301E-2</v>
      </c>
      <c r="Q40" s="18">
        <v>3.2623617225668602E-2</v>
      </c>
      <c r="R40" s="18">
        <v>3.5522714246061897E-2</v>
      </c>
      <c r="S40" s="18">
        <v>0.21582839544361099</v>
      </c>
      <c r="T40" s="18">
        <v>9.0870551466329899E-2</v>
      </c>
      <c r="U40" s="18">
        <v>9.3271604569416505E-3</v>
      </c>
      <c r="V40" s="18">
        <v>4.2670212663325803E-2</v>
      </c>
      <c r="W40" s="18">
        <v>4.2605085821652698E-2</v>
      </c>
      <c r="X40" s="18">
        <v>1.1397625299998699</v>
      </c>
      <c r="Y40" s="18">
        <v>0.21792134832322299</v>
      </c>
      <c r="Z40" s="18">
        <v>3.2688524423534399E-2</v>
      </c>
      <c r="AA40" s="18">
        <v>6.4638056400495802E-2</v>
      </c>
      <c r="AB40" s="18">
        <v>5.1395142366371299E-2</v>
      </c>
      <c r="AC40" s="18">
        <v>5.7711507252841902E-2</v>
      </c>
      <c r="AD40" s="18">
        <v>3.3835500226199203E-2</v>
      </c>
      <c r="AE40" s="18">
        <v>3.9568333304864603E-2</v>
      </c>
    </row>
    <row r="41" spans="1:31" x14ac:dyDescent="0.2">
      <c r="A41" s="12">
        <v>41</v>
      </c>
      <c r="B41" s="13" t="s">
        <v>119</v>
      </c>
      <c r="C41" s="14" t="s">
        <v>336</v>
      </c>
      <c r="D41" s="13" t="s">
        <v>289</v>
      </c>
      <c r="E41" s="13" t="s">
        <v>336</v>
      </c>
      <c r="F41" s="13" t="s">
        <v>29</v>
      </c>
      <c r="G41" s="13" t="s">
        <v>300</v>
      </c>
      <c r="H41" s="15">
        <v>5.0187557219999401E-2</v>
      </c>
      <c r="I41" s="15">
        <v>2.2938647811087901E-2</v>
      </c>
      <c r="J41" s="15">
        <v>6.6631108198006606E-2</v>
      </c>
      <c r="K41" s="15">
        <v>1.8705973286839199E-2</v>
      </c>
      <c r="L41" s="15">
        <v>5.4253569664916297E-2</v>
      </c>
      <c r="M41" s="15">
        <v>8.3527130119144796E-2</v>
      </c>
      <c r="N41" s="15">
        <v>1.3207128167084499E-2</v>
      </c>
      <c r="O41" s="15">
        <v>2.6190676719315999E-2</v>
      </c>
      <c r="P41" s="15">
        <v>1.6536866011552499E-2</v>
      </c>
      <c r="Q41" s="15">
        <v>5.4288910612030901E-2</v>
      </c>
      <c r="R41" s="15">
        <v>4.2495926595127E-2</v>
      </c>
      <c r="S41" s="15">
        <v>0.52540921367563798</v>
      </c>
      <c r="T41" s="15">
        <v>4.2516002337159402E-2</v>
      </c>
      <c r="U41" s="15">
        <v>9.0188818634865508E-3</v>
      </c>
      <c r="V41" s="15">
        <v>4.2379730683626798E-2</v>
      </c>
      <c r="W41" s="15">
        <v>6.7132821680666102E-2</v>
      </c>
      <c r="X41" s="15">
        <v>0.76534512370775598</v>
      </c>
      <c r="Y41" s="15">
        <v>0.32302812878631298</v>
      </c>
      <c r="Z41" s="15">
        <v>3.8511903749802102E-2</v>
      </c>
      <c r="AA41" s="15">
        <v>0.160232317783636</v>
      </c>
      <c r="AB41" s="15">
        <v>0.15694695512200499</v>
      </c>
      <c r="AC41" s="15">
        <v>4.8246646628731703E-2</v>
      </c>
      <c r="AD41" s="15">
        <v>7.6244008545533204E-2</v>
      </c>
      <c r="AE41" s="15">
        <v>7.5842124858356105E-2</v>
      </c>
    </row>
    <row r="42" spans="1:31" x14ac:dyDescent="0.2">
      <c r="A42" s="12">
        <v>42</v>
      </c>
      <c r="B42" s="16" t="s">
        <v>363</v>
      </c>
      <c r="C42" s="17" t="s">
        <v>336</v>
      </c>
      <c r="D42" s="16" t="s">
        <v>106</v>
      </c>
      <c r="E42" s="16" t="s">
        <v>336</v>
      </c>
      <c r="F42" s="16" t="s">
        <v>309</v>
      </c>
      <c r="G42" s="16" t="s">
        <v>300</v>
      </c>
      <c r="H42" s="18">
        <v>1.7945827805560598E-2</v>
      </c>
      <c r="I42" s="18">
        <v>5.6505711164524103E-2</v>
      </c>
      <c r="J42" s="18">
        <v>6.2591415386655094E-2</v>
      </c>
      <c r="K42" s="18">
        <v>3.8970762318712403E-2</v>
      </c>
      <c r="L42" s="18">
        <v>6.8500238776334196E-2</v>
      </c>
      <c r="M42" s="18">
        <v>1.8138936491426599E-2</v>
      </c>
      <c r="N42" s="18">
        <v>2.60369850226616E-2</v>
      </c>
      <c r="O42" s="18">
        <v>5.1316077036968298E-2</v>
      </c>
      <c r="P42" s="18">
        <v>1.95371634302051E-2</v>
      </c>
      <c r="Q42" s="18">
        <v>5.9654377680945503E-2</v>
      </c>
      <c r="R42" s="18">
        <v>0.119201935778302</v>
      </c>
      <c r="S42" s="18">
        <v>5.07070017808905E-2</v>
      </c>
      <c r="T42" s="18">
        <v>3.5520050681422603E-2</v>
      </c>
      <c r="U42" s="18">
        <v>2.0421877263469199E-2</v>
      </c>
      <c r="V42" s="18">
        <v>2.4385320658714502E-2</v>
      </c>
      <c r="W42" s="18">
        <v>0.11861699298426499</v>
      </c>
      <c r="X42" s="18">
        <v>0.16188588537654799</v>
      </c>
      <c r="Y42" s="18">
        <v>0.41756800890917301</v>
      </c>
      <c r="Z42" s="18">
        <v>3.6735029469442501E-2</v>
      </c>
      <c r="AA42" s="18">
        <v>0.12551286463661701</v>
      </c>
      <c r="AB42" s="18">
        <v>4.3791179424358E-2</v>
      </c>
      <c r="AC42" s="18">
        <v>1.2713902874982599E-2</v>
      </c>
      <c r="AD42" s="18">
        <v>6.3432345156650902E-2</v>
      </c>
      <c r="AE42" s="18">
        <v>4.7249180600118998E-2</v>
      </c>
    </row>
    <row r="43" spans="1:31" x14ac:dyDescent="0.2">
      <c r="A43" s="12">
        <v>43</v>
      </c>
      <c r="B43" s="13" t="s">
        <v>149</v>
      </c>
      <c r="C43" s="14" t="s">
        <v>336</v>
      </c>
      <c r="D43" s="13" t="s">
        <v>252</v>
      </c>
      <c r="E43" s="13" t="s">
        <v>336</v>
      </c>
      <c r="F43" s="13" t="s">
        <v>142</v>
      </c>
      <c r="G43" s="13" t="s">
        <v>300</v>
      </c>
      <c r="H43" s="15">
        <v>3.9110068601979103E-2</v>
      </c>
      <c r="I43" s="15">
        <v>1.99032474136E-2</v>
      </c>
      <c r="J43" s="15">
        <v>6.5726302183175295E-2</v>
      </c>
      <c r="K43" s="15">
        <v>6.3978322186033401E-2</v>
      </c>
      <c r="L43" s="15">
        <v>0.13654598748605501</v>
      </c>
      <c r="M43" s="15">
        <v>3.6997487230932699E-2</v>
      </c>
      <c r="N43" s="15">
        <v>7.0496161918839603E-2</v>
      </c>
      <c r="O43" s="15">
        <v>6.1938739499490102E-2</v>
      </c>
      <c r="P43" s="15">
        <v>0.13268611717574899</v>
      </c>
      <c r="Q43" s="15">
        <v>5.7859780051038701E-2</v>
      </c>
      <c r="R43" s="15">
        <v>6.5291899442489004E-2</v>
      </c>
      <c r="S43" s="15">
        <v>0.52546287908691902</v>
      </c>
      <c r="T43" s="15">
        <v>1.5768683986529301E-2</v>
      </c>
      <c r="U43" s="15">
        <v>4.3793378569179201E-4</v>
      </c>
      <c r="V43" s="15">
        <v>0.177803542206178</v>
      </c>
      <c r="W43" s="15">
        <v>0.20035243209737699</v>
      </c>
      <c r="X43" s="15">
        <v>0.93586174162631497</v>
      </c>
      <c r="Y43" s="15">
        <v>2.29508575374757</v>
      </c>
      <c r="Z43" s="15">
        <v>4.1040706034867598E-2</v>
      </c>
      <c r="AA43" s="15">
        <v>2.38401038283397E-2</v>
      </c>
      <c r="AB43" s="15">
        <v>0.29607162292827599</v>
      </c>
      <c r="AC43" s="15">
        <v>6.7040995867912401E-2</v>
      </c>
      <c r="AD43" s="15">
        <v>0.12872356115825201</v>
      </c>
      <c r="AE43" s="15">
        <v>0.124280788662122</v>
      </c>
    </row>
    <row r="44" spans="1:31" x14ac:dyDescent="0.2">
      <c r="A44" s="12">
        <v>44</v>
      </c>
      <c r="B44" s="16" t="s">
        <v>15</v>
      </c>
      <c r="C44" s="17" t="s">
        <v>336</v>
      </c>
      <c r="D44" s="16" t="s">
        <v>96</v>
      </c>
      <c r="E44" s="16" t="s">
        <v>336</v>
      </c>
      <c r="F44" s="16" t="s">
        <v>270</v>
      </c>
      <c r="G44" s="16" t="s">
        <v>300</v>
      </c>
      <c r="H44" s="18">
        <v>2.14052333110176E-2</v>
      </c>
      <c r="I44" s="18">
        <v>3.7153885512981003E-2</v>
      </c>
      <c r="J44" s="18">
        <v>3.5549046428256302E-3</v>
      </c>
      <c r="K44" s="18">
        <v>3.7046336973948601E-2</v>
      </c>
      <c r="L44" s="18">
        <v>3.4433514405241797E-2</v>
      </c>
      <c r="M44" s="18">
        <v>4.2597738580437798E-2</v>
      </c>
      <c r="N44" s="18">
        <v>3.2618020433668397E-2</v>
      </c>
      <c r="O44" s="18">
        <v>4.8835909550956298E-2</v>
      </c>
      <c r="P44" s="18">
        <v>9.6328634758115499E-4</v>
      </c>
      <c r="Q44" s="18">
        <v>2.9194472757844699E-2</v>
      </c>
      <c r="R44" s="18">
        <v>5.9882859059382898E-2</v>
      </c>
      <c r="S44" s="18">
        <v>4.3003142338883998E-2</v>
      </c>
      <c r="T44" s="18">
        <v>0.100396649819521</v>
      </c>
      <c r="U44" s="18">
        <v>4.9315913526341203E-2</v>
      </c>
      <c r="V44" s="18">
        <v>5.2861472648590299E-2</v>
      </c>
      <c r="W44" s="18">
        <v>7.6195956987780505E-2</v>
      </c>
      <c r="X44" s="18">
        <v>5.6998315849486302E-2</v>
      </c>
      <c r="Y44" s="18">
        <v>7.4356079001942202E-2</v>
      </c>
      <c r="Z44" s="18">
        <v>3.5263338457377801E-2</v>
      </c>
      <c r="AA44" s="18">
        <v>2.7602178430137202E-2</v>
      </c>
      <c r="AB44" s="18">
        <v>3.9691499364718899E-2</v>
      </c>
      <c r="AC44" s="18">
        <v>4.0749512034927E-2</v>
      </c>
      <c r="AD44" s="18">
        <v>5.0108363188989299E-2</v>
      </c>
      <c r="AE44" s="18">
        <v>1.7143376273558102E-2</v>
      </c>
    </row>
    <row r="45" spans="1:31" x14ac:dyDescent="0.2">
      <c r="A45" s="12">
        <v>45</v>
      </c>
      <c r="B45" s="13" t="s">
        <v>354</v>
      </c>
      <c r="C45" s="14" t="s">
        <v>336</v>
      </c>
      <c r="D45" s="13" t="s">
        <v>319</v>
      </c>
      <c r="E45" s="13" t="s">
        <v>336</v>
      </c>
      <c r="F45" s="13" t="s">
        <v>280</v>
      </c>
      <c r="G45" s="13" t="s">
        <v>300</v>
      </c>
      <c r="H45" s="15">
        <v>0.40290056869881602</v>
      </c>
      <c r="I45" s="15">
        <v>2.2218002028497499E-3</v>
      </c>
      <c r="J45" s="15">
        <v>3.4251307262394899E-2</v>
      </c>
      <c r="K45" s="15">
        <v>0.41962112889856901</v>
      </c>
      <c r="L45" s="15">
        <v>0.149916721262983</v>
      </c>
      <c r="M45" s="15">
        <v>0.26542470467212198</v>
      </c>
      <c r="N45" s="15">
        <v>0.29677311223736602</v>
      </c>
      <c r="O45" s="15">
        <v>0.37880337293487798</v>
      </c>
      <c r="P45" s="15">
        <v>0.64491351041960898</v>
      </c>
      <c r="Q45" s="15">
        <v>0.135051783370713</v>
      </c>
      <c r="R45" s="15">
        <v>5.8704709498287599E-2</v>
      </c>
      <c r="S45" s="15">
        <v>0.87860810483099705</v>
      </c>
      <c r="T45" s="15">
        <v>6.9820467310223205E-2</v>
      </c>
      <c r="U45" s="15">
        <v>19.406027677741498</v>
      </c>
      <c r="V45" s="15">
        <v>9.8333019559568705E-2</v>
      </c>
      <c r="W45" s="15">
        <v>3.7687235766865598E-2</v>
      </c>
      <c r="X45" s="15">
        <v>0.80170117780350802</v>
      </c>
      <c r="Y45" s="15">
        <v>1.7198456296828001E-2</v>
      </c>
      <c r="Z45" s="15">
        <v>9.5556661187900405E-2</v>
      </c>
      <c r="AA45" s="15">
        <v>5.9090412042539397E-2</v>
      </c>
      <c r="AB45" s="15">
        <v>5.93470409196135E-2</v>
      </c>
      <c r="AC45" s="15">
        <v>8.4622294388983499E-2</v>
      </c>
      <c r="AD45" s="15">
        <v>7.3893084916728705E-2</v>
      </c>
      <c r="AE45" s="15">
        <v>7.1635527713025393E-2</v>
      </c>
    </row>
    <row r="46" spans="1:31" x14ac:dyDescent="0.2">
      <c r="A46" s="12">
        <v>46</v>
      </c>
      <c r="B46" s="16" t="s">
        <v>184</v>
      </c>
      <c r="C46" s="17" t="s">
        <v>336</v>
      </c>
      <c r="D46" s="16" t="s">
        <v>342</v>
      </c>
      <c r="E46" s="16" t="s">
        <v>336</v>
      </c>
      <c r="F46" s="16" t="s">
        <v>178</v>
      </c>
      <c r="G46" s="16" t="s">
        <v>300</v>
      </c>
      <c r="H46" s="18">
        <v>1.1016766984776801E-2</v>
      </c>
      <c r="I46" s="18">
        <v>5.5553255702641802E-2</v>
      </c>
      <c r="J46" s="18">
        <v>3.0099365540253501E-2</v>
      </c>
      <c r="K46" s="18">
        <v>1.9301502180092099E-2</v>
      </c>
      <c r="L46" s="18">
        <v>5.8430496271007402E-2</v>
      </c>
      <c r="M46" s="18">
        <v>4.7245680876524601E-2</v>
      </c>
      <c r="N46" s="18">
        <v>2.92331106784934E-2</v>
      </c>
      <c r="O46" s="18">
        <v>3.6949701214400499E-2</v>
      </c>
      <c r="P46" s="18">
        <v>7.2774664309803198E-3</v>
      </c>
      <c r="Q46" s="18">
        <v>3.6676380648105397E-2</v>
      </c>
      <c r="R46" s="18">
        <v>9.3140775516239699E-2</v>
      </c>
      <c r="S46" s="18">
        <v>1.34772804691633E-2</v>
      </c>
      <c r="T46" s="18">
        <v>8.4818971192186801E-2</v>
      </c>
      <c r="U46" s="18">
        <v>5.5941025990732E-3</v>
      </c>
      <c r="V46" s="18">
        <v>6.5513578304735601E-2</v>
      </c>
      <c r="W46" s="18">
        <v>0.115147443031252</v>
      </c>
      <c r="X46" s="18">
        <v>0.248019272622853</v>
      </c>
      <c r="Y46" s="18">
        <v>0.133825930389318</v>
      </c>
      <c r="Z46" s="18">
        <v>5.2921544056674499E-2</v>
      </c>
      <c r="AA46" s="18">
        <v>3.70950852310762E-2</v>
      </c>
      <c r="AB46" s="18">
        <v>7.7738599343543005E-2</v>
      </c>
      <c r="AC46" s="18">
        <v>3.6759758023038297E-2</v>
      </c>
      <c r="AD46" s="18">
        <v>4.08347388568173E-2</v>
      </c>
      <c r="AE46" s="18">
        <v>3.2985626556489102E-2</v>
      </c>
    </row>
    <row r="47" spans="1:31" x14ac:dyDescent="0.2">
      <c r="A47" s="12">
        <v>47</v>
      </c>
      <c r="B47" s="13" t="s">
        <v>394</v>
      </c>
      <c r="C47" s="14" t="s">
        <v>336</v>
      </c>
      <c r="D47" s="13" t="s">
        <v>97</v>
      </c>
      <c r="E47" s="13" t="s">
        <v>336</v>
      </c>
      <c r="F47" s="13" t="s">
        <v>120</v>
      </c>
      <c r="G47" s="13" t="s">
        <v>300</v>
      </c>
      <c r="H47" s="15">
        <v>2.1383091090004899E-2</v>
      </c>
      <c r="I47" s="15">
        <v>3.8538704694052399E-2</v>
      </c>
      <c r="J47" s="15">
        <v>3.1658307629678903E-2</v>
      </c>
      <c r="K47" s="15">
        <v>6.3925909423310806E-2</v>
      </c>
      <c r="L47" s="15">
        <v>2.5139985480090599E-2</v>
      </c>
      <c r="M47" s="15">
        <v>2.4155421246227E-2</v>
      </c>
      <c r="N47" s="15">
        <v>2.65686595531433E-2</v>
      </c>
      <c r="O47" s="15">
        <v>4.8605876119365801E-2</v>
      </c>
      <c r="P47" s="15">
        <v>1.51875347901941E-2</v>
      </c>
      <c r="Q47" s="15">
        <v>4.2610658837928403E-2</v>
      </c>
      <c r="R47" s="15">
        <v>4.8833652430798603E-2</v>
      </c>
      <c r="S47" s="15">
        <v>3.8895045207100001</v>
      </c>
      <c r="T47" s="15">
        <v>0.12628023331574101</v>
      </c>
      <c r="U47" s="15">
        <v>2.41405485302779E-3</v>
      </c>
      <c r="V47" s="15">
        <v>4.8009052581560102E-2</v>
      </c>
      <c r="W47" s="15">
        <v>5.76908364718767E-2</v>
      </c>
      <c r="X47" s="15">
        <v>1.3036581928330999</v>
      </c>
      <c r="Y47" s="15">
        <v>0.49637718213736498</v>
      </c>
      <c r="Z47" s="15">
        <v>4.4912658253349898E-2</v>
      </c>
      <c r="AA47" s="15">
        <v>0.43020316291313399</v>
      </c>
      <c r="AB47" s="15">
        <v>0.14203008991618499</v>
      </c>
      <c r="AC47" s="15">
        <v>2.1801104803883899E-2</v>
      </c>
      <c r="AD47" s="15">
        <v>6.9141693273210403E-2</v>
      </c>
      <c r="AE47" s="15">
        <v>5.3624919110938002E-2</v>
      </c>
    </row>
    <row r="48" spans="1:31" x14ac:dyDescent="0.2">
      <c r="A48" s="12">
        <v>48</v>
      </c>
      <c r="B48" s="16" t="s">
        <v>199</v>
      </c>
      <c r="C48" s="17" t="s">
        <v>336</v>
      </c>
      <c r="D48" s="16" t="s">
        <v>79</v>
      </c>
      <c r="E48" s="16" t="s">
        <v>336</v>
      </c>
      <c r="F48" s="16" t="s">
        <v>403</v>
      </c>
      <c r="G48" s="16" t="s">
        <v>300</v>
      </c>
      <c r="H48" s="18">
        <v>2.1245779617641701E-2</v>
      </c>
      <c r="I48" s="18">
        <v>5.2221958612935097E-2</v>
      </c>
      <c r="J48" s="18">
        <v>1.5017125309130601E-2</v>
      </c>
      <c r="K48" s="18">
        <v>1.3295200462347501E-2</v>
      </c>
      <c r="L48" s="18">
        <v>5.6582875415912802E-2</v>
      </c>
      <c r="M48" s="18">
        <v>3.3729710237212301E-2</v>
      </c>
      <c r="N48" s="18">
        <v>1.26511061007897E-2</v>
      </c>
      <c r="O48" s="18">
        <v>4.0563808054283799E-2</v>
      </c>
      <c r="P48" s="18">
        <v>1.22723563759718E-2</v>
      </c>
      <c r="Q48" s="18">
        <v>4.4825129652427999E-2</v>
      </c>
      <c r="R48" s="18">
        <v>9.0424794217824997E-2</v>
      </c>
      <c r="S48" s="18">
        <v>6.7047820167396993E-2</v>
      </c>
      <c r="T48" s="18">
        <v>8.7750946258136203E-2</v>
      </c>
      <c r="U48" s="18">
        <v>9.4104995711935396E-3</v>
      </c>
      <c r="V48" s="18">
        <v>6.66834593574889E-2</v>
      </c>
      <c r="W48" s="18">
        <v>0.129090831571499</v>
      </c>
      <c r="X48" s="18">
        <v>0.123374359541678</v>
      </c>
      <c r="Y48" s="18">
        <v>0.34401943807489499</v>
      </c>
      <c r="Z48" s="18">
        <v>3.1869921280851997E-2</v>
      </c>
      <c r="AA48" s="18">
        <v>2.0284769614642002E-2</v>
      </c>
      <c r="AB48" s="18">
        <v>0.115782520972637</v>
      </c>
      <c r="AC48" s="18">
        <v>3.3602225463497899E-2</v>
      </c>
      <c r="AD48" s="18">
        <v>6.1887649521347697E-2</v>
      </c>
      <c r="AE48" s="18">
        <v>2.01839624988106E-2</v>
      </c>
    </row>
    <row r="49" spans="1:31" x14ac:dyDescent="0.2">
      <c r="A49" s="12">
        <v>49</v>
      </c>
      <c r="B49" s="13" t="s">
        <v>247</v>
      </c>
      <c r="C49" s="14" t="s">
        <v>336</v>
      </c>
      <c r="D49" s="13" t="s">
        <v>195</v>
      </c>
      <c r="E49" s="13" t="s">
        <v>336</v>
      </c>
      <c r="F49" s="13" t="s">
        <v>40</v>
      </c>
      <c r="G49" s="13" t="s">
        <v>300</v>
      </c>
      <c r="H49" s="15">
        <v>4.7078397628900703E-2</v>
      </c>
      <c r="I49" s="15">
        <v>1.3323947569118101E-2</v>
      </c>
      <c r="J49" s="15">
        <v>6.0395446016858999E-2</v>
      </c>
      <c r="K49" s="15">
        <v>2.81591775885894E-2</v>
      </c>
      <c r="L49" s="15">
        <v>5.6230204935600998E-2</v>
      </c>
      <c r="M49" s="15">
        <v>4.8927682562463798E-2</v>
      </c>
      <c r="N49" s="15">
        <v>1.5678621629275299E-2</v>
      </c>
      <c r="O49" s="15">
        <v>2.2472007073939801E-2</v>
      </c>
      <c r="P49" s="15">
        <v>6.6982953436172101E-3</v>
      </c>
      <c r="Q49" s="15">
        <v>4.8783272140904402E-2</v>
      </c>
      <c r="R49" s="15">
        <v>5.8004165290964103E-2</v>
      </c>
      <c r="S49" s="15">
        <v>0.55216536721252396</v>
      </c>
      <c r="T49" s="15">
        <v>1.4525567450865501E-2</v>
      </c>
      <c r="U49" s="15">
        <v>1.85637494025232E-2</v>
      </c>
      <c r="V49" s="15">
        <v>6.55771489178293E-2</v>
      </c>
      <c r="W49" s="15">
        <v>7.9965258923749005E-2</v>
      </c>
      <c r="X49" s="15">
        <v>0.48015021343090603</v>
      </c>
      <c r="Y49" s="15">
        <v>0.26368664061789099</v>
      </c>
      <c r="Z49" s="15">
        <v>4.8974038393920803E-2</v>
      </c>
      <c r="AA49" s="15">
        <v>8.8096893921433606E-2</v>
      </c>
      <c r="AB49" s="15">
        <v>0.14652529649688101</v>
      </c>
      <c r="AC49" s="15">
        <v>4.1393115469674099E-2</v>
      </c>
      <c r="AD49" s="15">
        <v>9.3093951917757392E-3</v>
      </c>
      <c r="AE49" s="15">
        <v>4.0178773267724899E-2</v>
      </c>
    </row>
    <row r="50" spans="1:31" x14ac:dyDescent="0.2">
      <c r="A50" s="12">
        <v>50</v>
      </c>
      <c r="B50" s="16" t="s">
        <v>170</v>
      </c>
      <c r="C50" s="17" t="s">
        <v>336</v>
      </c>
      <c r="D50" s="16" t="s">
        <v>174</v>
      </c>
      <c r="E50" s="16" t="s">
        <v>336</v>
      </c>
      <c r="F50" s="16" t="s">
        <v>305</v>
      </c>
      <c r="G50" s="16" t="s">
        <v>300</v>
      </c>
      <c r="H50" s="18">
        <v>1.0505126810889699E-2</v>
      </c>
      <c r="I50" s="18">
        <v>1.8609001710956401E-2</v>
      </c>
      <c r="J50" s="18">
        <v>7.2578220078427305E-2</v>
      </c>
      <c r="K50" s="18">
        <v>9.1027763928219596E-2</v>
      </c>
      <c r="L50" s="18">
        <v>0.10508809164745</v>
      </c>
      <c r="M50" s="18">
        <v>8.1420386327672404E-3</v>
      </c>
      <c r="N50" s="18">
        <v>8.4070178937094495E-3</v>
      </c>
      <c r="O50" s="18">
        <v>7.6004230613227197E-2</v>
      </c>
      <c r="P50" s="18">
        <v>1.5374005189144399E-2</v>
      </c>
      <c r="Q50" s="18">
        <v>3.8938315933101E-2</v>
      </c>
      <c r="R50" s="18">
        <v>2.3515889213794099E-2</v>
      </c>
      <c r="S50" s="18">
        <v>1.02019454318822</v>
      </c>
      <c r="T50" s="18">
        <v>0.29276782077748698</v>
      </c>
      <c r="U50" s="18">
        <v>6.7290815877730503E-3</v>
      </c>
      <c r="V50" s="18">
        <v>3.6560804864034999E-2</v>
      </c>
      <c r="W50" s="18">
        <v>2.8018496260561101E-2</v>
      </c>
      <c r="X50" s="18">
        <v>1.3345056794588299</v>
      </c>
      <c r="Y50" s="18">
        <v>6.9076870895829598</v>
      </c>
      <c r="Z50" s="18">
        <v>2.7802690519574201E-2</v>
      </c>
      <c r="AA50" s="18">
        <v>0.322545741412882</v>
      </c>
      <c r="AB50" s="18">
        <v>8.2236180719146207E-2</v>
      </c>
      <c r="AC50" s="18">
        <v>2.0700285837119199E-2</v>
      </c>
      <c r="AD50" s="18">
        <v>3.1992898863408302E-2</v>
      </c>
      <c r="AE50" s="18">
        <v>6.7543612966289704E-2</v>
      </c>
    </row>
    <row r="51" spans="1:31" x14ac:dyDescent="0.2">
      <c r="A51" s="12">
        <v>51</v>
      </c>
      <c r="B51" s="13" t="s">
        <v>57</v>
      </c>
      <c r="C51" s="14" t="s">
        <v>336</v>
      </c>
      <c r="D51" s="13" t="s">
        <v>107</v>
      </c>
      <c r="E51" s="13" t="s">
        <v>336</v>
      </c>
      <c r="F51" s="13" t="s">
        <v>277</v>
      </c>
      <c r="G51" s="13" t="s">
        <v>300</v>
      </c>
      <c r="H51" s="15">
        <v>3.7799425281647502E-2</v>
      </c>
      <c r="I51" s="15">
        <v>3.1030976046273199E-2</v>
      </c>
      <c r="J51" s="15">
        <v>5.0877811151189098E-2</v>
      </c>
      <c r="K51" s="15">
        <v>5.3660184189264701E-2</v>
      </c>
      <c r="L51" s="15">
        <v>1.81248308209669E-2</v>
      </c>
      <c r="M51" s="15">
        <v>5.5472602777247998E-2</v>
      </c>
      <c r="N51" s="15">
        <v>2.9227849107483898E-3</v>
      </c>
      <c r="O51" s="15">
        <v>4.28722269719067E-2</v>
      </c>
      <c r="P51" s="15">
        <v>1.1644589548915001E-2</v>
      </c>
      <c r="Q51" s="15">
        <v>1.18181662700712E-2</v>
      </c>
      <c r="R51" s="15">
        <v>2.8490083029286298E-2</v>
      </c>
      <c r="S51" s="15">
        <v>0.203606061530828</v>
      </c>
      <c r="T51" s="15">
        <v>0.13555940500258501</v>
      </c>
      <c r="U51" s="15">
        <v>3.0163777673690101E-3</v>
      </c>
      <c r="V51" s="15">
        <v>6.7305964511697999E-2</v>
      </c>
      <c r="W51" s="15">
        <v>2.1693045283655801E-2</v>
      </c>
      <c r="X51" s="15">
        <v>0.715102706186583</v>
      </c>
      <c r="Y51" s="15">
        <v>0.44858295994883601</v>
      </c>
      <c r="Z51" s="15">
        <v>5.9146574260763897E-2</v>
      </c>
      <c r="AA51" s="15">
        <v>0.163446514555289</v>
      </c>
      <c r="AB51" s="15">
        <v>2.4371130303984499E-2</v>
      </c>
      <c r="AC51" s="15">
        <v>5.7276795526342801E-2</v>
      </c>
      <c r="AD51" s="15">
        <v>1.3638656166606899E-2</v>
      </c>
      <c r="AE51" s="15">
        <v>4.0359144175650501E-2</v>
      </c>
    </row>
    <row r="52" spans="1:31" x14ac:dyDescent="0.2">
      <c r="A52" s="12">
        <v>52</v>
      </c>
      <c r="B52" s="16" t="s">
        <v>192</v>
      </c>
      <c r="C52" s="17" t="s">
        <v>336</v>
      </c>
      <c r="D52" s="16" t="s">
        <v>375</v>
      </c>
      <c r="E52" s="16" t="s">
        <v>336</v>
      </c>
      <c r="F52" s="16" t="s">
        <v>69</v>
      </c>
      <c r="G52" s="16" t="s">
        <v>300</v>
      </c>
      <c r="H52" s="18">
        <v>1.94264287106704E-2</v>
      </c>
      <c r="I52" s="18">
        <v>5.19803686508616E-2</v>
      </c>
      <c r="J52" s="18">
        <v>2.3021167103399801E-2</v>
      </c>
      <c r="K52" s="18">
        <v>4.8406502986581799E-2</v>
      </c>
      <c r="L52" s="18">
        <v>2.91036247035769E-2</v>
      </c>
      <c r="M52" s="18">
        <v>3.1340479942194001E-2</v>
      </c>
      <c r="N52" s="18">
        <v>3.7021568227311098E-2</v>
      </c>
      <c r="O52" s="18">
        <v>6.1174230142693201E-2</v>
      </c>
      <c r="P52" s="18">
        <v>7.8816225477587997E-3</v>
      </c>
      <c r="Q52" s="18">
        <v>3.45102810001899E-2</v>
      </c>
      <c r="R52" s="18">
        <v>4.99435741679305E-2</v>
      </c>
      <c r="S52" s="18">
        <v>0.99255730968901101</v>
      </c>
      <c r="T52" s="18">
        <v>0.111005198362047</v>
      </c>
      <c r="U52" s="18">
        <v>4.5300426220420296E-3</v>
      </c>
      <c r="V52" s="18">
        <v>8.2146710753626603E-2</v>
      </c>
      <c r="W52" s="18">
        <v>5.6961676651873801E-2</v>
      </c>
      <c r="X52" s="18">
        <v>0.66005983511270505</v>
      </c>
      <c r="Y52" s="18">
        <v>7.8490958581320006E-2</v>
      </c>
      <c r="Z52" s="18">
        <v>3.5591103184971599E-2</v>
      </c>
      <c r="AA52" s="18">
        <v>6.3796652446194493E-2</v>
      </c>
      <c r="AB52" s="18">
        <v>3.7785219616322703E-2</v>
      </c>
      <c r="AC52" s="18">
        <v>3.3756746242971397E-2</v>
      </c>
      <c r="AD52" s="18">
        <v>3.0731696145549402E-2</v>
      </c>
      <c r="AE52" s="18">
        <v>1.95105258904089E-2</v>
      </c>
    </row>
    <row r="53" spans="1:31" x14ac:dyDescent="0.2">
      <c r="A53" s="12">
        <v>53</v>
      </c>
      <c r="B53" s="13" t="s">
        <v>144</v>
      </c>
      <c r="C53" s="14" t="s">
        <v>336</v>
      </c>
      <c r="D53" s="13" t="s">
        <v>367</v>
      </c>
      <c r="E53" s="13" t="s">
        <v>336</v>
      </c>
      <c r="F53" s="13" t="s">
        <v>226</v>
      </c>
      <c r="G53" s="13" t="s">
        <v>300</v>
      </c>
      <c r="H53" s="15">
        <v>5.58458032330389E-2</v>
      </c>
      <c r="I53" s="15">
        <v>4.77603831787465E-2</v>
      </c>
      <c r="J53" s="15">
        <v>2.0078471873755499E-2</v>
      </c>
      <c r="K53" s="15">
        <v>3.3580171265205697E-2</v>
      </c>
      <c r="L53" s="15">
        <v>3.92818623243796E-2</v>
      </c>
      <c r="M53" s="15">
        <v>0.107299017681676</v>
      </c>
      <c r="N53" s="15">
        <v>1.5639020119553499E-2</v>
      </c>
      <c r="O53" s="15">
        <v>4.8405863036493801E-2</v>
      </c>
      <c r="P53" s="15">
        <v>1.9198944567922101E-2</v>
      </c>
      <c r="Q53" s="15">
        <v>1.5767418177404399E-2</v>
      </c>
      <c r="R53" s="15">
        <v>6.02832745971238E-2</v>
      </c>
      <c r="S53" s="15">
        <v>0.137429841506052</v>
      </c>
      <c r="T53" s="15">
        <v>9.9222350333612305E-2</v>
      </c>
      <c r="U53" s="15">
        <v>4.7068356114806798E-3</v>
      </c>
      <c r="V53" s="15">
        <v>0.115708770617374</v>
      </c>
      <c r="W53" s="15">
        <v>6.4404779040299301E-2</v>
      </c>
      <c r="X53" s="15">
        <v>0.326966557634849</v>
      </c>
      <c r="Y53" s="15">
        <v>0.33365840630854099</v>
      </c>
      <c r="Z53" s="15">
        <v>7.2684597895633293E-2</v>
      </c>
      <c r="AA53" s="15">
        <v>4.9930594466787498E-3</v>
      </c>
      <c r="AB53" s="15">
        <v>8.6273526992572902E-2</v>
      </c>
      <c r="AC53" s="15">
        <v>5.59694427141465E-2</v>
      </c>
      <c r="AD53" s="15">
        <v>3.8878625402151201E-2</v>
      </c>
      <c r="AE53" s="15">
        <v>3.2430604359473501E-2</v>
      </c>
    </row>
    <row r="54" spans="1:31" x14ac:dyDescent="0.2">
      <c r="A54" s="12">
        <v>54</v>
      </c>
      <c r="B54" s="16" t="s">
        <v>155</v>
      </c>
      <c r="C54" s="17" t="s">
        <v>336</v>
      </c>
      <c r="D54" s="16" t="s">
        <v>60</v>
      </c>
      <c r="E54" s="16" t="s">
        <v>336</v>
      </c>
      <c r="F54" s="16" t="s">
        <v>290</v>
      </c>
      <c r="G54" s="16" t="s">
        <v>300</v>
      </c>
      <c r="H54" s="18">
        <v>5.4145046829927497E-2</v>
      </c>
      <c r="I54" s="18">
        <v>0.123867807974317</v>
      </c>
      <c r="J54" s="18">
        <v>3.3671470787116999E-2</v>
      </c>
      <c r="K54" s="18">
        <v>3.6320020380749503E-2</v>
      </c>
      <c r="L54" s="18">
        <v>4.7914641260222803E-2</v>
      </c>
      <c r="M54" s="18">
        <v>7.4390807707447201E-2</v>
      </c>
      <c r="N54" s="18">
        <v>2.43784153003237E-2</v>
      </c>
      <c r="O54" s="18">
        <v>4.4583002316048399E-2</v>
      </c>
      <c r="P54" s="18">
        <v>9.6597210843836802E-3</v>
      </c>
      <c r="Q54" s="18">
        <v>1.6273211233162901E-2</v>
      </c>
      <c r="R54" s="18">
        <v>5.4595725376812197E-2</v>
      </c>
      <c r="S54" s="18">
        <v>0.25667744449763003</v>
      </c>
      <c r="T54" s="18">
        <v>6.5799361062689105E-2</v>
      </c>
      <c r="U54" s="18">
        <v>9.6772631670332299E-4</v>
      </c>
      <c r="V54" s="18">
        <v>9.9259435573384694E-2</v>
      </c>
      <c r="W54" s="18">
        <v>5.7085269816805499E-2</v>
      </c>
      <c r="X54" s="18">
        <v>0.79793732410410001</v>
      </c>
      <c r="Y54" s="18">
        <v>0.84710489954031798</v>
      </c>
      <c r="Z54" s="18">
        <v>5.1815336051547499E-2</v>
      </c>
      <c r="AA54" s="18">
        <v>3.2025665819534303E-2</v>
      </c>
      <c r="AB54" s="18">
        <v>0.135805843214545</v>
      </c>
      <c r="AC54" s="18">
        <v>5.0455502438292603E-2</v>
      </c>
      <c r="AD54" s="18">
        <v>3.5846374573011798E-2</v>
      </c>
      <c r="AE54" s="18">
        <v>3.9997900267157299E-2</v>
      </c>
    </row>
    <row r="55" spans="1:31" x14ac:dyDescent="0.2">
      <c r="A55" s="12">
        <v>55</v>
      </c>
      <c r="B55" s="13" t="s">
        <v>284</v>
      </c>
      <c r="C55" s="14" t="s">
        <v>336</v>
      </c>
      <c r="D55" s="13" t="s">
        <v>325</v>
      </c>
      <c r="E55" s="13" t="s">
        <v>336</v>
      </c>
      <c r="F55" s="13" t="s">
        <v>121</v>
      </c>
      <c r="G55" s="13" t="s">
        <v>300</v>
      </c>
      <c r="H55" s="15">
        <v>2.6425665810376101E-2</v>
      </c>
      <c r="I55" s="15">
        <v>3.56987784397539E-2</v>
      </c>
      <c r="J55" s="15">
        <v>4.2779814267092299E-2</v>
      </c>
      <c r="K55" s="15">
        <v>2.0930385556970001E-2</v>
      </c>
      <c r="L55" s="15">
        <v>6.9450198982218894E-2</v>
      </c>
      <c r="M55" s="15">
        <v>3.6782618209161899E-2</v>
      </c>
      <c r="N55" s="15">
        <v>1.34151940826658E-2</v>
      </c>
      <c r="O55" s="15">
        <v>3.09903483394958E-2</v>
      </c>
      <c r="P55" s="15">
        <v>1.63803027371297E-2</v>
      </c>
      <c r="Q55" s="15">
        <v>6.1107490621650502E-2</v>
      </c>
      <c r="R55" s="15">
        <v>7.7323739227134994E-2</v>
      </c>
      <c r="S55" s="15">
        <v>80.494950236405401</v>
      </c>
      <c r="T55" s="15">
        <v>3.9290238460149202E-2</v>
      </c>
      <c r="U55" s="15">
        <v>7.00544934230067E-3</v>
      </c>
      <c r="V55" s="15">
        <v>3.6643248320373203E-2</v>
      </c>
      <c r="W55" s="15">
        <v>0.104789122388996</v>
      </c>
      <c r="X55" s="15">
        <v>0.10542908702649301</v>
      </c>
      <c r="Y55" s="15">
        <v>0.39331920677472398</v>
      </c>
      <c r="Z55" s="15">
        <v>3.8052937646910902E-2</v>
      </c>
      <c r="AA55" s="15">
        <v>5.7184015716538097E-2</v>
      </c>
      <c r="AB55" s="15">
        <v>9.3501605750403699E-2</v>
      </c>
      <c r="AC55" s="15">
        <v>5.90407780933924E-2</v>
      </c>
      <c r="AD55" s="15">
        <v>1.31839303149064E-2</v>
      </c>
      <c r="AE55" s="15">
        <v>6.7361560675873206E-2</v>
      </c>
    </row>
    <row r="56" spans="1:31" x14ac:dyDescent="0.2">
      <c r="A56" s="12">
        <v>56</v>
      </c>
      <c r="B56" s="16" t="s">
        <v>306</v>
      </c>
      <c r="C56" s="17" t="s">
        <v>336</v>
      </c>
      <c r="D56" s="16" t="s">
        <v>11</v>
      </c>
      <c r="E56" s="16" t="s">
        <v>336</v>
      </c>
      <c r="F56" s="16" t="s">
        <v>281</v>
      </c>
      <c r="G56" s="16" t="s">
        <v>300</v>
      </c>
      <c r="H56" s="18">
        <v>3.8615114180804898E-2</v>
      </c>
      <c r="I56" s="18">
        <v>4.5168516645419203E-2</v>
      </c>
      <c r="J56" s="18">
        <v>1.6646646855550201E-2</v>
      </c>
      <c r="K56" s="18">
        <v>2.3490596093096099E-2</v>
      </c>
      <c r="L56" s="18">
        <v>4.4762198846937301E-2</v>
      </c>
      <c r="M56" s="18">
        <v>5.9647196102412599E-2</v>
      </c>
      <c r="N56" s="18">
        <v>2.7809339642454599E-2</v>
      </c>
      <c r="O56" s="18">
        <v>3.9596846566123903E-2</v>
      </c>
      <c r="P56" s="18">
        <v>2.0809655300517101E-2</v>
      </c>
      <c r="Q56" s="18">
        <v>3.3742921607575298E-2</v>
      </c>
      <c r="R56" s="18">
        <v>6.3222315026358597E-2</v>
      </c>
      <c r="S56" s="18">
        <v>3.60582127253644E-2</v>
      </c>
      <c r="T56" s="18">
        <v>7.4521776423269598E-2</v>
      </c>
      <c r="U56" s="18">
        <v>3.5889568617611001E-2</v>
      </c>
      <c r="V56" s="18">
        <v>6.03627913996981E-2</v>
      </c>
      <c r="W56" s="18">
        <v>4.23931244366249E-2</v>
      </c>
      <c r="X56" s="18">
        <v>2.5215618650990101E-2</v>
      </c>
      <c r="Y56" s="18">
        <v>7.9269039808229594E-2</v>
      </c>
      <c r="Z56" s="18">
        <v>5.6652569099917498E-2</v>
      </c>
      <c r="AA56" s="18">
        <v>3.0341431500103599E-2</v>
      </c>
      <c r="AB56" s="18">
        <v>1.9667006946155301E-2</v>
      </c>
      <c r="AC56" s="18">
        <v>4.9451555066867499E-2</v>
      </c>
      <c r="AD56" s="18">
        <v>5.18366446558505E-2</v>
      </c>
      <c r="AE56" s="18">
        <v>1.3764491053102601E-2</v>
      </c>
    </row>
    <row r="57" spans="1:31" x14ac:dyDescent="0.2">
      <c r="A57" s="12">
        <v>57</v>
      </c>
      <c r="B57" s="13" t="s">
        <v>130</v>
      </c>
      <c r="C57" s="14" t="s">
        <v>336</v>
      </c>
      <c r="D57" s="13" t="s">
        <v>210</v>
      </c>
      <c r="E57" s="13" t="s">
        <v>336</v>
      </c>
      <c r="F57" s="13" t="s">
        <v>91</v>
      </c>
      <c r="G57" s="13" t="s">
        <v>300</v>
      </c>
      <c r="H57" s="15">
        <v>0.391074299006821</v>
      </c>
      <c r="I57" s="15">
        <v>6.0896193605403999E-2</v>
      </c>
      <c r="J57" s="15">
        <v>7.6233254687756602E-2</v>
      </c>
      <c r="K57" s="15">
        <v>0.45258792958388999</v>
      </c>
      <c r="L57" s="15">
        <v>0.35507347499231201</v>
      </c>
      <c r="M57" s="15">
        <v>0.101181004394232</v>
      </c>
      <c r="N57" s="15">
        <v>0.16839410028368301</v>
      </c>
      <c r="O57" s="15">
        <v>0.91249474670687902</v>
      </c>
      <c r="P57" s="15">
        <v>0.28564291959492</v>
      </c>
      <c r="Q57" s="15">
        <v>0.17925391269815999</v>
      </c>
      <c r="R57" s="15">
        <v>2.2760726466483999E-2</v>
      </c>
      <c r="S57" s="15">
        <v>0.588064055487166</v>
      </c>
      <c r="T57" s="15">
        <v>0.11357787477371301</v>
      </c>
      <c r="U57" s="15">
        <v>3.7654968300286198</v>
      </c>
      <c r="V57" s="15">
        <v>4.1829081535242299E-2</v>
      </c>
      <c r="W57" s="15">
        <v>0.26853517392067799</v>
      </c>
      <c r="X57" s="15">
        <v>0.27698106383004301</v>
      </c>
      <c r="Y57" s="15">
        <v>7.4953275416632506E-2</v>
      </c>
      <c r="Z57" s="15">
        <v>3.1908192897237501E-2</v>
      </c>
      <c r="AA57" s="15">
        <v>3.9333582355630899E-2</v>
      </c>
      <c r="AB57" s="15">
        <v>7.1320476226004806E-2</v>
      </c>
      <c r="AC57" s="15">
        <v>3.6648641060085099E-2</v>
      </c>
      <c r="AD57" s="15">
        <v>3.2347037797377402E-2</v>
      </c>
      <c r="AE57" s="15">
        <v>5.4130979175642503E-2</v>
      </c>
    </row>
    <row r="58" spans="1:31" x14ac:dyDescent="0.2">
      <c r="A58" s="12">
        <v>58</v>
      </c>
      <c r="B58" s="16" t="s">
        <v>99</v>
      </c>
      <c r="C58" s="17" t="s">
        <v>336</v>
      </c>
      <c r="D58" s="16" t="s">
        <v>7</v>
      </c>
      <c r="E58" s="16" t="s">
        <v>336</v>
      </c>
      <c r="F58" s="16" t="s">
        <v>273</v>
      </c>
      <c r="G58" s="16" t="s">
        <v>300</v>
      </c>
      <c r="H58" s="18">
        <v>5.3962597412510097E-2</v>
      </c>
      <c r="I58" s="18">
        <v>3.08717331368531E-2</v>
      </c>
      <c r="J58" s="18">
        <v>3.2136047828751201E-2</v>
      </c>
      <c r="K58" s="18">
        <v>3.6923869722735099E-2</v>
      </c>
      <c r="L58" s="18">
        <v>3.6181978067201997E-2</v>
      </c>
      <c r="M58" s="18">
        <v>0.106547129237015</v>
      </c>
      <c r="N58" s="18">
        <v>2.7384921546494499E-2</v>
      </c>
      <c r="O58" s="18">
        <v>5.3806121611232903E-2</v>
      </c>
      <c r="P58" s="18">
        <v>6.2628672167291599E-3</v>
      </c>
      <c r="Q58" s="18">
        <v>2.7454303522217002E-2</v>
      </c>
      <c r="R58" s="18">
        <v>4.38903937024629E-2</v>
      </c>
      <c r="S58" s="18">
        <v>4.1227051387671896</v>
      </c>
      <c r="T58" s="18">
        <v>3.1723398048760999E-3</v>
      </c>
      <c r="U58" s="18">
        <v>4.1830487168385399E-3</v>
      </c>
      <c r="V58" s="18">
        <v>0.10922626218286401</v>
      </c>
      <c r="W58" s="18">
        <v>3.15265829257372E-2</v>
      </c>
      <c r="X58" s="18">
        <v>0.267486642407259</v>
      </c>
      <c r="Y58" s="18">
        <v>0.69305497922159198</v>
      </c>
      <c r="Z58" s="18">
        <v>8.0011294241975603E-2</v>
      </c>
      <c r="AA58" s="18">
        <v>8.6298780723995494E-2</v>
      </c>
      <c r="AB58" s="18">
        <v>0.117226209240026</v>
      </c>
      <c r="AC58" s="18">
        <v>6.5027649675080998E-2</v>
      </c>
      <c r="AD58" s="18">
        <v>2.0538776518961001E-2</v>
      </c>
      <c r="AE58" s="18">
        <v>2.7346546774746201E-2</v>
      </c>
    </row>
    <row r="59" spans="1:31" x14ac:dyDescent="0.2">
      <c r="A59" s="12">
        <v>59</v>
      </c>
      <c r="B59" s="13" t="s">
        <v>196</v>
      </c>
      <c r="C59" s="14" t="s">
        <v>336</v>
      </c>
      <c r="D59" s="13" t="s">
        <v>228</v>
      </c>
      <c r="E59" s="13" t="s">
        <v>336</v>
      </c>
      <c r="F59" s="13" t="s">
        <v>71</v>
      </c>
      <c r="G59" s="13" t="s">
        <v>300</v>
      </c>
      <c r="H59" s="15">
        <v>3.9672149188976401E-2</v>
      </c>
      <c r="I59" s="15">
        <v>4.9265610368709099E-2</v>
      </c>
      <c r="J59" s="15">
        <v>2.2764363759684599E-2</v>
      </c>
      <c r="K59" s="15">
        <v>4.6827540343646203E-2</v>
      </c>
      <c r="L59" s="15">
        <v>3.8276876421086202E-2</v>
      </c>
      <c r="M59" s="15">
        <v>5.08984409206647E-2</v>
      </c>
      <c r="N59" s="15">
        <v>1.72152401314833E-2</v>
      </c>
      <c r="O59" s="15">
        <v>5.7606474964249497E-2</v>
      </c>
      <c r="P59" s="15">
        <v>1.38058660016116E-2</v>
      </c>
      <c r="Q59" s="15">
        <v>3.08335821184475E-2</v>
      </c>
      <c r="R59" s="15">
        <v>5.7328045871386998E-2</v>
      </c>
      <c r="S59" s="15">
        <v>0.104984220252185</v>
      </c>
      <c r="T59" s="15">
        <v>8.8860601863094496E-2</v>
      </c>
      <c r="U59" s="15">
        <v>6.80108914048349E-3</v>
      </c>
      <c r="V59" s="15">
        <v>9.6392165884107095E-2</v>
      </c>
      <c r="W59" s="15">
        <v>7.9890252772641598E-2</v>
      </c>
      <c r="X59" s="15">
        <v>0.15271995974753499</v>
      </c>
      <c r="Y59" s="15">
        <v>0.13017458315625399</v>
      </c>
      <c r="Z59" s="15">
        <v>5.23170513332697E-2</v>
      </c>
      <c r="AA59" s="15">
        <v>1.0248267554557799</v>
      </c>
      <c r="AB59" s="15">
        <v>6.78751346839329E-2</v>
      </c>
      <c r="AC59" s="15">
        <v>3.7340196156678003E-2</v>
      </c>
      <c r="AD59" s="15">
        <v>6.12005189198171E-2</v>
      </c>
      <c r="AE59" s="15">
        <v>1.33754961663296E-2</v>
      </c>
    </row>
    <row r="60" spans="1:31" x14ac:dyDescent="0.2">
      <c r="A60" s="12">
        <v>60</v>
      </c>
      <c r="B60" s="16" t="s">
        <v>110</v>
      </c>
      <c r="C60" s="17" t="s">
        <v>336</v>
      </c>
      <c r="D60" s="16" t="s">
        <v>368</v>
      </c>
      <c r="E60" s="16" t="s">
        <v>336</v>
      </c>
      <c r="F60" s="16" t="s">
        <v>163</v>
      </c>
      <c r="G60" s="16" t="s">
        <v>300</v>
      </c>
      <c r="H60" s="18">
        <v>2.75694032803524E-2</v>
      </c>
      <c r="I60" s="18">
        <v>4.1942900580556997E-2</v>
      </c>
      <c r="J60" s="18">
        <v>5.6310911693143902E-2</v>
      </c>
      <c r="K60" s="18">
        <v>1.81220742159066E-2</v>
      </c>
      <c r="L60" s="18">
        <v>7.2087486417707194E-2</v>
      </c>
      <c r="M60" s="18">
        <v>2.1127601003377398E-2</v>
      </c>
      <c r="N60" s="18">
        <v>3.21042379054539E-2</v>
      </c>
      <c r="O60" s="18">
        <v>2.8210775274500399E-2</v>
      </c>
      <c r="P60" s="18">
        <v>1.5372817533369099E-2</v>
      </c>
      <c r="Q60" s="18">
        <v>4.3896839971728802E-2</v>
      </c>
      <c r="R60" s="18">
        <v>9.1467625355605806E-2</v>
      </c>
      <c r="S60" s="18">
        <v>8.8241980324713198E-2</v>
      </c>
      <c r="T60" s="18">
        <v>2.7368762836067501E-2</v>
      </c>
      <c r="U60" s="18">
        <v>7.4410801958256102E-3</v>
      </c>
      <c r="V60" s="18">
        <v>9.7677318930169607E-3</v>
      </c>
      <c r="W60" s="18">
        <v>0.120142115310766</v>
      </c>
      <c r="X60" s="18">
        <v>0.155283906848662</v>
      </c>
      <c r="Y60" s="18">
        <v>1.1897057795186701</v>
      </c>
      <c r="Z60" s="18">
        <v>2.302367356233E-2</v>
      </c>
      <c r="AA60" s="18">
        <v>0.18686561209441299</v>
      </c>
      <c r="AB60" s="18">
        <v>0.109115951280176</v>
      </c>
      <c r="AC60" s="18">
        <v>1.098193985165E-2</v>
      </c>
      <c r="AD60" s="18">
        <v>5.43269175250959E-2</v>
      </c>
      <c r="AE60" s="18">
        <v>4.28519080337171E-2</v>
      </c>
    </row>
    <row r="61" spans="1:31" x14ac:dyDescent="0.2">
      <c r="A61" s="12">
        <v>61</v>
      </c>
      <c r="B61" s="13" t="s">
        <v>245</v>
      </c>
      <c r="C61" s="14" t="s">
        <v>336</v>
      </c>
      <c r="D61" s="13" t="s">
        <v>8</v>
      </c>
      <c r="E61" s="13" t="s">
        <v>336</v>
      </c>
      <c r="F61" s="13" t="s">
        <v>63</v>
      </c>
      <c r="G61" s="13" t="s">
        <v>300</v>
      </c>
      <c r="H61" s="15">
        <v>5.8376127219197702E-2</v>
      </c>
      <c r="I61" s="15">
        <v>3.66511657050465E-2</v>
      </c>
      <c r="J61" s="15">
        <v>6.6018624141882698E-2</v>
      </c>
      <c r="K61" s="15">
        <v>3.7117844099763798E-2</v>
      </c>
      <c r="L61" s="15">
        <v>6.6636398416268006E-2</v>
      </c>
      <c r="M61" s="15">
        <v>9.8915686450656598E-2</v>
      </c>
      <c r="N61" s="15">
        <v>1.54305032699944E-2</v>
      </c>
      <c r="O61" s="15">
        <v>1.82232878957574E-2</v>
      </c>
      <c r="P61" s="15">
        <v>1.6053037441202098E-2</v>
      </c>
      <c r="Q61" s="15">
        <v>3.8311957202554502E-2</v>
      </c>
      <c r="R61" s="15">
        <v>4.2695181815715001E-2</v>
      </c>
      <c r="S61" s="15">
        <v>0.43746870368716501</v>
      </c>
      <c r="T61" s="15">
        <v>5.7728106574697201E-2</v>
      </c>
      <c r="U61" s="15">
        <v>2.5940170869431698E-3</v>
      </c>
      <c r="V61" s="15">
        <v>5.8333076302523199E-2</v>
      </c>
      <c r="W61" s="15">
        <v>4.56075579822834E-2</v>
      </c>
      <c r="X61" s="15">
        <v>0.46058065541871901</v>
      </c>
      <c r="Y61" s="15">
        <v>0.224655055557479</v>
      </c>
      <c r="Z61" s="15">
        <v>7.5170159638347195E-2</v>
      </c>
      <c r="AA61" s="15">
        <v>4.7009355924657999E-2</v>
      </c>
      <c r="AB61" s="15">
        <v>0.25227041204191503</v>
      </c>
      <c r="AC61" s="15">
        <v>0.117074968790731</v>
      </c>
      <c r="AD61" s="15">
        <v>3.0641120197818599E-2</v>
      </c>
      <c r="AE61" s="15">
        <v>4.88320880911347E-2</v>
      </c>
    </row>
    <row r="62" spans="1:31" x14ac:dyDescent="0.2">
      <c r="A62" s="12">
        <v>62</v>
      </c>
      <c r="B62" s="16" t="s">
        <v>334</v>
      </c>
      <c r="C62" s="17" t="s">
        <v>336</v>
      </c>
      <c r="D62" s="16" t="s">
        <v>320</v>
      </c>
      <c r="E62" s="16" t="s">
        <v>336</v>
      </c>
      <c r="F62" s="16" t="s">
        <v>402</v>
      </c>
      <c r="G62" s="16" t="s">
        <v>300</v>
      </c>
      <c r="H62" s="18">
        <v>1.43954346537963E-2</v>
      </c>
      <c r="I62" s="18">
        <v>4.2020416990315598E-2</v>
      </c>
      <c r="J62" s="18">
        <v>2.2574328309957301E-2</v>
      </c>
      <c r="K62" s="18">
        <v>3.9935366400068902E-2</v>
      </c>
      <c r="L62" s="18">
        <v>7.5857116498152896E-2</v>
      </c>
      <c r="M62" s="18">
        <v>1.7138452356753701E-2</v>
      </c>
      <c r="N62" s="18">
        <v>1.0466385106198E-2</v>
      </c>
      <c r="O62" s="18">
        <v>6.3731379606878802E-2</v>
      </c>
      <c r="P62" s="18">
        <v>1.1173485025299501E-2</v>
      </c>
      <c r="Q62" s="18">
        <v>4.7231160467013603E-2</v>
      </c>
      <c r="R62" s="18">
        <v>7.1585440218281199E-2</v>
      </c>
      <c r="S62" s="18">
        <v>2.4538440127222901E-2</v>
      </c>
      <c r="T62" s="18">
        <v>0.162642578675295</v>
      </c>
      <c r="U62" s="18">
        <v>6.7255161613908702E-3</v>
      </c>
      <c r="V62" s="18">
        <v>5.4814620240659598E-2</v>
      </c>
      <c r="W62" s="18">
        <v>6.97777917437091E-2</v>
      </c>
      <c r="X62" s="18">
        <v>0.41814749730779199</v>
      </c>
      <c r="Y62" s="18">
        <v>0.19979206826520099</v>
      </c>
      <c r="Z62" s="18">
        <v>4.0322001353420199E-2</v>
      </c>
      <c r="AA62" s="18">
        <v>0.184635470163034</v>
      </c>
      <c r="AB62" s="18">
        <v>7.2961951930747407E-2</v>
      </c>
      <c r="AC62" s="18">
        <v>1.54369811550659E-2</v>
      </c>
      <c r="AD62" s="18">
        <v>4.9390003960967203E-2</v>
      </c>
      <c r="AE62" s="18">
        <v>3.3773433370132597E-2</v>
      </c>
    </row>
    <row r="63" spans="1:31" x14ac:dyDescent="0.2">
      <c r="A63" s="12">
        <v>63</v>
      </c>
      <c r="B63" s="13" t="s">
        <v>72</v>
      </c>
      <c r="C63" s="14" t="s">
        <v>336</v>
      </c>
      <c r="D63" s="13" t="s">
        <v>81</v>
      </c>
      <c r="E63" s="13" t="s">
        <v>336</v>
      </c>
      <c r="F63" s="13" t="s">
        <v>164</v>
      </c>
      <c r="G63" s="13" t="s">
        <v>300</v>
      </c>
      <c r="H63" s="15">
        <v>6.9748591476246199E-3</v>
      </c>
      <c r="I63" s="15">
        <v>5.73034400479124E-2</v>
      </c>
      <c r="J63" s="15">
        <v>5.0841749212809102E-2</v>
      </c>
      <c r="K63" s="15">
        <v>2.9026271145643101E-2</v>
      </c>
      <c r="L63" s="15">
        <v>8.5011697872890105E-2</v>
      </c>
      <c r="M63" s="15">
        <v>1.39520893486771E-2</v>
      </c>
      <c r="N63" s="15">
        <v>2.3944874369795501E-2</v>
      </c>
      <c r="O63" s="15">
        <v>4.2847293851744302E-2</v>
      </c>
      <c r="P63" s="15">
        <v>1.0819607677082101E-2</v>
      </c>
      <c r="Q63" s="15">
        <v>6.3550348605257295E-2</v>
      </c>
      <c r="R63" s="15">
        <v>8.5236785100625601E-2</v>
      </c>
      <c r="S63" s="15">
        <v>4.5653796838078298E-2</v>
      </c>
      <c r="T63" s="15">
        <v>6.9979041025166999E-2</v>
      </c>
      <c r="U63" s="15">
        <v>7.6195024392613402E-3</v>
      </c>
      <c r="V63" s="15">
        <v>2.70687048052006E-2</v>
      </c>
      <c r="W63" s="15">
        <v>0.13012750041123999</v>
      </c>
      <c r="X63" s="15">
        <v>0.15519605417277099</v>
      </c>
      <c r="Y63" s="15">
        <v>7.2167020923160394E-2</v>
      </c>
      <c r="Z63" s="15">
        <v>1.8708241540344998E-2</v>
      </c>
      <c r="AA63" s="15">
        <v>3.1131482897170801E-2</v>
      </c>
      <c r="AB63" s="15">
        <v>0.21854098203424199</v>
      </c>
      <c r="AC63" s="15">
        <v>2.6178666956432301E-2</v>
      </c>
      <c r="AD63" s="15">
        <v>5.14732683256513E-2</v>
      </c>
      <c r="AE63" s="15">
        <v>3.2654055649713298E-2</v>
      </c>
    </row>
    <row r="64" spans="1:31" x14ac:dyDescent="0.2">
      <c r="A64" s="12">
        <v>64</v>
      </c>
      <c r="B64" s="16" t="s">
        <v>35</v>
      </c>
      <c r="C64" s="17" t="s">
        <v>336</v>
      </c>
      <c r="D64" s="16" t="s">
        <v>131</v>
      </c>
      <c r="E64" s="16" t="s">
        <v>336</v>
      </c>
      <c r="F64" s="16" t="s">
        <v>136</v>
      </c>
      <c r="G64" s="16" t="s">
        <v>300</v>
      </c>
      <c r="H64" s="18">
        <v>5.1288751616305403E-2</v>
      </c>
      <c r="I64" s="18">
        <v>2.72170766228946E-2</v>
      </c>
      <c r="J64" s="18">
        <v>5.8676947991819703E-2</v>
      </c>
      <c r="K64" s="18">
        <v>2.9717746128452301E-2</v>
      </c>
      <c r="L64" s="18">
        <v>7.27857954265725E-2</v>
      </c>
      <c r="M64" s="18">
        <v>7.0942938389453494E-2</v>
      </c>
      <c r="N64" s="18">
        <v>1.19183138686778E-2</v>
      </c>
      <c r="O64" s="18">
        <v>1.9910508383485299E-2</v>
      </c>
      <c r="P64" s="18">
        <v>1.0089192634787299E-2</v>
      </c>
      <c r="Q64" s="18">
        <v>3.7612381921103402E-2</v>
      </c>
      <c r="R64" s="18">
        <v>5.5921024996313101E-2</v>
      </c>
      <c r="S64" s="18">
        <v>0.12692959356203701</v>
      </c>
      <c r="T64" s="18">
        <v>6.5977041017930393E-2</v>
      </c>
      <c r="U64" s="18">
        <v>6.3852605462611598E-3</v>
      </c>
      <c r="V64" s="18">
        <v>7.7242179519715695E-2</v>
      </c>
      <c r="W64" s="18">
        <v>9.3169597728340797E-2</v>
      </c>
      <c r="X64" s="18">
        <v>0.38445517879581698</v>
      </c>
      <c r="Y64" s="18">
        <v>0.64956190792258095</v>
      </c>
      <c r="Z64" s="18">
        <v>7.3937143648791101E-2</v>
      </c>
      <c r="AA64" s="18">
        <v>0.10329926737329</v>
      </c>
      <c r="AB64" s="18">
        <v>2.9284794537874002E-2</v>
      </c>
      <c r="AC64" s="18">
        <v>4.6564093347983802E-2</v>
      </c>
      <c r="AD64" s="18">
        <v>1.1592004226898499E-2</v>
      </c>
      <c r="AE64" s="18">
        <v>4.55498490163165E-2</v>
      </c>
    </row>
    <row r="65" spans="1:31" x14ac:dyDescent="0.2">
      <c r="A65" s="12">
        <v>65</v>
      </c>
      <c r="B65" s="13" t="s">
        <v>100</v>
      </c>
      <c r="C65" s="14" t="s">
        <v>336</v>
      </c>
      <c r="D65" s="13" t="s">
        <v>54</v>
      </c>
      <c r="E65" s="13" t="s">
        <v>336</v>
      </c>
      <c r="F65" s="13" t="s">
        <v>58</v>
      </c>
      <c r="G65" s="13" t="s">
        <v>300</v>
      </c>
      <c r="H65" s="15">
        <v>3.5628907885081502E-2</v>
      </c>
      <c r="I65" s="15">
        <v>4.4237441052549703E-2</v>
      </c>
      <c r="J65" s="15">
        <v>3.6532160478416703E-2</v>
      </c>
      <c r="K65" s="15">
        <v>5.3627259230982001E-2</v>
      </c>
      <c r="L65" s="15">
        <v>1.13504928590819E-2</v>
      </c>
      <c r="M65" s="15">
        <v>4.5238901952881501E-2</v>
      </c>
      <c r="N65" s="15">
        <v>1.53581906473282E-2</v>
      </c>
      <c r="O65" s="15">
        <v>6.5622072053168001E-2</v>
      </c>
      <c r="P65" s="15">
        <v>1.6612080297697999E-2</v>
      </c>
      <c r="Q65" s="15">
        <v>1.7835193574379699E-2</v>
      </c>
      <c r="R65" s="15">
        <v>4.5073164136821699E-2</v>
      </c>
      <c r="S65" s="15">
        <v>0.16252236268770801</v>
      </c>
      <c r="T65" s="15">
        <v>0.137578906382372</v>
      </c>
      <c r="U65" s="15">
        <v>4.2950431353492797E-3</v>
      </c>
      <c r="V65" s="15">
        <v>6.6725694602851299E-2</v>
      </c>
      <c r="W65" s="15">
        <v>4.0393934863014701E-2</v>
      </c>
      <c r="X65" s="15">
        <v>1.2688704761012299</v>
      </c>
      <c r="Y65" s="15">
        <v>1.71770609375685</v>
      </c>
      <c r="Z65" s="15">
        <v>5.0629004164421398E-2</v>
      </c>
      <c r="AA65" s="15">
        <v>6.7055443318834201E-2</v>
      </c>
      <c r="AB65" s="15">
        <v>4.8003825251312401E-2</v>
      </c>
      <c r="AC65" s="15">
        <v>2.36043684590771E-2</v>
      </c>
      <c r="AD65" s="15">
        <v>5.6452766002839098E-2</v>
      </c>
      <c r="AE65" s="15">
        <v>2.7949069455756599E-2</v>
      </c>
    </row>
    <row r="66" spans="1:31" x14ac:dyDescent="0.2">
      <c r="A66" s="12">
        <v>66</v>
      </c>
      <c r="B66" s="16" t="s">
        <v>316</v>
      </c>
      <c r="C66" s="17" t="s">
        <v>336</v>
      </c>
      <c r="D66" s="16" t="s">
        <v>56</v>
      </c>
      <c r="E66" s="16" t="s">
        <v>336</v>
      </c>
      <c r="F66" s="16" t="s">
        <v>293</v>
      </c>
      <c r="G66" s="16" t="s">
        <v>300</v>
      </c>
      <c r="H66" s="18">
        <v>4.5354242661894799E-2</v>
      </c>
      <c r="I66" s="18">
        <v>1.4549522268280201E-2</v>
      </c>
      <c r="J66" s="18">
        <v>5.8168817351346297E-2</v>
      </c>
      <c r="K66" s="18">
        <v>4.6916584964274297E-2</v>
      </c>
      <c r="L66" s="18">
        <v>4.9208009989229397E-2</v>
      </c>
      <c r="M66" s="18">
        <v>6.42768399845179E-2</v>
      </c>
      <c r="N66" s="18">
        <v>1.6315706631483101E-2</v>
      </c>
      <c r="O66" s="18">
        <v>3.3143966794235202E-2</v>
      </c>
      <c r="P66" s="18">
        <v>8.1843293753147903E-3</v>
      </c>
      <c r="Q66" s="18">
        <v>2.5095557272683498E-2</v>
      </c>
      <c r="R66" s="18">
        <v>2.6146879979745401E-2</v>
      </c>
      <c r="S66" s="18">
        <v>0.73228329851238205</v>
      </c>
      <c r="T66" s="18">
        <v>6.8655435964070505E-2</v>
      </c>
      <c r="U66" s="18">
        <v>3.43477481771849E-3</v>
      </c>
      <c r="V66" s="18">
        <v>6.9628720576646902E-2</v>
      </c>
      <c r="W66" s="18">
        <v>3.0890087481300399E-2</v>
      </c>
      <c r="X66" s="18">
        <v>0.31564251281696398</v>
      </c>
      <c r="Y66" s="18">
        <v>0.61181061522227398</v>
      </c>
      <c r="Z66" s="18">
        <v>6.6097172287648401E-2</v>
      </c>
      <c r="AA66" s="18">
        <v>0.159110588945438</v>
      </c>
      <c r="AB66" s="18">
        <v>5.2884993818776801E-2</v>
      </c>
      <c r="AC66" s="18">
        <v>5.0506591922096798E-2</v>
      </c>
      <c r="AD66" s="18">
        <v>1.93135342397995E-2</v>
      </c>
      <c r="AE66" s="18">
        <v>6.1620182275999497E-2</v>
      </c>
    </row>
    <row r="67" spans="1:31" x14ac:dyDescent="0.2">
      <c r="A67" s="12">
        <v>67</v>
      </c>
      <c r="B67" s="13" t="s">
        <v>215</v>
      </c>
      <c r="C67" s="14" t="s">
        <v>336</v>
      </c>
      <c r="D67" s="13" t="s">
        <v>313</v>
      </c>
      <c r="E67" s="13" t="s">
        <v>336</v>
      </c>
      <c r="F67" s="13" t="s">
        <v>30</v>
      </c>
      <c r="G67" s="13" t="s">
        <v>300</v>
      </c>
      <c r="H67" s="15">
        <v>4.9180994069041903E-2</v>
      </c>
      <c r="I67" s="15">
        <v>3.2604304200778297E-2</v>
      </c>
      <c r="J67" s="15">
        <v>6.9914083766640406E-2</v>
      </c>
      <c r="K67" s="15">
        <v>4.1641922991610202E-2</v>
      </c>
      <c r="L67" s="15">
        <v>1.3875606268005001E-2</v>
      </c>
      <c r="M67" s="15">
        <v>0.15997933574530299</v>
      </c>
      <c r="N67" s="15">
        <v>1.4637169663905301E-2</v>
      </c>
      <c r="O67" s="15">
        <v>9.1858918126000694E-2</v>
      </c>
      <c r="P67" s="15">
        <v>3.3748645511917398E-2</v>
      </c>
      <c r="Q67" s="15">
        <v>4.0729871842244497E-2</v>
      </c>
      <c r="R67" s="15">
        <v>6.6752866787824799E-2</v>
      </c>
      <c r="S67" s="15">
        <v>0.42462203175789898</v>
      </c>
      <c r="T67" s="15">
        <v>1.41257714938879E-2</v>
      </c>
      <c r="U67" s="15">
        <v>6.9701141518439997E-4</v>
      </c>
      <c r="V67" s="15">
        <v>0.103144620251144</v>
      </c>
      <c r="W67" s="15">
        <v>3.2653865890753399E-2</v>
      </c>
      <c r="X67" s="15">
        <v>0.73111810390620502</v>
      </c>
      <c r="Y67" s="15">
        <v>1.34460649117886</v>
      </c>
      <c r="Z67" s="15">
        <v>3.4118927478173799E-2</v>
      </c>
      <c r="AA67" s="15">
        <v>1.90812569636899E-2</v>
      </c>
      <c r="AB67" s="15">
        <v>0.108433525610202</v>
      </c>
      <c r="AC67" s="15">
        <v>0.22313710406471901</v>
      </c>
      <c r="AD67" s="15">
        <v>0.27736143586796902</v>
      </c>
      <c r="AE67" s="15">
        <v>0.31535870167479402</v>
      </c>
    </row>
    <row r="68" spans="1:31" x14ac:dyDescent="0.2">
      <c r="A68" s="12">
        <v>68</v>
      </c>
      <c r="B68" s="16" t="s">
        <v>172</v>
      </c>
      <c r="C68" s="17" t="s">
        <v>336</v>
      </c>
      <c r="D68" s="16" t="s">
        <v>330</v>
      </c>
      <c r="E68" s="16" t="s">
        <v>336</v>
      </c>
      <c r="F68" s="16" t="s">
        <v>379</v>
      </c>
      <c r="G68" s="16" t="s">
        <v>300</v>
      </c>
      <c r="H68" s="18">
        <v>1.8000667488440002E-2</v>
      </c>
      <c r="I68" s="18">
        <v>3.84613847750402E-2</v>
      </c>
      <c r="J68" s="18">
        <v>2.0143825740020101E-2</v>
      </c>
      <c r="K68" s="18">
        <v>3.1754944181714297E-2</v>
      </c>
      <c r="L68" s="18">
        <v>5.0231142593182003E-2</v>
      </c>
      <c r="M68" s="18">
        <v>2.9342538767216399E-2</v>
      </c>
      <c r="N68" s="18">
        <v>1.2937793991937001E-2</v>
      </c>
      <c r="O68" s="18">
        <v>4.6402931480812398E-2</v>
      </c>
      <c r="P68" s="18">
        <v>1.5066915428510999E-2</v>
      </c>
      <c r="Q68" s="18">
        <v>3.9320676262472799E-2</v>
      </c>
      <c r="R68" s="18">
        <v>5.8889784735885603E-2</v>
      </c>
      <c r="S68" s="18">
        <v>2.1558839553905602E-2</v>
      </c>
      <c r="T68" s="18">
        <v>8.6230068955952394E-2</v>
      </c>
      <c r="U68" s="18">
        <v>5.84593964892565E-2</v>
      </c>
      <c r="V68" s="18">
        <v>3.0110538809660699E-2</v>
      </c>
      <c r="W68" s="18">
        <v>7.4263229779059206E-2</v>
      </c>
      <c r="X68" s="18">
        <v>2.9997109256767698E-2</v>
      </c>
      <c r="Y68" s="18">
        <v>8.4311500658933405E-2</v>
      </c>
      <c r="Z68" s="18">
        <v>2.0740647234565202E-2</v>
      </c>
      <c r="AA68" s="18">
        <v>3.0240831150944399E-2</v>
      </c>
      <c r="AB68" s="18">
        <v>4.4518524722127799E-2</v>
      </c>
      <c r="AC68" s="18">
        <v>1.7281373010069E-2</v>
      </c>
      <c r="AD68" s="18">
        <v>5.3189408166204301E-2</v>
      </c>
      <c r="AE68" s="18">
        <v>2.20791642281375E-2</v>
      </c>
    </row>
    <row r="69" spans="1:31" x14ac:dyDescent="0.2">
      <c r="A69" s="12">
        <v>69</v>
      </c>
      <c r="B69" s="13" t="s">
        <v>117</v>
      </c>
      <c r="C69" s="14" t="s">
        <v>336</v>
      </c>
      <c r="D69" s="13" t="s">
        <v>266</v>
      </c>
      <c r="E69" s="13" t="s">
        <v>336</v>
      </c>
      <c r="F69" s="13" t="s">
        <v>183</v>
      </c>
      <c r="G69" s="13" t="s">
        <v>300</v>
      </c>
      <c r="H69" s="15">
        <v>0.87640930901379799</v>
      </c>
      <c r="I69" s="15">
        <v>7.6021027222236803E-2</v>
      </c>
      <c r="J69" s="15">
        <v>1.49557214186969E-2</v>
      </c>
      <c r="K69" s="15">
        <v>0.46829088675914199</v>
      </c>
      <c r="L69" s="15">
        <v>0.248814747672993</v>
      </c>
      <c r="M69" s="15">
        <v>0.119193001596566</v>
      </c>
      <c r="N69" s="15">
        <v>0.49587457391891798</v>
      </c>
      <c r="O69" s="15">
        <v>1.1814872282031099</v>
      </c>
      <c r="P69" s="15">
        <v>38.432216259640803</v>
      </c>
      <c r="Q69" s="15">
        <v>6.6544988070415506E-2</v>
      </c>
      <c r="R69" s="15">
        <v>2.45429115675511E-2</v>
      </c>
      <c r="S69" s="15">
        <v>0.73167151084443405</v>
      </c>
      <c r="T69" s="15">
        <v>9.7866665833320501E-2</v>
      </c>
      <c r="U69" s="15">
        <v>1.7303032515558301</v>
      </c>
      <c r="V69" s="15">
        <v>6.9714819693071597E-2</v>
      </c>
      <c r="W69" s="15">
        <v>6.8766151078216695E-2</v>
      </c>
      <c r="X69" s="15">
        <v>0.45564014681813197</v>
      </c>
      <c r="Y69" s="15">
        <v>7.9082302473447899E-2</v>
      </c>
      <c r="Z69" s="15">
        <v>7.1897519335333407E-2</v>
      </c>
      <c r="AA69" s="15">
        <v>0.100736085363044</v>
      </c>
      <c r="AB69" s="15">
        <v>0.105697476202967</v>
      </c>
      <c r="AC69" s="15">
        <v>0.113666708677682</v>
      </c>
      <c r="AD69" s="15">
        <v>7.5096606813343805E-2</v>
      </c>
      <c r="AE69" s="15">
        <v>7.6088154242089506E-2</v>
      </c>
    </row>
    <row r="70" spans="1:31" x14ac:dyDescent="0.2">
      <c r="A70" s="12">
        <v>70</v>
      </c>
      <c r="B70" s="16" t="s">
        <v>204</v>
      </c>
      <c r="C70" s="17" t="s">
        <v>336</v>
      </c>
      <c r="D70" s="16" t="s">
        <v>370</v>
      </c>
      <c r="E70" s="16" t="s">
        <v>336</v>
      </c>
      <c r="F70" s="16" t="s">
        <v>45</v>
      </c>
      <c r="G70" s="16" t="s">
        <v>300</v>
      </c>
      <c r="H70" s="18">
        <v>2.9358190699295399E-2</v>
      </c>
      <c r="I70" s="18">
        <v>4.2147940144468002E-2</v>
      </c>
      <c r="J70" s="18">
        <v>6.0528239371232903E-2</v>
      </c>
      <c r="K70" s="18">
        <v>1.8797635568913399E-2</v>
      </c>
      <c r="L70" s="18">
        <v>8.5362257308173303E-2</v>
      </c>
      <c r="M70" s="18">
        <v>2.7675652157146399E-2</v>
      </c>
      <c r="N70" s="18">
        <v>3.26672859665086E-2</v>
      </c>
      <c r="O70" s="18">
        <v>1.33769074522059E-2</v>
      </c>
      <c r="P70" s="18">
        <v>1.80065612519512E-2</v>
      </c>
      <c r="Q70" s="18">
        <v>5.4555198507654001E-2</v>
      </c>
      <c r="R70" s="18">
        <v>7.9637981368443106E-2</v>
      </c>
      <c r="S70" s="18">
        <v>0.33347561185722702</v>
      </c>
      <c r="T70" s="18">
        <v>2.5851829680432301E-2</v>
      </c>
      <c r="U70" s="18">
        <v>1.4551419025368899E-2</v>
      </c>
      <c r="V70" s="18">
        <v>1.54759712730521E-2</v>
      </c>
      <c r="W70" s="18">
        <v>0.11842219324509699</v>
      </c>
      <c r="X70" s="18">
        <v>0.2337807186394</v>
      </c>
      <c r="Y70" s="18">
        <v>0.45504284285443503</v>
      </c>
      <c r="Z70" s="18">
        <v>4.0876936943909398E-2</v>
      </c>
      <c r="AA70" s="18">
        <v>8.4231931373993499E-2</v>
      </c>
      <c r="AB70" s="18">
        <v>9.5115681161919804E-2</v>
      </c>
      <c r="AC70" s="18">
        <v>5.9561137927395903E-2</v>
      </c>
      <c r="AD70" s="18">
        <v>7.1633911736924294E-2</v>
      </c>
      <c r="AE70" s="18">
        <v>5.0854852832647998E-2</v>
      </c>
    </row>
    <row r="71" spans="1:31" x14ac:dyDescent="0.2">
      <c r="A71" s="12">
        <v>71</v>
      </c>
      <c r="B71" s="13" t="s">
        <v>381</v>
      </c>
      <c r="C71" s="14" t="s">
        <v>336</v>
      </c>
      <c r="D71" s="13" t="s">
        <v>386</v>
      </c>
      <c r="E71" s="13" t="s">
        <v>336</v>
      </c>
      <c r="F71" s="13" t="s">
        <v>105</v>
      </c>
      <c r="G71" s="13" t="s">
        <v>300</v>
      </c>
      <c r="H71" s="15">
        <v>1.49038104556141E-2</v>
      </c>
      <c r="I71" s="15">
        <v>5.4574057408930003E-2</v>
      </c>
      <c r="J71" s="15">
        <v>3.4245952605163103E-2</v>
      </c>
      <c r="K71" s="15">
        <v>3.8889569774497403E-2</v>
      </c>
      <c r="L71" s="15">
        <v>7.3280483231443302E-2</v>
      </c>
      <c r="M71" s="15">
        <v>1.6596656368830499E-2</v>
      </c>
      <c r="N71" s="15">
        <v>6.0860464639251903E-3</v>
      </c>
      <c r="O71" s="15">
        <v>4.6764644957865101E-2</v>
      </c>
      <c r="P71" s="15">
        <v>6.5769874261953597E-3</v>
      </c>
      <c r="Q71" s="15">
        <v>3.9362024601368201E-2</v>
      </c>
      <c r="R71" s="15">
        <v>6.9002231060621796E-2</v>
      </c>
      <c r="S71" s="15">
        <v>1.18413517990858</v>
      </c>
      <c r="T71" s="15">
        <v>0.15982755783869901</v>
      </c>
      <c r="U71" s="15">
        <v>7.51599822399035E-3</v>
      </c>
      <c r="V71" s="15">
        <v>1.0819794280453401E-2</v>
      </c>
      <c r="W71" s="15">
        <v>7.4443873694315904E-2</v>
      </c>
      <c r="X71" s="15">
        <v>0.184899418337056</v>
      </c>
      <c r="Y71" s="15">
        <v>0.466452426679975</v>
      </c>
      <c r="Z71" s="15">
        <v>1.67439781040724E-2</v>
      </c>
      <c r="AA71" s="15">
        <v>0.104092303991016</v>
      </c>
      <c r="AB71" s="15">
        <v>4.1056219835242297E-2</v>
      </c>
      <c r="AC71" s="15">
        <v>3.7607360895288003E-2</v>
      </c>
      <c r="AD71" s="15">
        <v>4.3571622546989701E-2</v>
      </c>
      <c r="AE71" s="15">
        <v>3.7762666726168702E-2</v>
      </c>
    </row>
    <row r="72" spans="1:31" x14ac:dyDescent="0.2">
      <c r="A72" s="12">
        <v>72</v>
      </c>
      <c r="B72" s="16" t="s">
        <v>338</v>
      </c>
      <c r="C72" s="17" t="s">
        <v>336</v>
      </c>
      <c r="D72" s="16" t="s">
        <v>291</v>
      </c>
      <c r="E72" s="16" t="s">
        <v>336</v>
      </c>
      <c r="F72" s="16" t="s">
        <v>235</v>
      </c>
      <c r="G72" s="16" t="s">
        <v>300</v>
      </c>
      <c r="H72" s="18">
        <v>4.1803900857961297E-2</v>
      </c>
      <c r="I72" s="18">
        <v>2.83532690394948E-2</v>
      </c>
      <c r="J72" s="18">
        <v>6.7207057628660999E-2</v>
      </c>
      <c r="K72" s="18">
        <v>2.6646548705805601E-2</v>
      </c>
      <c r="L72" s="18">
        <v>6.0133437836314703E-2</v>
      </c>
      <c r="M72" s="18">
        <v>4.8063029730768397E-2</v>
      </c>
      <c r="N72" s="18">
        <v>2.01940140551559E-2</v>
      </c>
      <c r="O72" s="18">
        <v>1.1985551587798101E-2</v>
      </c>
      <c r="P72" s="18">
        <v>1.14099998959302E-2</v>
      </c>
      <c r="Q72" s="18">
        <v>4.5146715538322703E-2</v>
      </c>
      <c r="R72" s="18">
        <v>4.9084432501908998E-2</v>
      </c>
      <c r="S72" s="18">
        <v>0.34337702158244199</v>
      </c>
      <c r="T72" s="18">
        <v>0.109672679416651</v>
      </c>
      <c r="U72" s="18">
        <v>8.8004674969490593E-3</v>
      </c>
      <c r="V72" s="18">
        <v>5.4977735166055801E-2</v>
      </c>
      <c r="W72" s="18">
        <v>0.11527034826790999</v>
      </c>
      <c r="X72" s="18">
        <v>0.25730451505020402</v>
      </c>
      <c r="Y72" s="18">
        <v>3.7908755824571601</v>
      </c>
      <c r="Z72" s="18">
        <v>3.60123571220924E-2</v>
      </c>
      <c r="AA72" s="18">
        <v>0.23453792889414901</v>
      </c>
      <c r="AB72" s="18">
        <v>0.103302442213299</v>
      </c>
      <c r="AC72" s="18">
        <v>0.100095188489692</v>
      </c>
      <c r="AD72" s="18">
        <v>4.9430376809633497E-2</v>
      </c>
      <c r="AE72" s="18">
        <v>2.0416340320754001E-2</v>
      </c>
    </row>
    <row r="73" spans="1:31" x14ac:dyDescent="0.2">
      <c r="A73" s="12">
        <v>73</v>
      </c>
      <c r="B73" s="13" t="s">
        <v>344</v>
      </c>
      <c r="C73" s="14" t="s">
        <v>336</v>
      </c>
      <c r="D73" s="13" t="s">
        <v>264</v>
      </c>
      <c r="E73" s="13" t="s">
        <v>336</v>
      </c>
      <c r="F73" s="13" t="s">
        <v>244</v>
      </c>
      <c r="G73" s="13" t="s">
        <v>300</v>
      </c>
      <c r="H73" s="15">
        <v>4.63218498591235E-2</v>
      </c>
      <c r="I73" s="15">
        <v>3.1832704278400098E-2</v>
      </c>
      <c r="J73" s="15">
        <v>3.3352090942757498E-2</v>
      </c>
      <c r="K73" s="15">
        <v>4.4634563262946902E-2</v>
      </c>
      <c r="L73" s="15">
        <v>2.8406625043977399E-2</v>
      </c>
      <c r="M73" s="15">
        <v>6.6768072691815394E-2</v>
      </c>
      <c r="N73" s="15">
        <v>4.66923345996684E-2</v>
      </c>
      <c r="O73" s="15">
        <v>4.6309917618373699E-2</v>
      </c>
      <c r="P73" s="15">
        <v>1.73759931946838E-2</v>
      </c>
      <c r="Q73" s="15">
        <v>2.19242358789816E-2</v>
      </c>
      <c r="R73" s="15">
        <v>3.6054742349784799E-2</v>
      </c>
      <c r="S73" s="15">
        <v>0.458513679974069</v>
      </c>
      <c r="T73" s="15">
        <v>0.153419226545988</v>
      </c>
      <c r="U73" s="15">
        <v>7.2636152254655804E-3</v>
      </c>
      <c r="V73" s="15">
        <v>8.6325647345309703E-2</v>
      </c>
      <c r="W73" s="15">
        <v>2.6365031774420001E-2</v>
      </c>
      <c r="X73" s="15">
        <v>0.38598898210856503</v>
      </c>
      <c r="Y73" s="15">
        <v>0.41241893231867999</v>
      </c>
      <c r="Z73" s="15">
        <v>5.565569331939E-2</v>
      </c>
      <c r="AA73" s="15">
        <v>0.47804475801971602</v>
      </c>
      <c r="AB73" s="15">
        <v>7.4807404468200306E-2</v>
      </c>
      <c r="AC73" s="15">
        <v>5.5857608721931497E-2</v>
      </c>
      <c r="AD73" s="15">
        <v>6.93064643466284E-3</v>
      </c>
      <c r="AE73" s="15">
        <v>4.0942709848011898E-2</v>
      </c>
    </row>
    <row r="74" spans="1:31" x14ac:dyDescent="0.2">
      <c r="A74" s="12">
        <v>74</v>
      </c>
      <c r="B74" s="16" t="s">
        <v>322</v>
      </c>
      <c r="C74" s="17" t="s">
        <v>336</v>
      </c>
      <c r="D74" s="16" t="s">
        <v>222</v>
      </c>
      <c r="E74" s="16" t="s">
        <v>336</v>
      </c>
      <c r="F74" s="16" t="s">
        <v>68</v>
      </c>
      <c r="G74" s="16" t="s">
        <v>300</v>
      </c>
      <c r="H74" s="18">
        <v>1.4453867815759001E-2</v>
      </c>
      <c r="I74" s="18">
        <v>3.2970303981635501E-2</v>
      </c>
      <c r="J74" s="18">
        <v>2.3814417819906401E-2</v>
      </c>
      <c r="K74" s="18">
        <v>4.4015137156315602E-2</v>
      </c>
      <c r="L74" s="18">
        <v>3.6068456444392799E-2</v>
      </c>
      <c r="M74" s="18">
        <v>3.5225612759087803E-2</v>
      </c>
      <c r="N74" s="18">
        <v>1.8225920652012301E-2</v>
      </c>
      <c r="O74" s="18">
        <v>4.7263463929118503E-2</v>
      </c>
      <c r="P74" s="18">
        <v>9.98497982956318E-3</v>
      </c>
      <c r="Q74" s="18">
        <v>3.8505296965362402E-2</v>
      </c>
      <c r="R74" s="18">
        <v>7.2311044669622598E-2</v>
      </c>
      <c r="S74" s="18">
        <v>3.88068015532817E-2</v>
      </c>
      <c r="T74" s="18">
        <v>0.80280641506668304</v>
      </c>
      <c r="U74" s="18">
        <v>2.3314410237642298E-3</v>
      </c>
      <c r="V74" s="18">
        <v>3.74388667771971E-2</v>
      </c>
      <c r="W74" s="18">
        <v>7.1017719363297094E-2</v>
      </c>
      <c r="X74" s="18">
        <v>0.44081516595477999</v>
      </c>
      <c r="Y74" s="18">
        <v>0.20488422377559801</v>
      </c>
      <c r="Z74" s="18">
        <v>4.9981945074411803E-2</v>
      </c>
      <c r="AA74" s="18">
        <v>8.2585303336966398E-2</v>
      </c>
      <c r="AB74" s="18">
        <v>4.5305678236295603E-2</v>
      </c>
      <c r="AC74" s="18">
        <v>3.1113676401899899E-2</v>
      </c>
      <c r="AD74" s="18">
        <v>5.35675569590294E-2</v>
      </c>
      <c r="AE74" s="18">
        <v>1.7270393908708499E-2</v>
      </c>
    </row>
    <row r="75" spans="1:31" x14ac:dyDescent="0.2">
      <c r="A75" s="12">
        <v>75</v>
      </c>
      <c r="B75" s="13" t="s">
        <v>216</v>
      </c>
      <c r="C75" s="14" t="s">
        <v>336</v>
      </c>
      <c r="D75" s="13" t="s">
        <v>157</v>
      </c>
      <c r="E75" s="13" t="s">
        <v>336</v>
      </c>
      <c r="F75" s="13" t="s">
        <v>369</v>
      </c>
      <c r="G75" s="13" t="s">
        <v>300</v>
      </c>
      <c r="H75" s="15">
        <v>1.7534362632774799E-2</v>
      </c>
      <c r="I75" s="15">
        <v>4.64164041612425E-2</v>
      </c>
      <c r="J75" s="15">
        <v>3.2348468580457999E-2</v>
      </c>
      <c r="K75" s="15">
        <v>3.8575469727967798E-2</v>
      </c>
      <c r="L75" s="15">
        <v>5.8812094865282501E-2</v>
      </c>
      <c r="M75" s="15">
        <v>5.1366658046881702E-2</v>
      </c>
      <c r="N75" s="15">
        <v>2.0514411059238801E-2</v>
      </c>
      <c r="O75" s="15">
        <v>7.8353363183724198E-2</v>
      </c>
      <c r="P75" s="15">
        <v>8.9912872600138704E-3</v>
      </c>
      <c r="Q75" s="15">
        <v>4.7583901517065999E-2</v>
      </c>
      <c r="R75" s="15">
        <v>6.2686265113997205E-2</v>
      </c>
      <c r="S75" s="15">
        <v>0.12708341081566499</v>
      </c>
      <c r="T75" s="15">
        <v>0.175017966550257</v>
      </c>
      <c r="U75" s="15">
        <v>5.0305526052152397E-3</v>
      </c>
      <c r="V75" s="15">
        <v>1.9660710663166801E-2</v>
      </c>
      <c r="W75" s="15">
        <v>7.5104224499462302E-2</v>
      </c>
      <c r="X75" s="15">
        <v>0.49847365335385901</v>
      </c>
      <c r="Y75" s="15">
        <v>0.75641158896465999</v>
      </c>
      <c r="Z75" s="15">
        <v>4.0781027824052199E-2</v>
      </c>
      <c r="AA75" s="15">
        <v>0.13697467876841099</v>
      </c>
      <c r="AB75" s="15">
        <v>0.114089680621588</v>
      </c>
      <c r="AC75" s="15">
        <v>1.9651160532185699E-2</v>
      </c>
      <c r="AD75" s="15">
        <v>3.7182396503104703E-2</v>
      </c>
      <c r="AE75" s="15">
        <v>1.53613342556797E-2</v>
      </c>
    </row>
    <row r="76" spans="1:31" x14ac:dyDescent="0.2">
      <c r="A76" s="12">
        <v>76</v>
      </c>
      <c r="B76" s="16" t="s">
        <v>376</v>
      </c>
      <c r="C76" s="17" t="s">
        <v>336</v>
      </c>
      <c r="D76" s="16" t="s">
        <v>98</v>
      </c>
      <c r="E76" s="16" t="s">
        <v>336</v>
      </c>
      <c r="F76" s="16" t="s">
        <v>173</v>
      </c>
      <c r="G76" s="16" t="s">
        <v>300</v>
      </c>
      <c r="H76" s="18">
        <v>5.4391054985541198E-2</v>
      </c>
      <c r="I76" s="18">
        <v>1.75963271971026E-2</v>
      </c>
      <c r="J76" s="18">
        <v>4.6062644317765598E-2</v>
      </c>
      <c r="K76" s="18">
        <v>1.9937429928615101E-2</v>
      </c>
      <c r="L76" s="18">
        <v>6.5152533621721603E-2</v>
      </c>
      <c r="M76" s="18">
        <v>8.1361166181526806E-2</v>
      </c>
      <c r="N76" s="18">
        <v>4.6227372001766402E-2</v>
      </c>
      <c r="O76" s="18">
        <v>4.97538254773192E-2</v>
      </c>
      <c r="P76" s="18">
        <v>1.6997829105912798E-2</v>
      </c>
      <c r="Q76" s="18">
        <v>3.1067930558729698E-2</v>
      </c>
      <c r="R76" s="18">
        <v>1.77913629019446E-2</v>
      </c>
      <c r="S76" s="18">
        <v>6.4834696582218299E-2</v>
      </c>
      <c r="T76" s="18">
        <v>4.8526077869864903E-2</v>
      </c>
      <c r="U76" s="18">
        <v>5.3451799554345E-3</v>
      </c>
      <c r="V76" s="18">
        <v>6.0452576978574597E-2</v>
      </c>
      <c r="W76" s="18">
        <v>3.59947467000847E-2</v>
      </c>
      <c r="X76" s="18">
        <v>0.40494580831603499</v>
      </c>
      <c r="Y76" s="18">
        <v>0.50359563411241703</v>
      </c>
      <c r="Z76" s="18">
        <v>6.1361370378572998E-2</v>
      </c>
      <c r="AA76" s="18">
        <v>4.8258957053690502E-2</v>
      </c>
      <c r="AB76" s="18">
        <v>6.5434239767911004E-2</v>
      </c>
      <c r="AC76" s="18">
        <v>4.6222137318397097E-2</v>
      </c>
      <c r="AD76" s="18">
        <v>1.89353054016103E-2</v>
      </c>
      <c r="AE76" s="18">
        <v>4.2996700063366103E-2</v>
      </c>
    </row>
    <row r="77" spans="1:31" x14ac:dyDescent="0.2">
      <c r="A77" s="12">
        <v>77</v>
      </c>
      <c r="B77" s="13" t="s">
        <v>301</v>
      </c>
      <c r="C77" s="14" t="s">
        <v>336</v>
      </c>
      <c r="D77" s="13" t="s">
        <v>36</v>
      </c>
      <c r="E77" s="13" t="s">
        <v>336</v>
      </c>
      <c r="F77" s="13" t="s">
        <v>193</v>
      </c>
      <c r="G77" s="13" t="s">
        <v>300</v>
      </c>
      <c r="H77" s="15">
        <v>3.7737316163032102E-2</v>
      </c>
      <c r="I77" s="15">
        <v>2.7383919665287099E-2</v>
      </c>
      <c r="J77" s="15">
        <v>5.7100617799758301E-2</v>
      </c>
      <c r="K77" s="15">
        <v>2.1593131583622902E-2</v>
      </c>
      <c r="L77" s="15">
        <v>5.2245663113219598E-2</v>
      </c>
      <c r="M77" s="15">
        <v>5.7421930128392501E-2</v>
      </c>
      <c r="N77" s="15">
        <v>2.6042650286966999E-2</v>
      </c>
      <c r="O77" s="15">
        <v>3.4995401415182398E-2</v>
      </c>
      <c r="P77" s="15">
        <v>1.6913533937335901E-2</v>
      </c>
      <c r="Q77" s="15">
        <v>5.3857661186104799E-2</v>
      </c>
      <c r="R77" s="15">
        <v>7.38375718048465E-2</v>
      </c>
      <c r="S77" s="15">
        <v>0.121123211613826</v>
      </c>
      <c r="T77" s="15">
        <v>0.102796748682652</v>
      </c>
      <c r="U77" s="15">
        <v>7.5707150134004496E-3</v>
      </c>
      <c r="V77" s="15">
        <v>4.0146844821746498E-2</v>
      </c>
      <c r="W77" s="15">
        <v>0.12852239789801401</v>
      </c>
      <c r="X77" s="15">
        <v>0.29159707818317898</v>
      </c>
      <c r="Y77" s="15">
        <v>0.521688946049505</v>
      </c>
      <c r="Z77" s="15">
        <v>5.28593225200387E-2</v>
      </c>
      <c r="AA77" s="15">
        <v>7.5646966437433003E-2</v>
      </c>
      <c r="AB77" s="15">
        <v>0.17645745913333</v>
      </c>
      <c r="AC77" s="15">
        <v>5.2835379773426901E-2</v>
      </c>
      <c r="AD77" s="15">
        <v>5.7176873327673197E-2</v>
      </c>
      <c r="AE77" s="15">
        <v>5.7340081260665303E-2</v>
      </c>
    </row>
    <row r="78" spans="1:31" x14ac:dyDescent="0.2">
      <c r="A78" s="12">
        <v>78</v>
      </c>
      <c r="B78" s="16" t="s">
        <v>188</v>
      </c>
      <c r="C78" s="17" t="s">
        <v>336</v>
      </c>
      <c r="D78" s="16" t="s">
        <v>302</v>
      </c>
      <c r="E78" s="16" t="s">
        <v>336</v>
      </c>
      <c r="F78" s="16" t="s">
        <v>84</v>
      </c>
      <c r="G78" s="16" t="s">
        <v>300</v>
      </c>
      <c r="H78" s="18">
        <v>5.4318010251840299E-2</v>
      </c>
      <c r="I78" s="18">
        <v>2.3740058849006901E-2</v>
      </c>
      <c r="J78" s="18">
        <v>5.8186285155743402E-2</v>
      </c>
      <c r="K78" s="18">
        <v>1.3698057060932099E-2</v>
      </c>
      <c r="L78" s="18">
        <v>6.6124158939453295E-2</v>
      </c>
      <c r="M78" s="18">
        <v>5.0392685607448702E-2</v>
      </c>
      <c r="N78" s="18">
        <v>9.8782537991428596E-3</v>
      </c>
      <c r="O78" s="18">
        <v>3.7017140101453502E-2</v>
      </c>
      <c r="P78" s="18">
        <v>1.74013815077169E-2</v>
      </c>
      <c r="Q78" s="18">
        <v>5.4583464021805299E-2</v>
      </c>
      <c r="R78" s="18">
        <v>4.1822952282189498E-2</v>
      </c>
      <c r="S78" s="18">
        <v>0.14075316706518301</v>
      </c>
      <c r="T78" s="18">
        <v>2.6187947188502099E-2</v>
      </c>
      <c r="U78" s="18">
        <v>2.0891211621347799E-2</v>
      </c>
      <c r="V78" s="18">
        <v>4.5443114799105497E-2</v>
      </c>
      <c r="W78" s="18">
        <v>6.15165641197482E-2</v>
      </c>
      <c r="X78" s="18">
        <v>0.50259026039944099</v>
      </c>
      <c r="Y78" s="18">
        <v>0.45378660724359998</v>
      </c>
      <c r="Z78" s="18">
        <v>4.0158287832797401E-2</v>
      </c>
      <c r="AA78" s="18">
        <v>7.2264688710244607E-2</v>
      </c>
      <c r="AB78" s="18">
        <v>0.23147502058778199</v>
      </c>
      <c r="AC78" s="18">
        <v>2.37450651017166E-2</v>
      </c>
      <c r="AD78" s="18">
        <v>2.51033559198049E-2</v>
      </c>
      <c r="AE78" s="18">
        <v>5.5525120630540901E-2</v>
      </c>
    </row>
    <row r="79" spans="1:31" x14ac:dyDescent="0.2">
      <c r="A79" s="12">
        <v>79</v>
      </c>
      <c r="B79" s="13" t="s">
        <v>9</v>
      </c>
      <c r="C79" s="14" t="s">
        <v>336</v>
      </c>
      <c r="D79" s="13" t="s">
        <v>129</v>
      </c>
      <c r="E79" s="13" t="s">
        <v>336</v>
      </c>
      <c r="F79" s="13" t="s">
        <v>185</v>
      </c>
      <c r="G79" s="13" t="s">
        <v>300</v>
      </c>
      <c r="H79" s="15">
        <v>3.2034429347483802E-2</v>
      </c>
      <c r="I79" s="15">
        <v>3.7898582333160701E-2</v>
      </c>
      <c r="J79" s="15">
        <v>2.1007201991619699E-2</v>
      </c>
      <c r="K79" s="15">
        <v>5.0515201942910801E-2</v>
      </c>
      <c r="L79" s="15">
        <v>3.3505921828857803E-2</v>
      </c>
      <c r="M79" s="15">
        <v>5.3368556507668398E-2</v>
      </c>
      <c r="N79" s="15">
        <v>4.0962784147262697E-2</v>
      </c>
      <c r="O79" s="15">
        <v>4.2563513534561802E-2</v>
      </c>
      <c r="P79" s="15">
        <v>1.7868470601894601E-2</v>
      </c>
      <c r="Q79" s="15">
        <v>2.4404985976807101E-2</v>
      </c>
      <c r="R79" s="15">
        <v>4.6061818061126601E-2</v>
      </c>
      <c r="S79" s="15">
        <v>6.2229376053065298E-2</v>
      </c>
      <c r="T79" s="15">
        <v>0.121356543722357</v>
      </c>
      <c r="U79" s="15">
        <v>2.7988454097493602E-3</v>
      </c>
      <c r="V79" s="15">
        <v>7.5713787779420602E-2</v>
      </c>
      <c r="W79" s="15">
        <v>7.0789162901949601E-2</v>
      </c>
      <c r="X79" s="15">
        <v>0.36390216317999302</v>
      </c>
      <c r="Y79" s="15">
        <v>3.0609378754415402</v>
      </c>
      <c r="Z79" s="15">
        <v>5.6626885644254998E-2</v>
      </c>
      <c r="AA79" s="15">
        <v>8.7132099085183795E-2</v>
      </c>
      <c r="AB79" s="15">
        <v>0.21521706757178399</v>
      </c>
      <c r="AC79" s="15">
        <v>4.7121070583547003E-2</v>
      </c>
      <c r="AD79" s="15">
        <v>3.6070459947984197E-2</v>
      </c>
      <c r="AE79" s="15">
        <v>2.1329172329879201E-2</v>
      </c>
    </row>
    <row r="80" spans="1:31" x14ac:dyDescent="0.2">
      <c r="A80" s="12">
        <v>80</v>
      </c>
      <c r="B80" s="16" t="s">
        <v>249</v>
      </c>
      <c r="C80" s="17" t="s">
        <v>336</v>
      </c>
      <c r="D80" s="16" t="s">
        <v>159</v>
      </c>
      <c r="E80" s="16" t="s">
        <v>336</v>
      </c>
      <c r="F80" s="16" t="s">
        <v>257</v>
      </c>
      <c r="G80" s="16" t="s">
        <v>300</v>
      </c>
      <c r="H80" s="18">
        <v>4.3536281095569999E-2</v>
      </c>
      <c r="I80" s="18">
        <v>4.9124167115666202E-2</v>
      </c>
      <c r="J80" s="18">
        <v>1.7347022434826099E-2</v>
      </c>
      <c r="K80" s="18">
        <v>2.8056818099291E-2</v>
      </c>
      <c r="L80" s="18">
        <v>2.8863748794102601E-2</v>
      </c>
      <c r="M80" s="18">
        <v>5.4158369523602298E-2</v>
      </c>
      <c r="N80" s="18">
        <v>9.3897063877165596E-3</v>
      </c>
      <c r="O80" s="18">
        <v>3.5796999350319603E-2</v>
      </c>
      <c r="P80" s="18">
        <v>1.0311318612491E-2</v>
      </c>
      <c r="Q80" s="18">
        <v>2.5409113967566101E-2</v>
      </c>
      <c r="R80" s="18">
        <v>7.1011414895732802E-2</v>
      </c>
      <c r="S80" s="18">
        <v>2.4545474685694499E-2</v>
      </c>
      <c r="T80" s="18">
        <v>6.5593283221581894E-2</v>
      </c>
      <c r="U80" s="18">
        <v>3.5071877415326302E-2</v>
      </c>
      <c r="V80" s="18">
        <v>6.2098225527555402E-2</v>
      </c>
      <c r="W80" s="18">
        <v>6.9247586541058004E-2</v>
      </c>
      <c r="X80" s="18">
        <v>3.1563292654322901E-2</v>
      </c>
      <c r="Y80" s="18">
        <v>6.0522017416735602E-2</v>
      </c>
      <c r="Z80" s="18">
        <v>7.4704720981462205E-2</v>
      </c>
      <c r="AA80" s="18">
        <v>2.5569510376594402E-2</v>
      </c>
      <c r="AB80" s="18">
        <v>3.3255845866413898E-2</v>
      </c>
      <c r="AC80" s="18">
        <v>4.0669982992484997E-2</v>
      </c>
      <c r="AD80" s="18">
        <v>5.32391034381424E-2</v>
      </c>
      <c r="AE80" s="18">
        <v>1.9815263757300802E-2</v>
      </c>
    </row>
    <row r="81" spans="1:31" x14ac:dyDescent="0.2">
      <c r="A81" s="12">
        <v>81</v>
      </c>
      <c r="B81" s="13" t="s">
        <v>166</v>
      </c>
      <c r="C81" s="14" t="s">
        <v>336</v>
      </c>
      <c r="D81" s="13" t="s">
        <v>177</v>
      </c>
      <c r="E81" s="13" t="s">
        <v>336</v>
      </c>
      <c r="F81" s="13" t="s">
        <v>17</v>
      </c>
      <c r="G81" s="13" t="s">
        <v>300</v>
      </c>
      <c r="H81" s="15">
        <v>0.13366473020411099</v>
      </c>
      <c r="I81" s="15">
        <v>8.1211076257239598E-2</v>
      </c>
      <c r="J81" s="15">
        <v>0.12680225295240499</v>
      </c>
      <c r="K81" s="15">
        <v>0.35236553559400602</v>
      </c>
      <c r="L81" s="15">
        <v>0.10964459924841501</v>
      </c>
      <c r="M81" s="15">
        <v>7.2543632312669706E-2</v>
      </c>
      <c r="N81" s="15">
        <v>0.28386391673818401</v>
      </c>
      <c r="O81" s="15">
        <v>0.16220810968662999</v>
      </c>
      <c r="P81" s="15">
        <v>1.52721337779488</v>
      </c>
      <c r="Q81" s="15">
        <v>8.2839669528803103E-2</v>
      </c>
      <c r="R81" s="15">
        <v>9.0753384102332496E-2</v>
      </c>
      <c r="S81" s="15">
        <v>0.41646100992269403</v>
      </c>
      <c r="T81" s="15">
        <v>1.4203190956722501E-2</v>
      </c>
      <c r="U81" s="15">
        <v>83.285159844728597</v>
      </c>
      <c r="V81" s="15">
        <v>4.9240254236417098E-2</v>
      </c>
      <c r="W81" s="15">
        <v>0.175664810673057</v>
      </c>
      <c r="X81" s="15">
        <v>0.28004863467861002</v>
      </c>
      <c r="Y81" s="15">
        <v>0.13746201706188299</v>
      </c>
      <c r="Z81" s="15">
        <v>4.7485140585783202E-2</v>
      </c>
      <c r="AA81" s="15">
        <v>9.1139250785060993E-2</v>
      </c>
      <c r="AB81" s="15">
        <v>6.91782535566383E-2</v>
      </c>
      <c r="AC81" s="15">
        <v>8.57427276841074E-2</v>
      </c>
      <c r="AD81" s="15">
        <v>9.8397240092598398E-2</v>
      </c>
      <c r="AE81" s="15">
        <v>7.7366136401593497E-2</v>
      </c>
    </row>
    <row r="82" spans="1:31" x14ac:dyDescent="0.2">
      <c r="A82" s="12">
        <v>82</v>
      </c>
      <c r="B82" s="16" t="s">
        <v>212</v>
      </c>
      <c r="C82" s="17" t="s">
        <v>336</v>
      </c>
      <c r="D82" s="16" t="s">
        <v>314</v>
      </c>
      <c r="E82" s="16" t="s">
        <v>336</v>
      </c>
      <c r="F82" s="16" t="s">
        <v>307</v>
      </c>
      <c r="G82" s="16" t="s">
        <v>300</v>
      </c>
      <c r="H82" s="18">
        <v>5.5922716943159603E-2</v>
      </c>
      <c r="I82" s="18">
        <v>2.3541347091715702E-2</v>
      </c>
      <c r="J82" s="18">
        <v>5.44634388046095E-2</v>
      </c>
      <c r="K82" s="18">
        <v>1.9404197774830701E-2</v>
      </c>
      <c r="L82" s="18">
        <v>6.5434108709247193E-2</v>
      </c>
      <c r="M82" s="18">
        <v>0.126200441671416</v>
      </c>
      <c r="N82" s="18">
        <v>2.6505300400513899E-2</v>
      </c>
      <c r="O82" s="18">
        <v>3.6617892485199401E-2</v>
      </c>
      <c r="P82" s="18">
        <v>1.17406617435943E-2</v>
      </c>
      <c r="Q82" s="18">
        <v>3.3560127281708103E-2</v>
      </c>
      <c r="R82" s="18">
        <v>1.21415260531317E-2</v>
      </c>
      <c r="S82" s="18">
        <v>0.430248476060962</v>
      </c>
      <c r="T82" s="18">
        <v>5.0866411470853301E-2</v>
      </c>
      <c r="U82" s="18">
        <v>7.32742170577031E-3</v>
      </c>
      <c r="V82" s="18">
        <v>8.9050660753320701E-2</v>
      </c>
      <c r="W82" s="18">
        <v>4.0856517405131E-2</v>
      </c>
      <c r="X82" s="18">
        <v>0.49762329282969098</v>
      </c>
      <c r="Y82" s="18">
        <v>0.80065574296504205</v>
      </c>
      <c r="Z82" s="18">
        <v>5.2648450713160301E-2</v>
      </c>
      <c r="AA82" s="18">
        <v>0.1051023278062</v>
      </c>
      <c r="AB82" s="18">
        <v>6.26547496227364E-2</v>
      </c>
      <c r="AC82" s="18">
        <v>5.11275913323136E-2</v>
      </c>
      <c r="AD82" s="18">
        <v>1.8201589713328001E-2</v>
      </c>
      <c r="AE82" s="18">
        <v>4.3235487643795797E-2</v>
      </c>
    </row>
    <row r="83" spans="1:31" x14ac:dyDescent="0.2">
      <c r="A83" s="12">
        <v>83</v>
      </c>
      <c r="B83" s="13" t="s">
        <v>189</v>
      </c>
      <c r="C83" s="14" t="s">
        <v>336</v>
      </c>
      <c r="D83" s="13" t="s">
        <v>278</v>
      </c>
      <c r="E83" s="13" t="s">
        <v>336</v>
      </c>
      <c r="F83" s="13" t="s">
        <v>237</v>
      </c>
      <c r="G83" s="13" t="s">
        <v>300</v>
      </c>
      <c r="H83" s="15">
        <v>3.9567623389556099E-2</v>
      </c>
      <c r="I83" s="15">
        <v>2.7611721182582399E-2</v>
      </c>
      <c r="J83" s="15">
        <v>6.5365180822846397E-2</v>
      </c>
      <c r="K83" s="15">
        <v>2.50081589325712E-2</v>
      </c>
      <c r="L83" s="15">
        <v>5.9157175744095201E-2</v>
      </c>
      <c r="M83" s="15">
        <v>4.6828241056121302E-2</v>
      </c>
      <c r="N83" s="15">
        <v>6.3888678314843905E-2</v>
      </c>
      <c r="O83" s="15">
        <v>2.1067597858930798E-2</v>
      </c>
      <c r="P83" s="15">
        <v>2.4085306269524102E-2</v>
      </c>
      <c r="Q83" s="15">
        <v>6.0896258355382003E-2</v>
      </c>
      <c r="R83" s="15">
        <v>8.68893241432626E-2</v>
      </c>
      <c r="S83" s="15">
        <v>1.01839589677269</v>
      </c>
      <c r="T83" s="15">
        <v>3.7331927474647697E-2</v>
      </c>
      <c r="U83" s="15">
        <v>2.9839002937723899E-3</v>
      </c>
      <c r="V83" s="15">
        <v>3.6052955298970499E-2</v>
      </c>
      <c r="W83" s="15">
        <v>0.110547029842888</v>
      </c>
      <c r="X83" s="15">
        <v>0.27917317174922301</v>
      </c>
      <c r="Y83" s="15">
        <v>64.477999905676597</v>
      </c>
      <c r="Z83" s="15">
        <v>4.7437888505959099E-2</v>
      </c>
      <c r="AA83" s="15">
        <v>0.41592737787765799</v>
      </c>
      <c r="AB83" s="15">
        <v>0.141778845467917</v>
      </c>
      <c r="AC83" s="15">
        <v>5.34351334650933E-2</v>
      </c>
      <c r="AD83" s="15">
        <v>4.4906754997183898E-2</v>
      </c>
      <c r="AE83" s="15">
        <v>5.00962716593066E-2</v>
      </c>
    </row>
    <row r="84" spans="1:31" x14ac:dyDescent="0.2">
      <c r="A84" s="12">
        <v>84</v>
      </c>
      <c r="B84" s="16" t="s">
        <v>267</v>
      </c>
      <c r="C84" s="17" t="s">
        <v>336</v>
      </c>
      <c r="D84" s="16" t="s">
        <v>296</v>
      </c>
      <c r="E84" s="16" t="s">
        <v>336</v>
      </c>
      <c r="F84" s="16" t="s">
        <v>88</v>
      </c>
      <c r="G84" s="16" t="s">
        <v>300</v>
      </c>
      <c r="H84" s="18">
        <v>2.14521186955875E-2</v>
      </c>
      <c r="I84" s="18">
        <v>0.13918346625077299</v>
      </c>
      <c r="J84" s="18">
        <v>3.15652424383355E-2</v>
      </c>
      <c r="K84" s="18">
        <v>5.4000878447666503E-2</v>
      </c>
      <c r="L84" s="18">
        <v>3.33876547371489E-2</v>
      </c>
      <c r="M84" s="18">
        <v>2.4961899313277899E-2</v>
      </c>
      <c r="N84" s="18">
        <v>3.2547304776809803E-2</v>
      </c>
      <c r="O84" s="18">
        <v>5.2192751114134101E-2</v>
      </c>
      <c r="P84" s="18">
        <v>8.4144270152197009E-3</v>
      </c>
      <c r="Q84" s="18">
        <v>3.7449615267026802E-2</v>
      </c>
      <c r="R84" s="18">
        <v>6.2534070737118697E-2</v>
      </c>
      <c r="S84" s="18">
        <v>9.7287101251324795E-2</v>
      </c>
      <c r="T84" s="18">
        <v>0.13455856441340799</v>
      </c>
      <c r="U84" s="18">
        <v>2.39329856139287E-3</v>
      </c>
      <c r="V84" s="18">
        <v>2.13897364656601E-2</v>
      </c>
      <c r="W84" s="18">
        <v>8.4109151604917901E-2</v>
      </c>
      <c r="X84" s="18">
        <v>0.41921578551349098</v>
      </c>
      <c r="Y84" s="18">
        <v>1.04387696113229</v>
      </c>
      <c r="Z84" s="18">
        <v>3.3656131992934997E-2</v>
      </c>
      <c r="AA84" s="18">
        <v>0.14537171241160099</v>
      </c>
      <c r="AB84" s="18">
        <v>3.1451206490473997E-2</v>
      </c>
      <c r="AC84" s="18">
        <v>2.2180811021279501E-2</v>
      </c>
      <c r="AD84" s="18">
        <v>7.1219821194582103E-2</v>
      </c>
      <c r="AE84" s="18">
        <v>2.3939614783683099E-2</v>
      </c>
    </row>
    <row r="85" spans="1:31" x14ac:dyDescent="0.2">
      <c r="A85" s="12">
        <v>85</v>
      </c>
      <c r="B85" s="13" t="s">
        <v>385</v>
      </c>
      <c r="C85" s="14" t="s">
        <v>336</v>
      </c>
      <c r="D85" s="13" t="s">
        <v>20</v>
      </c>
      <c r="E85" s="13" t="s">
        <v>336</v>
      </c>
      <c r="F85" s="13" t="s">
        <v>352</v>
      </c>
      <c r="G85" s="13" t="s">
        <v>300</v>
      </c>
      <c r="H85" s="15">
        <v>4.26693758962952E-2</v>
      </c>
      <c r="I85" s="15">
        <v>6.0355592764902996E-3</v>
      </c>
      <c r="J85" s="15">
        <v>6.1174220888280201E-2</v>
      </c>
      <c r="K85" s="15">
        <v>4.2425595198308498E-2</v>
      </c>
      <c r="L85" s="15">
        <v>4.3001704506741699E-2</v>
      </c>
      <c r="M85" s="15">
        <v>6.54080369844669E-2</v>
      </c>
      <c r="N85" s="15">
        <v>5.4709767830420003E-2</v>
      </c>
      <c r="O85" s="15">
        <v>3.3018219237643399E-2</v>
      </c>
      <c r="P85" s="15">
        <v>2.1322056571594399E-2</v>
      </c>
      <c r="Q85" s="15">
        <v>4.8142259297203997E-2</v>
      </c>
      <c r="R85" s="15">
        <v>5.0021663836121E-2</v>
      </c>
      <c r="S85" s="15">
        <v>0.43552413648419103</v>
      </c>
      <c r="T85" s="15">
        <v>1.7753263365997401E-2</v>
      </c>
      <c r="U85" s="15">
        <v>2.2534844255602698E-3</v>
      </c>
      <c r="V85" s="15">
        <v>7.1114401694530996E-2</v>
      </c>
      <c r="W85" s="15">
        <v>5.8217451620286603E-2</v>
      </c>
      <c r="X85" s="15">
        <v>0.53831083963349202</v>
      </c>
      <c r="Y85" s="15">
        <v>1.0473411328167199</v>
      </c>
      <c r="Z85" s="15">
        <v>6.46302231413214E-2</v>
      </c>
      <c r="AA85" s="15">
        <v>0.100480283248226</v>
      </c>
      <c r="AB85" s="15">
        <v>0.14022044332287201</v>
      </c>
      <c r="AC85" s="15">
        <v>9.8473329775094695E-2</v>
      </c>
      <c r="AD85" s="15">
        <v>1.6363761395114199E-2</v>
      </c>
      <c r="AE85" s="15">
        <v>6.1949278479734901E-2</v>
      </c>
    </row>
    <row r="86" spans="1:31" x14ac:dyDescent="0.2">
      <c r="A86" s="12">
        <v>86</v>
      </c>
      <c r="B86" s="16" t="s">
        <v>70</v>
      </c>
      <c r="C86" s="17" t="s">
        <v>336</v>
      </c>
      <c r="D86" s="16" t="s">
        <v>145</v>
      </c>
      <c r="E86" s="16" t="s">
        <v>336</v>
      </c>
      <c r="F86" s="16" t="s">
        <v>143</v>
      </c>
      <c r="G86" s="16" t="s">
        <v>300</v>
      </c>
      <c r="H86" s="18">
        <v>4.9323358351082501E-2</v>
      </c>
      <c r="I86" s="18">
        <v>2.5010686898146499E-2</v>
      </c>
      <c r="J86" s="18">
        <v>6.0025464704907099E-2</v>
      </c>
      <c r="K86" s="18">
        <v>4.72003961909368E-2</v>
      </c>
      <c r="L86" s="18">
        <v>3.5725459440248401E-2</v>
      </c>
      <c r="M86" s="18">
        <v>5.65503969258404E-2</v>
      </c>
      <c r="N86" s="18">
        <v>2.6985864905216699E-2</v>
      </c>
      <c r="O86" s="18">
        <v>3.11358900226767E-2</v>
      </c>
      <c r="P86" s="18">
        <v>4.4904150115570203E-3</v>
      </c>
      <c r="Q86" s="18">
        <v>3.01164246524986E-2</v>
      </c>
      <c r="R86" s="18">
        <v>3.8403779065712802E-2</v>
      </c>
      <c r="S86" s="18">
        <v>0.59414859852828805</v>
      </c>
      <c r="T86" s="18">
        <v>6.2832738571655999E-2</v>
      </c>
      <c r="U86" s="18">
        <v>3.83616113179932E-3</v>
      </c>
      <c r="V86" s="18">
        <v>7.3800106548794195E-2</v>
      </c>
      <c r="W86" s="18">
        <v>5.2128172581822001E-2</v>
      </c>
      <c r="X86" s="18">
        <v>0.48963563436366597</v>
      </c>
      <c r="Y86" s="18">
        <v>10.406986930557601</v>
      </c>
      <c r="Z86" s="18">
        <v>6.9703312723382302E-2</v>
      </c>
      <c r="AA86" s="18">
        <v>0.14935971591609001</v>
      </c>
      <c r="AB86" s="18">
        <v>8.0225424812816401E-2</v>
      </c>
      <c r="AC86" s="18">
        <v>6.98618792257273E-2</v>
      </c>
      <c r="AD86" s="18">
        <v>2.3979400754037299E-2</v>
      </c>
      <c r="AE86" s="18">
        <v>7.9587597096357807E-2</v>
      </c>
    </row>
    <row r="87" spans="1:31" x14ac:dyDescent="0.2">
      <c r="A87" s="12">
        <v>87</v>
      </c>
      <c r="B87" s="13" t="s">
        <v>109</v>
      </c>
      <c r="C87" s="14" t="s">
        <v>336</v>
      </c>
      <c r="D87" s="13" t="s">
        <v>271</v>
      </c>
      <c r="E87" s="13" t="s">
        <v>336</v>
      </c>
      <c r="F87" s="13" t="s">
        <v>232</v>
      </c>
      <c r="G87" s="13" t="s">
        <v>300</v>
      </c>
      <c r="H87" s="15">
        <v>1.4555123295595799E-2</v>
      </c>
      <c r="I87" s="15">
        <v>3.94152045063942E-2</v>
      </c>
      <c r="J87" s="15">
        <v>2.47212747359997E-2</v>
      </c>
      <c r="K87" s="15">
        <v>3.7238010809750498E-2</v>
      </c>
      <c r="L87" s="15">
        <v>6.3396175075707994E-2</v>
      </c>
      <c r="M87" s="15">
        <v>2.69412353377371E-2</v>
      </c>
      <c r="N87" s="15">
        <v>2.2998459373561E-2</v>
      </c>
      <c r="O87" s="15">
        <v>2.79530727962004E-2</v>
      </c>
      <c r="P87" s="15">
        <v>8.3898601447815208E-3</v>
      </c>
      <c r="Q87" s="15">
        <v>3.8915868574549199E-2</v>
      </c>
      <c r="R87" s="15">
        <v>5.4197332000660098E-2</v>
      </c>
      <c r="S87" s="15">
        <v>2.8835765794647101E-2</v>
      </c>
      <c r="T87" s="15">
        <v>0.16566577784061201</v>
      </c>
      <c r="U87" s="15">
        <v>1.7196024277723002E-2</v>
      </c>
      <c r="V87" s="15">
        <v>1.9661163922034399E-2</v>
      </c>
      <c r="W87" s="15">
        <v>6.5134303545158895E-2</v>
      </c>
      <c r="X87" s="15">
        <v>0.26659443554687901</v>
      </c>
      <c r="Y87" s="15">
        <v>0.94048099489988202</v>
      </c>
      <c r="Z87" s="15">
        <v>1.06790318351973E-2</v>
      </c>
      <c r="AA87" s="15">
        <v>0.109344143390426</v>
      </c>
      <c r="AB87" s="15">
        <v>0.11428962198100499</v>
      </c>
      <c r="AC87" s="15">
        <v>2.8381492865998299E-2</v>
      </c>
      <c r="AD87" s="15">
        <v>4.7596755598839399E-2</v>
      </c>
      <c r="AE87" s="15">
        <v>2.4627599689781499E-2</v>
      </c>
    </row>
    <row r="88" spans="1:31" x14ac:dyDescent="0.2">
      <c r="A88" s="12">
        <v>88</v>
      </c>
      <c r="B88" s="16" t="s">
        <v>211</v>
      </c>
      <c r="C88" s="17" t="s">
        <v>336</v>
      </c>
      <c r="D88" s="16" t="s">
        <v>51</v>
      </c>
      <c r="E88" s="16" t="s">
        <v>336</v>
      </c>
      <c r="F88" s="16" t="s">
        <v>250</v>
      </c>
      <c r="G88" s="16" t="s">
        <v>300</v>
      </c>
      <c r="H88" s="18">
        <v>4.3167110246774498E-2</v>
      </c>
      <c r="I88" s="18">
        <v>3.0120888350514598E-2</v>
      </c>
      <c r="J88" s="18">
        <v>6.1387595860249597E-2</v>
      </c>
      <c r="K88" s="18">
        <v>2.0542378900387799E-2</v>
      </c>
      <c r="L88" s="18">
        <v>5.1117255674844701E-2</v>
      </c>
      <c r="M88" s="18">
        <v>1.43845652835017E-2</v>
      </c>
      <c r="N88" s="18">
        <v>1.57197799778378E-2</v>
      </c>
      <c r="O88" s="18">
        <v>3.1379408367607602E-2</v>
      </c>
      <c r="P88" s="18">
        <v>1.29024903282518E-2</v>
      </c>
      <c r="Q88" s="18">
        <v>4.2349890838450602E-2</v>
      </c>
      <c r="R88" s="18">
        <v>7.4141869589796003E-2</v>
      </c>
      <c r="S88" s="18">
        <v>0.22404193590018201</v>
      </c>
      <c r="T88" s="18">
        <v>7.6943671734319499E-2</v>
      </c>
      <c r="U88" s="18">
        <v>5.5866542913898202E-3</v>
      </c>
      <c r="V88" s="18">
        <v>5.4688928128471301E-2</v>
      </c>
      <c r="W88" s="18">
        <v>7.3367176439863305E-2</v>
      </c>
      <c r="X88" s="18">
        <v>0.177695688689506</v>
      </c>
      <c r="Y88" s="18">
        <v>1.2108894570695501</v>
      </c>
      <c r="Z88" s="18">
        <v>5.30955862610979E-2</v>
      </c>
      <c r="AA88" s="18">
        <v>0.33019854527085901</v>
      </c>
      <c r="AB88" s="18">
        <v>1.8187341236843999E-2</v>
      </c>
      <c r="AC88" s="18">
        <v>6.2780907210309198E-2</v>
      </c>
      <c r="AD88" s="18">
        <v>2.2025054642330701E-2</v>
      </c>
      <c r="AE88" s="18">
        <v>5.1408441742228903E-2</v>
      </c>
    </row>
    <row r="89" spans="1:31" x14ac:dyDescent="0.2">
      <c r="A89" s="12">
        <v>89</v>
      </c>
      <c r="B89" s="13" t="s">
        <v>213</v>
      </c>
      <c r="C89" s="14" t="s">
        <v>336</v>
      </c>
      <c r="D89" s="13" t="s">
        <v>123</v>
      </c>
      <c r="E89" s="13" t="s">
        <v>336</v>
      </c>
      <c r="F89" s="13" t="s">
        <v>248</v>
      </c>
      <c r="G89" s="13" t="s">
        <v>300</v>
      </c>
      <c r="H89" s="15">
        <v>4.7278904215803302E-2</v>
      </c>
      <c r="I89" s="15">
        <v>6.35216294818155E-2</v>
      </c>
      <c r="J89" s="15">
        <v>2.0962147818665899E-2</v>
      </c>
      <c r="K89" s="15">
        <v>4.42153129298411E-2</v>
      </c>
      <c r="L89" s="15">
        <v>4.1746748096106297E-2</v>
      </c>
      <c r="M89" s="15">
        <v>0.139320267566762</v>
      </c>
      <c r="N89" s="15">
        <v>2.81270676443689E-3</v>
      </c>
      <c r="O89" s="15">
        <v>4.5398119557873901E-2</v>
      </c>
      <c r="P89" s="15">
        <v>3.3410243520438997E-2</v>
      </c>
      <c r="Q89" s="15">
        <v>2.8223795376178099E-2</v>
      </c>
      <c r="R89" s="15">
        <v>5.3414650330673399E-2</v>
      </c>
      <c r="S89" s="15">
        <v>0.131319873665599</v>
      </c>
      <c r="T89" s="15">
        <v>0.11146384815244</v>
      </c>
      <c r="U89" s="15">
        <v>2.9523526244412701E-3</v>
      </c>
      <c r="V89" s="15">
        <v>7.9062851503275605E-2</v>
      </c>
      <c r="W89" s="15">
        <v>6.86830867138635E-2</v>
      </c>
      <c r="X89" s="15">
        <v>0.20956149275529201</v>
      </c>
      <c r="Y89" s="15">
        <v>8.8529860134165492</v>
      </c>
      <c r="Z89" s="15">
        <v>5.9433025000945501E-2</v>
      </c>
      <c r="AA89" s="15">
        <v>2.94847585694673E-2</v>
      </c>
      <c r="AB89" s="15">
        <v>0.119433289742075</v>
      </c>
      <c r="AC89" s="15">
        <v>6.6876525884109903E-2</v>
      </c>
      <c r="AD89" s="15">
        <v>4.2959057990556299E-2</v>
      </c>
      <c r="AE89" s="15">
        <v>1.07079808905378E-2</v>
      </c>
    </row>
    <row r="90" spans="1:31" x14ac:dyDescent="0.2">
      <c r="A90" s="12">
        <v>90</v>
      </c>
      <c r="B90" s="16" t="s">
        <v>303</v>
      </c>
      <c r="C90" s="17" t="s">
        <v>336</v>
      </c>
      <c r="D90" s="16" t="s">
        <v>256</v>
      </c>
      <c r="E90" s="16" t="s">
        <v>336</v>
      </c>
      <c r="F90" s="16" t="s">
        <v>175</v>
      </c>
      <c r="G90" s="16" t="s">
        <v>300</v>
      </c>
      <c r="H90" s="18">
        <v>3.0923210245545001E-2</v>
      </c>
      <c r="I90" s="18">
        <v>4.4396996384316503E-2</v>
      </c>
      <c r="J90" s="18">
        <v>1.12210949806962E-2</v>
      </c>
      <c r="K90" s="18">
        <v>2.70998488820983E-2</v>
      </c>
      <c r="L90" s="18">
        <v>4.9740499259240997E-2</v>
      </c>
      <c r="M90" s="18">
        <v>4.2822709053130702E-2</v>
      </c>
      <c r="N90" s="18">
        <v>2.2976616801306401E-2</v>
      </c>
      <c r="O90" s="18">
        <v>4.5146867750257703E-2</v>
      </c>
      <c r="P90" s="18">
        <v>7.4495218891673202E-3</v>
      </c>
      <c r="Q90" s="18">
        <v>4.6571645889034001E-2</v>
      </c>
      <c r="R90" s="18">
        <v>5.9313271249547703E-2</v>
      </c>
      <c r="S90" s="18">
        <v>7.3995297138324298E-2</v>
      </c>
      <c r="T90" s="18">
        <v>8.2160427554630905E-2</v>
      </c>
      <c r="U90" s="18">
        <v>8.7328876785856008E-3</v>
      </c>
      <c r="V90" s="18">
        <v>7.8337529661789099E-2</v>
      </c>
      <c r="W90" s="18">
        <v>5.1556637990381099E-2</v>
      </c>
      <c r="X90" s="18">
        <v>0.177153480740808</v>
      </c>
      <c r="Y90" s="18">
        <v>3.4075383003053998</v>
      </c>
      <c r="Z90" s="18">
        <v>6.4256773705124601E-2</v>
      </c>
      <c r="AA90" s="18">
        <v>4.8013850535019303E-2</v>
      </c>
      <c r="AB90" s="18">
        <v>8.6288628899870198E-2</v>
      </c>
      <c r="AC90" s="18">
        <v>1.52875314477664E-2</v>
      </c>
      <c r="AD90" s="18">
        <v>6.23405379774397E-2</v>
      </c>
      <c r="AE90" s="18">
        <v>2.9200463437204699E-2</v>
      </c>
    </row>
    <row r="91" spans="1:31" x14ac:dyDescent="0.2">
      <c r="A91" s="12">
        <v>91</v>
      </c>
      <c r="B91" s="13" t="s">
        <v>218</v>
      </c>
      <c r="C91" s="14" t="s">
        <v>336</v>
      </c>
      <c r="D91" s="13" t="s">
        <v>6</v>
      </c>
      <c r="E91" s="13" t="s">
        <v>336</v>
      </c>
      <c r="F91" s="13" t="s">
        <v>241</v>
      </c>
      <c r="G91" s="13" t="s">
        <v>300</v>
      </c>
      <c r="H91" s="15">
        <v>5.6508898310880303E-2</v>
      </c>
      <c r="I91" s="15">
        <v>2.0473951576304199E-2</v>
      </c>
      <c r="J91" s="15">
        <v>5.0486468122281802E-2</v>
      </c>
      <c r="K91" s="15">
        <v>2.0590309906677401E-2</v>
      </c>
      <c r="L91" s="15">
        <v>8.47193642575189E-2</v>
      </c>
      <c r="M91" s="15">
        <v>6.65420806233189E-2</v>
      </c>
      <c r="N91" s="15">
        <v>2.78680804104245E-2</v>
      </c>
      <c r="O91" s="15">
        <v>2.2582627588680699E-2</v>
      </c>
      <c r="P91" s="15">
        <v>1.93259116293996E-2</v>
      </c>
      <c r="Q91" s="15">
        <v>6.2247775618251601E-2</v>
      </c>
      <c r="R91" s="15">
        <v>2.4600067610297399E-2</v>
      </c>
      <c r="S91" s="15">
        <v>9.1407183848719806E-2</v>
      </c>
      <c r="T91" s="15">
        <v>3.9777885934355703E-2</v>
      </c>
      <c r="U91" s="15">
        <v>1.60626961004092E-2</v>
      </c>
      <c r="V91" s="15">
        <v>4.6616530447616801E-2</v>
      </c>
      <c r="W91" s="15">
        <v>5.7922475135082099E-2</v>
      </c>
      <c r="X91" s="15">
        <v>0.63830420358273199</v>
      </c>
      <c r="Y91" s="15">
        <v>0.39960216938124699</v>
      </c>
      <c r="Z91" s="15">
        <v>4.6993859557589501E-2</v>
      </c>
      <c r="AA91" s="15">
        <v>0.13649119775270999</v>
      </c>
      <c r="AB91" s="15">
        <v>3.1435033597030301E-2</v>
      </c>
      <c r="AC91" s="15">
        <v>4.8268999986242102E-2</v>
      </c>
      <c r="AD91" s="15">
        <v>2.8199382433997E-2</v>
      </c>
      <c r="AE91" s="15">
        <v>3.99527727863574E-2</v>
      </c>
    </row>
    <row r="92" spans="1:31" x14ac:dyDescent="0.2">
      <c r="A92" s="12">
        <v>92</v>
      </c>
      <c r="B92" s="16" t="s">
        <v>242</v>
      </c>
      <c r="C92" s="17" t="s">
        <v>336</v>
      </c>
      <c r="D92" s="16" t="s">
        <v>219</v>
      </c>
      <c r="E92" s="16" t="s">
        <v>336</v>
      </c>
      <c r="F92" s="16" t="s">
        <v>48</v>
      </c>
      <c r="G92" s="16" t="s">
        <v>300</v>
      </c>
      <c r="H92" s="18">
        <v>4.56367805588591E-2</v>
      </c>
      <c r="I92" s="18">
        <v>2.62972630036475E-2</v>
      </c>
      <c r="J92" s="18">
        <v>7.6898169267240898E-2</v>
      </c>
      <c r="K92" s="18">
        <v>4.9316412901674003E-2</v>
      </c>
      <c r="L92" s="18">
        <v>0.78367960501085898</v>
      </c>
      <c r="M92" s="18">
        <v>0.34636712824070298</v>
      </c>
      <c r="N92" s="18">
        <v>0.19192597354528099</v>
      </c>
      <c r="O92" s="18">
        <v>5.1803044974610003E-2</v>
      </c>
      <c r="P92" s="18">
        <v>2.2671126307261799E-2</v>
      </c>
      <c r="Q92" s="18">
        <v>7.5697892012606502E-2</v>
      </c>
      <c r="R92" s="18">
        <v>0.24069980854157799</v>
      </c>
      <c r="S92" s="18">
        <v>0.42674516283867497</v>
      </c>
      <c r="T92" s="18">
        <v>1.0437203566251401E-2</v>
      </c>
      <c r="U92" s="18">
        <v>1.03595826103683E-3</v>
      </c>
      <c r="V92" s="18">
        <v>2.7578954877819199E-2</v>
      </c>
      <c r="W92" s="18">
        <v>0.12930527404453801</v>
      </c>
      <c r="X92" s="18">
        <v>0.39662227116524901</v>
      </c>
      <c r="Y92" s="18">
        <v>83.308162312185104</v>
      </c>
      <c r="Z92" s="18">
        <v>5.2131624164431997E-2</v>
      </c>
      <c r="AA92" s="18">
        <v>4.0682186636907203E-2</v>
      </c>
      <c r="AB92" s="18">
        <v>0.14047578690402901</v>
      </c>
      <c r="AC92" s="18">
        <v>6.1489531877583298E-2</v>
      </c>
      <c r="AD92" s="18">
        <v>6.7195390253944706E-2</v>
      </c>
      <c r="AE92" s="18">
        <v>5.8510889704342199E-2</v>
      </c>
    </row>
    <row r="93" spans="1:31" x14ac:dyDescent="0.2">
      <c r="A93" s="12">
        <v>93</v>
      </c>
      <c r="B93" s="13" t="s">
        <v>190</v>
      </c>
      <c r="C93" s="14" t="s">
        <v>336</v>
      </c>
      <c r="D93" s="13" t="s">
        <v>50</v>
      </c>
      <c r="E93" s="13" t="s">
        <v>336</v>
      </c>
      <c r="F93" s="13" t="s">
        <v>73</v>
      </c>
      <c r="G93" s="13" t="s">
        <v>300</v>
      </c>
      <c r="H93" s="15">
        <v>5.2893874258853203E-2</v>
      </c>
      <c r="I93" s="15">
        <v>3.0576600785087601E-2</v>
      </c>
      <c r="J93" s="15">
        <v>2.8361231273955598E-2</v>
      </c>
      <c r="K93" s="15">
        <v>2.9795233346422499E-2</v>
      </c>
      <c r="L93" s="15">
        <v>4.2256922381239202E-2</v>
      </c>
      <c r="M93" s="15">
        <v>6.6414502138388995E-2</v>
      </c>
      <c r="N93" s="15">
        <v>1.29796572905346E-2</v>
      </c>
      <c r="O93" s="15">
        <v>3.9877950602843298E-2</v>
      </c>
      <c r="P93" s="15">
        <v>4.5945767736338102E-4</v>
      </c>
      <c r="Q93" s="15">
        <v>4.3470572394369099E-2</v>
      </c>
      <c r="R93" s="15">
        <v>1.6327976506441501E-2</v>
      </c>
      <c r="S93" s="15">
        <v>6.7631314673998605E-2</v>
      </c>
      <c r="T93" s="15">
        <v>4.3551138534446601E-2</v>
      </c>
      <c r="U93" s="15">
        <v>7.2524817094625493E-2</v>
      </c>
      <c r="V93" s="15">
        <v>7.6601510491550701E-2</v>
      </c>
      <c r="W93" s="15">
        <v>1.3070074653923E-2</v>
      </c>
      <c r="X93" s="15">
        <v>4.54323360603529E-2</v>
      </c>
      <c r="Y93" s="15">
        <v>4.8697394299520101E-2</v>
      </c>
      <c r="Z93" s="15">
        <v>6.6772105466754605E-2</v>
      </c>
      <c r="AA93" s="15">
        <v>6.1476650515217099E-2</v>
      </c>
      <c r="AB93" s="15">
        <v>2.92878245263395E-2</v>
      </c>
      <c r="AC93" s="15">
        <v>5.3130963968566799E-2</v>
      </c>
      <c r="AD93" s="15">
        <v>1.47640984818894E-2</v>
      </c>
      <c r="AE93" s="15">
        <v>3.4242341455636899E-2</v>
      </c>
    </row>
    <row r="94" spans="1:31" x14ac:dyDescent="0.2">
      <c r="A94" s="12">
        <v>94</v>
      </c>
      <c r="B94" s="16" t="s">
        <v>221</v>
      </c>
      <c r="C94" s="17" t="s">
        <v>336</v>
      </c>
      <c r="D94" s="16" t="s">
        <v>312</v>
      </c>
      <c r="E94" s="16" t="s">
        <v>336</v>
      </c>
      <c r="F94" s="16" t="s">
        <v>261</v>
      </c>
      <c r="G94" s="16" t="s">
        <v>300</v>
      </c>
      <c r="H94" s="18">
        <v>0.32086367898010199</v>
      </c>
      <c r="I94" s="18">
        <v>0.12204287241356</v>
      </c>
      <c r="J94" s="18">
        <v>0.11017311633690299</v>
      </c>
      <c r="K94" s="18">
        <v>0.87629944940722504</v>
      </c>
      <c r="L94" s="18">
        <v>0.12648257733830801</v>
      </c>
      <c r="M94" s="18">
        <v>8.0555251110294698E-2</v>
      </c>
      <c r="N94" s="18">
        <v>0.52754729278058299</v>
      </c>
      <c r="O94" s="18">
        <v>0.206788853275547</v>
      </c>
      <c r="P94" s="18">
        <v>0.35861150513929901</v>
      </c>
      <c r="Q94" s="18">
        <v>0.110105088685283</v>
      </c>
      <c r="R94" s="18">
        <v>0.15377090893871501</v>
      </c>
      <c r="S94" s="18">
        <v>7.0428855435334003E-2</v>
      </c>
      <c r="T94" s="18">
        <v>0.12913443814555101</v>
      </c>
      <c r="U94" s="18">
        <v>1.3231678503374</v>
      </c>
      <c r="V94" s="18">
        <v>0.14703999289464301</v>
      </c>
      <c r="W94" s="18">
        <v>0.42337408827151801</v>
      </c>
      <c r="X94" s="18">
        <v>0.13679057474894701</v>
      </c>
      <c r="Y94" s="18">
        <v>0.141833518275014</v>
      </c>
      <c r="Z94" s="18">
        <v>0.17141131348601499</v>
      </c>
      <c r="AA94" s="18">
        <v>9.1370828657359807E-2</v>
      </c>
      <c r="AB94" s="18">
        <v>0.15500823873085801</v>
      </c>
      <c r="AC94" s="18">
        <v>0.16292435277488301</v>
      </c>
      <c r="AD94" s="18">
        <v>0.14994849620973</v>
      </c>
      <c r="AE94" s="18">
        <v>7.4252942198841904E-2</v>
      </c>
    </row>
    <row r="95" spans="1:31" x14ac:dyDescent="0.2">
      <c r="A95" s="12">
        <v>95</v>
      </c>
      <c r="B95" s="13" t="s">
        <v>236</v>
      </c>
      <c r="C95" s="14" t="s">
        <v>336</v>
      </c>
      <c r="D95" s="13" t="s">
        <v>392</v>
      </c>
      <c r="E95" s="13" t="s">
        <v>336</v>
      </c>
      <c r="F95" s="13" t="s">
        <v>139</v>
      </c>
      <c r="G95" s="13" t="s">
        <v>300</v>
      </c>
      <c r="H95" s="15">
        <v>1.72781723006863E-2</v>
      </c>
      <c r="I95" s="15">
        <v>4.8247810389115298E-2</v>
      </c>
      <c r="J95" s="15">
        <v>4.68796057236959E-2</v>
      </c>
      <c r="K95" s="15">
        <v>2.8793361187548602E-2</v>
      </c>
      <c r="L95" s="15">
        <v>7.5574312887210199E-2</v>
      </c>
      <c r="M95" s="15">
        <v>0.109334665510825</v>
      </c>
      <c r="N95" s="15">
        <v>5.8279605651121801E-2</v>
      </c>
      <c r="O95" s="15">
        <v>2.1345883674136999E-2</v>
      </c>
      <c r="P95" s="15">
        <v>3.9319237145849603E-2</v>
      </c>
      <c r="Q95" s="15">
        <v>4.8204584280430403E-2</v>
      </c>
      <c r="R95" s="15">
        <v>6.7165177690242994E-2</v>
      </c>
      <c r="S95" s="15">
        <v>5.6634417099753503E-2</v>
      </c>
      <c r="T95" s="15">
        <v>6.3711987199961295E-2</v>
      </c>
      <c r="U95" s="15">
        <v>4.2950902461150403E-3</v>
      </c>
      <c r="V95" s="15">
        <v>2.9692725808701699E-2</v>
      </c>
      <c r="W95" s="15">
        <v>0.13608093834957199</v>
      </c>
      <c r="X95" s="15">
        <v>0.12545838168196899</v>
      </c>
      <c r="Y95" s="15">
        <v>0.52296813523241403</v>
      </c>
      <c r="Z95" s="15">
        <v>4.5925379378040504E-3</v>
      </c>
      <c r="AA95" s="15">
        <v>6.5483640308406102E-2</v>
      </c>
      <c r="AB95" s="15">
        <v>0.13962976236833799</v>
      </c>
      <c r="AC95" s="15">
        <v>1.71738125908334E-2</v>
      </c>
      <c r="AD95" s="15">
        <v>4.2198796967418899E-2</v>
      </c>
      <c r="AE95" s="15">
        <v>4.4685946403686998E-2</v>
      </c>
    </row>
    <row r="96" spans="1:31" x14ac:dyDescent="0.2">
      <c r="A96" s="12">
        <v>96</v>
      </c>
      <c r="B96" s="16" t="s">
        <v>108</v>
      </c>
      <c r="C96" s="17" t="s">
        <v>336</v>
      </c>
      <c r="D96" s="16" t="s">
        <v>388</v>
      </c>
      <c r="E96" s="16" t="s">
        <v>336</v>
      </c>
      <c r="F96" s="16" t="s">
        <v>66</v>
      </c>
      <c r="G96" s="16" t="s">
        <v>300</v>
      </c>
      <c r="H96" s="18">
        <v>5.6814645785872003E-2</v>
      </c>
      <c r="I96" s="18">
        <v>1.5278417620599999E-2</v>
      </c>
      <c r="J96" s="18">
        <v>5.5127942297664503E-2</v>
      </c>
      <c r="K96" s="18">
        <v>4.16110939096732E-2</v>
      </c>
      <c r="L96" s="18">
        <v>2.5897615611492598E-2</v>
      </c>
      <c r="M96" s="18">
        <v>0.13504965816605199</v>
      </c>
      <c r="N96" s="18">
        <v>1.30459136852192E-2</v>
      </c>
      <c r="O96" s="18">
        <v>3.3752131037037898E-2</v>
      </c>
      <c r="P96" s="18">
        <v>1.6428646780121198E-2</v>
      </c>
      <c r="Q96" s="18">
        <v>2.3621280195108299E-2</v>
      </c>
      <c r="R96" s="18">
        <v>2.5639300850644E-2</v>
      </c>
      <c r="S96" s="18">
        <v>0.11287817371783899</v>
      </c>
      <c r="T96" s="18">
        <v>3.7075850598723398E-2</v>
      </c>
      <c r="U96" s="18">
        <v>1.7723842007590499E-3</v>
      </c>
      <c r="V96" s="18">
        <v>8.8536495126100997E-2</v>
      </c>
      <c r="W96" s="18">
        <v>7.4964994473568497E-2</v>
      </c>
      <c r="X96" s="18">
        <v>0.47627239936681998</v>
      </c>
      <c r="Y96" s="18">
        <v>6.3918642961042202E-2</v>
      </c>
      <c r="Z96" s="18">
        <v>6.2659757527876003E-2</v>
      </c>
      <c r="AA96" s="18">
        <v>0.45983567727246799</v>
      </c>
      <c r="AB96" s="18">
        <v>6.7590156445309094E-2</v>
      </c>
      <c r="AC96" s="18">
        <v>6.8989222048076407E-2</v>
      </c>
      <c r="AD96" s="18">
        <v>2.20963457031907E-2</v>
      </c>
      <c r="AE96" s="18">
        <v>4.8058668098381899E-2</v>
      </c>
    </row>
    <row r="97" spans="1:31" x14ac:dyDescent="0.2">
      <c r="A97" s="12">
        <v>97</v>
      </c>
      <c r="B97" s="13" t="s">
        <v>282</v>
      </c>
      <c r="C97" s="14" t="s">
        <v>336</v>
      </c>
      <c r="D97" s="13" t="s">
        <v>361</v>
      </c>
      <c r="E97" s="13" t="s">
        <v>336</v>
      </c>
      <c r="F97" s="13" t="s">
        <v>64</v>
      </c>
      <c r="G97" s="13" t="s">
        <v>300</v>
      </c>
      <c r="H97" s="15">
        <v>5.56204940733942E-2</v>
      </c>
      <c r="I97" s="15">
        <v>1.4343339847453101E-2</v>
      </c>
      <c r="J97" s="15">
        <v>5.6353937134344098E-2</v>
      </c>
      <c r="K97" s="15">
        <v>2.43870554698234E-2</v>
      </c>
      <c r="L97" s="15">
        <v>6.6948364944245706E-2</v>
      </c>
      <c r="M97" s="15">
        <v>6.9416429202929605E-2</v>
      </c>
      <c r="N97" s="15">
        <v>8.0147196175412508E-3</v>
      </c>
      <c r="O97" s="15">
        <v>1.99995296969133E-2</v>
      </c>
      <c r="P97" s="15">
        <v>2.37662920612021E-2</v>
      </c>
      <c r="Q97" s="15">
        <v>5.4079076372841102E-2</v>
      </c>
      <c r="R97" s="15">
        <v>2.13005031476769E-2</v>
      </c>
      <c r="S97" s="15">
        <v>7.2551835300607298E-2</v>
      </c>
      <c r="T97" s="15">
        <v>6.6849267015030703E-2</v>
      </c>
      <c r="U97" s="15">
        <v>9.06076476741512E-3</v>
      </c>
      <c r="V97" s="15">
        <v>4.8028092997605701E-2</v>
      </c>
      <c r="W97" s="15">
        <v>5.0682452631963401E-2</v>
      </c>
      <c r="X97" s="15">
        <v>0.19219458895622199</v>
      </c>
      <c r="Y97" s="15">
        <v>0.98403529721642502</v>
      </c>
      <c r="Z97" s="15">
        <v>4.4744004568203502E-2</v>
      </c>
      <c r="AA97" s="15">
        <v>0.47375078328971298</v>
      </c>
      <c r="AB97" s="15">
        <v>3.9174744572502099E-2</v>
      </c>
      <c r="AC97" s="15">
        <v>4.1886491480361603E-2</v>
      </c>
      <c r="AD97" s="15">
        <v>3.6412690527930598E-3</v>
      </c>
      <c r="AE97" s="15">
        <v>5.3166842831295601E-2</v>
      </c>
    </row>
    <row r="98" spans="1:31" x14ac:dyDescent="0.2">
      <c r="A98" s="12">
        <v>98</v>
      </c>
      <c r="B98" s="16" t="s">
        <v>14</v>
      </c>
      <c r="C98" s="17" t="s">
        <v>336</v>
      </c>
      <c r="D98" s="16" t="s">
        <v>276</v>
      </c>
      <c r="E98" s="16" t="s">
        <v>336</v>
      </c>
      <c r="F98" s="16" t="s">
        <v>18</v>
      </c>
      <c r="G98" s="16" t="s">
        <v>300</v>
      </c>
      <c r="H98" s="18">
        <v>5.6337929645943502E-2</v>
      </c>
      <c r="I98" s="18">
        <v>4.2495062742201002E-2</v>
      </c>
      <c r="J98" s="18">
        <v>3.76907602586967E-2</v>
      </c>
      <c r="K98" s="18">
        <v>3.78303694234811E-2</v>
      </c>
      <c r="L98" s="18">
        <v>1.2745846071490201E-2</v>
      </c>
      <c r="M98" s="18">
        <v>9.2352370642079906E-2</v>
      </c>
      <c r="N98" s="18">
        <v>2.5813160718405601E-3</v>
      </c>
      <c r="O98" s="18">
        <v>4.8721110892972701E-2</v>
      </c>
      <c r="P98" s="18">
        <v>1.8424879013571701E-2</v>
      </c>
      <c r="Q98" s="18">
        <v>2.2523340790181302E-2</v>
      </c>
      <c r="R98" s="18">
        <v>3.6168506751254798E-2</v>
      </c>
      <c r="S98" s="18">
        <v>8.8657487986766301E-2</v>
      </c>
      <c r="T98" s="18">
        <v>7.5189853303633397E-2</v>
      </c>
      <c r="U98" s="18">
        <v>4.4492329031089999E-3</v>
      </c>
      <c r="V98" s="18">
        <v>0.10038951207196301</v>
      </c>
      <c r="W98" s="18">
        <v>2.0620186812092701E-2</v>
      </c>
      <c r="X98" s="18">
        <v>0.132639807056604</v>
      </c>
      <c r="Y98" s="18">
        <v>0.86137865141471603</v>
      </c>
      <c r="Z98" s="18">
        <v>5.7436666904610703E-2</v>
      </c>
      <c r="AA98" s="18">
        <v>0.139190114478563</v>
      </c>
      <c r="AB98" s="18">
        <v>6.6534844557026504E-2</v>
      </c>
      <c r="AC98" s="18">
        <v>4.2821164856030297E-2</v>
      </c>
      <c r="AD98" s="18">
        <v>3.1903506110324699E-2</v>
      </c>
      <c r="AE98" s="18">
        <v>2.6367006999440602E-2</v>
      </c>
    </row>
    <row r="99" spans="1:31" x14ac:dyDescent="0.2">
      <c r="A99" s="12">
        <v>99</v>
      </c>
      <c r="B99" s="13" t="s">
        <v>347</v>
      </c>
      <c r="C99" s="14" t="s">
        <v>336</v>
      </c>
      <c r="D99" s="13" t="s">
        <v>260</v>
      </c>
      <c r="E99" s="13" t="s">
        <v>336</v>
      </c>
      <c r="F99" s="13" t="s">
        <v>348</v>
      </c>
      <c r="G99" s="13" t="s">
        <v>300</v>
      </c>
      <c r="H99" s="15">
        <v>3.0043986053878799E-2</v>
      </c>
      <c r="I99" s="15">
        <v>6.3586238811201901E-2</v>
      </c>
      <c r="J99" s="15">
        <v>3.9939317561060297E-2</v>
      </c>
      <c r="K99" s="15">
        <v>2.3281567626117401E-2</v>
      </c>
      <c r="L99" s="15">
        <v>5.4460698881549002E-2</v>
      </c>
      <c r="M99" s="15">
        <v>4.6336753708933802E-2</v>
      </c>
      <c r="N99" s="15">
        <v>3.9074489922653E-2</v>
      </c>
      <c r="O99" s="15">
        <v>5.7112945098696501E-2</v>
      </c>
      <c r="P99" s="15">
        <v>3.5475188586463501E-2</v>
      </c>
      <c r="Q99" s="15">
        <v>4.0894584682650503E-2</v>
      </c>
      <c r="R99" s="15">
        <v>8.1926012892018799E-2</v>
      </c>
      <c r="S99" s="15">
        <v>5.1083530092624299E-2</v>
      </c>
      <c r="T99" s="15">
        <v>7.8383410616816404E-2</v>
      </c>
      <c r="U99" s="15">
        <v>8.6132218612278398E-3</v>
      </c>
      <c r="V99" s="15">
        <v>6.8018083066861301E-2</v>
      </c>
      <c r="W99" s="15">
        <v>9.8946610870065094E-2</v>
      </c>
      <c r="X99" s="15">
        <v>0.13044849584666299</v>
      </c>
      <c r="Y99" s="15">
        <v>1.8741881201286399</v>
      </c>
      <c r="Z99" s="15">
        <v>5.3676038042217898E-2</v>
      </c>
      <c r="AA99" s="15">
        <v>6.1173485760536703E-2</v>
      </c>
      <c r="AB99" s="15">
        <v>0.13784988066630499</v>
      </c>
      <c r="AC99" s="15">
        <v>7.0008394529932905E-2</v>
      </c>
      <c r="AD99" s="15">
        <v>7.15911860580698E-2</v>
      </c>
      <c r="AE99" s="15">
        <v>2.0954317425694299E-2</v>
      </c>
    </row>
    <row r="100" spans="1:31" x14ac:dyDescent="0.2">
      <c r="A100" s="12">
        <v>100</v>
      </c>
      <c r="B100" s="16" t="s">
        <v>10</v>
      </c>
      <c r="C100" s="17" t="s">
        <v>336</v>
      </c>
      <c r="D100" s="16" t="s">
        <v>297</v>
      </c>
      <c r="E100" s="16" t="s">
        <v>336</v>
      </c>
      <c r="F100" s="16" t="s">
        <v>162</v>
      </c>
      <c r="G100" s="16" t="s">
        <v>300</v>
      </c>
      <c r="H100" s="18">
        <v>3.6902222133275403E-2</v>
      </c>
      <c r="I100" s="18">
        <v>5.1591961484337999E-2</v>
      </c>
      <c r="J100" s="18">
        <v>2.29733298907519E-2</v>
      </c>
      <c r="K100" s="18">
        <v>2.8228890494727599E-2</v>
      </c>
      <c r="L100" s="18">
        <v>3.8728513933766702E-2</v>
      </c>
      <c r="M100" s="18">
        <v>5.7815423796571598E-2</v>
      </c>
      <c r="N100" s="18">
        <v>2.3863224946332001E-2</v>
      </c>
      <c r="O100" s="18">
        <v>5.2064050107012198E-2</v>
      </c>
      <c r="P100" s="18">
        <v>1.6854713646819699E-2</v>
      </c>
      <c r="Q100" s="18">
        <v>3.5124871522445499E-2</v>
      </c>
      <c r="R100" s="18">
        <v>7.6200813839930701E-2</v>
      </c>
      <c r="S100" s="18">
        <v>0.81770792903300604</v>
      </c>
      <c r="T100" s="18">
        <v>0.119817113169703</v>
      </c>
      <c r="U100" s="18">
        <v>6.9252231220152099E-3</v>
      </c>
      <c r="V100" s="18">
        <v>0.11285844399757899</v>
      </c>
      <c r="W100" s="18">
        <v>9.4524469684033594E-2</v>
      </c>
      <c r="X100" s="18">
        <v>0.379706210052217</v>
      </c>
      <c r="Y100" s="18">
        <v>5.1224511280862997</v>
      </c>
      <c r="Z100" s="18">
        <v>5.9282876610776199E-2</v>
      </c>
      <c r="AA100" s="18">
        <v>5.4643322796208101E-2</v>
      </c>
      <c r="AB100" s="18">
        <v>6.9943581035182098E-2</v>
      </c>
      <c r="AC100" s="18">
        <v>4.9643123086167203E-2</v>
      </c>
      <c r="AD100" s="18">
        <v>2.6722994972609999E-2</v>
      </c>
      <c r="AE100" s="18">
        <v>2.1569159178963199E-2</v>
      </c>
    </row>
    <row r="101" spans="1:31" x14ac:dyDescent="0.2">
      <c r="A101" s="12">
        <v>101</v>
      </c>
      <c r="B101" s="13" t="s">
        <v>246</v>
      </c>
      <c r="C101" s="14" t="s">
        <v>336</v>
      </c>
      <c r="D101" s="13" t="s">
        <v>41</v>
      </c>
      <c r="E101" s="13" t="s">
        <v>336</v>
      </c>
      <c r="F101" s="13" t="s">
        <v>358</v>
      </c>
      <c r="G101" s="13" t="s">
        <v>300</v>
      </c>
      <c r="H101" s="15">
        <v>4.2122082613547503E-2</v>
      </c>
      <c r="I101" s="15">
        <v>2.84321044453919E-2</v>
      </c>
      <c r="J101" s="15">
        <v>4.7439838788274999E-2</v>
      </c>
      <c r="K101" s="15">
        <v>5.2984798186935501E-2</v>
      </c>
      <c r="L101" s="15">
        <v>5.6405214125048496E-3</v>
      </c>
      <c r="M101" s="15">
        <v>4.9378791334398098E-2</v>
      </c>
      <c r="N101" s="15">
        <v>3.4647715859373901E-2</v>
      </c>
      <c r="O101" s="15">
        <v>3.5136539453736799E-2</v>
      </c>
      <c r="P101" s="15">
        <v>2.3101032245938101E-3</v>
      </c>
      <c r="Q101" s="15">
        <v>1.5668810334423199E-2</v>
      </c>
      <c r="R101" s="15">
        <v>4.2482438769217097E-2</v>
      </c>
      <c r="S101" s="15">
        <v>0.46588348366635601</v>
      </c>
      <c r="T101" s="15">
        <v>0.16257524416546401</v>
      </c>
      <c r="U101" s="15">
        <v>1.7910042078320601E-3</v>
      </c>
      <c r="V101" s="15">
        <v>8.0563225820115603E-2</v>
      </c>
      <c r="W101" s="15">
        <v>5.1300913069682097E-2</v>
      </c>
      <c r="X101" s="15">
        <v>0.59244058176551595</v>
      </c>
      <c r="Y101" s="15">
        <v>63.555140481066204</v>
      </c>
      <c r="Z101" s="15">
        <v>7.3495971159621101E-2</v>
      </c>
      <c r="AA101" s="15">
        <v>2.8240709617255801E-2</v>
      </c>
      <c r="AB101" s="15">
        <v>0.198643004748637</v>
      </c>
      <c r="AC101" s="15">
        <v>6.5071280512928306E-2</v>
      </c>
      <c r="AD101" s="15">
        <v>4.8697596797469198E-2</v>
      </c>
      <c r="AE101" s="15">
        <v>5.0341784984081497E-2</v>
      </c>
    </row>
    <row r="102" spans="1:31" x14ac:dyDescent="0.2">
      <c r="A102" s="12">
        <v>102</v>
      </c>
      <c r="B102" s="16" t="s">
        <v>372</v>
      </c>
      <c r="C102" s="17" t="s">
        <v>336</v>
      </c>
      <c r="D102" s="16" t="s">
        <v>62</v>
      </c>
      <c r="E102" s="16" t="s">
        <v>336</v>
      </c>
      <c r="F102" s="16" t="s">
        <v>179</v>
      </c>
      <c r="G102" s="16" t="s">
        <v>300</v>
      </c>
      <c r="H102" s="18">
        <v>5.2814111512550298E-2</v>
      </c>
      <c r="I102" s="18">
        <v>1.55830166350073E-2</v>
      </c>
      <c r="J102" s="18">
        <v>4.7499415881879697E-2</v>
      </c>
      <c r="K102" s="18">
        <v>4.1173936513801197E-2</v>
      </c>
      <c r="L102" s="18">
        <v>3.8361478871551002E-2</v>
      </c>
      <c r="M102" s="18">
        <v>7.8704670853308706E-2</v>
      </c>
      <c r="N102" s="18">
        <v>6.1793168295177798E-3</v>
      </c>
      <c r="O102" s="18">
        <v>4.0872854756025902E-2</v>
      </c>
      <c r="P102" s="18">
        <v>2.47451931546483E-2</v>
      </c>
      <c r="Q102" s="18">
        <v>2.3523158747294801E-2</v>
      </c>
      <c r="R102" s="18">
        <v>1.7140416904607301E-2</v>
      </c>
      <c r="S102" s="18">
        <v>0.34086608539332602</v>
      </c>
      <c r="T102" s="18">
        <v>0.15529674488594</v>
      </c>
      <c r="U102" s="18">
        <v>9.5653943404837207E-3</v>
      </c>
      <c r="V102" s="18">
        <v>6.4283362943664005E-2</v>
      </c>
      <c r="W102" s="18">
        <v>1.8595992581443201E-2</v>
      </c>
      <c r="X102" s="18">
        <v>0.35738520874777002</v>
      </c>
      <c r="Y102" s="18">
        <v>0.847011493763419</v>
      </c>
      <c r="Z102" s="18">
        <v>6.7686495217555195E-2</v>
      </c>
      <c r="AA102" s="18">
        <v>0.114723626953023</v>
      </c>
      <c r="AB102" s="18">
        <v>0.105964050545511</v>
      </c>
      <c r="AC102" s="18">
        <v>7.1912381585716001E-2</v>
      </c>
      <c r="AD102" s="18">
        <v>5.6029214669772301E-2</v>
      </c>
      <c r="AE102" s="18">
        <v>5.9037443034854399E-2</v>
      </c>
    </row>
    <row r="103" spans="1:31" x14ac:dyDescent="0.2">
      <c r="A103" s="12">
        <v>103</v>
      </c>
      <c r="B103" s="13" t="s">
        <v>357</v>
      </c>
      <c r="C103" s="14" t="s">
        <v>336</v>
      </c>
      <c r="D103" s="13" t="s">
        <v>167</v>
      </c>
      <c r="E103" s="13" t="s">
        <v>336</v>
      </c>
      <c r="F103" s="13" t="s">
        <v>399</v>
      </c>
      <c r="G103" s="13" t="s">
        <v>300</v>
      </c>
      <c r="H103" s="15">
        <v>2.1957666320769599E-2</v>
      </c>
      <c r="I103" s="15">
        <v>3.4768576391296498E-2</v>
      </c>
      <c r="J103" s="15">
        <v>2.0423167668585901E-2</v>
      </c>
      <c r="K103" s="15">
        <v>3.6732661378526398E-2</v>
      </c>
      <c r="L103" s="15">
        <v>9.4975489743982597E-3</v>
      </c>
      <c r="M103" s="15">
        <v>5.6875028102038698E-2</v>
      </c>
      <c r="N103" s="15">
        <v>1.9615776381106301E-2</v>
      </c>
      <c r="O103" s="15">
        <v>5.2246612874935101E-2</v>
      </c>
      <c r="P103" s="15">
        <v>1.8130450318928602E-2</v>
      </c>
      <c r="Q103" s="15">
        <v>1.6114955965343399E-2</v>
      </c>
      <c r="R103" s="15">
        <v>4.6224197316837502E-2</v>
      </c>
      <c r="S103" s="15">
        <v>8.8133612921425894E-2</v>
      </c>
      <c r="T103" s="15">
        <v>8.5457492710155597E-2</v>
      </c>
      <c r="U103" s="15">
        <v>1.5110030929541199E-2</v>
      </c>
      <c r="V103" s="15">
        <v>4.89868522211242E-2</v>
      </c>
      <c r="W103" s="15">
        <v>4.6762826577998198E-2</v>
      </c>
      <c r="X103" s="15">
        <v>6.9324465662723697E-2</v>
      </c>
      <c r="Y103" s="15">
        <v>7.4892492554239506E-2</v>
      </c>
      <c r="Z103" s="15">
        <v>4.9003225116055399E-2</v>
      </c>
      <c r="AA103" s="15">
        <v>5.5994906500092E-2</v>
      </c>
      <c r="AB103" s="15">
        <v>3.2854220893339801E-2</v>
      </c>
      <c r="AC103" s="15">
        <v>3.4280911615855801E-2</v>
      </c>
      <c r="AD103" s="15">
        <v>4.1815330225554503E-2</v>
      </c>
      <c r="AE103" s="15">
        <v>3.9346105744983297E-2</v>
      </c>
    </row>
    <row r="104" spans="1:31" x14ac:dyDescent="0.2">
      <c r="A104" s="12">
        <v>104</v>
      </c>
      <c r="B104" s="16" t="s">
        <v>223</v>
      </c>
      <c r="C104" s="17" t="s">
        <v>336</v>
      </c>
      <c r="D104" s="16" t="s">
        <v>343</v>
      </c>
      <c r="E104" s="16" t="s">
        <v>336</v>
      </c>
      <c r="F104" s="16" t="s">
        <v>104</v>
      </c>
      <c r="G104" s="16" t="s">
        <v>300</v>
      </c>
      <c r="H104" s="18">
        <v>0.292969171455848</v>
      </c>
      <c r="I104" s="18">
        <v>0.1434473932152</v>
      </c>
      <c r="J104" s="18">
        <v>0.16194933418964699</v>
      </c>
      <c r="K104" s="18">
        <v>0.34577530863954897</v>
      </c>
      <c r="L104" s="18">
        <v>0.10291771371837</v>
      </c>
      <c r="M104" s="18">
        <v>6.8499410932117102E-2</v>
      </c>
      <c r="N104" s="18">
        <v>0.35294185690275198</v>
      </c>
      <c r="O104" s="18">
        <v>0.59345629370227304</v>
      </c>
      <c r="P104" s="18">
        <v>3.1178642163272201</v>
      </c>
      <c r="Q104" s="18">
        <v>9.1942744740599505E-2</v>
      </c>
      <c r="R104" s="18">
        <v>0.17042915341561299</v>
      </c>
      <c r="S104" s="18">
        <v>0.54476793627076903</v>
      </c>
      <c r="T104" s="18">
        <v>7.5887072916349899E-2</v>
      </c>
      <c r="U104" s="18">
        <v>0.84587418517188895</v>
      </c>
      <c r="V104" s="18">
        <v>8.1299094545840306E-2</v>
      </c>
      <c r="W104" s="18">
        <v>0.20971765217301799</v>
      </c>
      <c r="X104" s="18">
        <v>0.30474449210299698</v>
      </c>
      <c r="Y104" s="18">
        <v>0.16326548547655401</v>
      </c>
      <c r="Z104" s="18">
        <v>6.12365408187662E-2</v>
      </c>
      <c r="AA104" s="18">
        <v>0.12812125429934701</v>
      </c>
      <c r="AB104" s="18">
        <v>9.7244382728194703E-2</v>
      </c>
      <c r="AC104" s="18">
        <v>0.109565493134472</v>
      </c>
      <c r="AD104" s="18">
        <v>0.124613051332346</v>
      </c>
      <c r="AE104" s="18">
        <v>0.106318526639471</v>
      </c>
    </row>
    <row r="105" spans="1:31" x14ac:dyDescent="0.2">
      <c r="A105" s="12">
        <v>105</v>
      </c>
      <c r="B105" s="13" t="s">
        <v>27</v>
      </c>
      <c r="C105" s="14" t="s">
        <v>336</v>
      </c>
      <c r="D105" s="13" t="s">
        <v>83</v>
      </c>
      <c r="E105" s="13" t="s">
        <v>336</v>
      </c>
      <c r="F105" s="13" t="s">
        <v>254</v>
      </c>
      <c r="G105" s="13" t="s">
        <v>300</v>
      </c>
      <c r="H105" s="15">
        <v>5.28106683586013E-2</v>
      </c>
      <c r="I105" s="15">
        <v>2.6810006179833701E-2</v>
      </c>
      <c r="J105" s="15">
        <v>4.2429603226381903E-2</v>
      </c>
      <c r="K105" s="15">
        <v>6.4792826116343199E-3</v>
      </c>
      <c r="L105" s="15">
        <v>5.3447831348142703E-2</v>
      </c>
      <c r="M105" s="15">
        <v>1.57769301224055E-2</v>
      </c>
      <c r="N105" s="15">
        <v>0.16342238961004099</v>
      </c>
      <c r="O105" s="15">
        <v>5.2951903860496002E-2</v>
      </c>
      <c r="P105" s="15">
        <v>1.6540340616139199E-2</v>
      </c>
      <c r="Q105" s="15">
        <v>4.3515371159469499E-3</v>
      </c>
      <c r="R105" s="15">
        <v>5.54766870601172E-2</v>
      </c>
      <c r="S105" s="15">
        <v>6.7187488981268001E-2</v>
      </c>
      <c r="T105" s="15">
        <v>5.52567079133192E-2</v>
      </c>
      <c r="U105" s="15">
        <v>3.9291271132230098E-2</v>
      </c>
      <c r="V105" s="15">
        <v>2.8815945724602301E-2</v>
      </c>
      <c r="W105" s="15">
        <v>3.0562125806521599E-2</v>
      </c>
      <c r="X105" s="15">
        <v>3.4913341736500299E-2</v>
      </c>
      <c r="Y105" s="15">
        <v>6.0384482808026198E-2</v>
      </c>
      <c r="Z105" s="15">
        <v>2.78618601178162E-2</v>
      </c>
      <c r="AA105" s="15">
        <v>5.6762274443676201E-2</v>
      </c>
      <c r="AB105" s="15">
        <v>4.4709614817867699E-2</v>
      </c>
      <c r="AC105" s="15">
        <v>2.0011857200441699E-2</v>
      </c>
      <c r="AD105" s="15">
        <v>3.2194209542433398E-2</v>
      </c>
      <c r="AE105" s="15">
        <v>2.9853098382112201E-2</v>
      </c>
    </row>
    <row r="106" spans="1:31" x14ac:dyDescent="0.2">
      <c r="A106" s="12">
        <v>106</v>
      </c>
      <c r="B106" s="16" t="s">
        <v>80</v>
      </c>
      <c r="C106" s="17" t="s">
        <v>336</v>
      </c>
      <c r="D106" s="16" t="s">
        <v>360</v>
      </c>
      <c r="E106" s="16" t="s">
        <v>336</v>
      </c>
      <c r="F106" s="16" t="s">
        <v>378</v>
      </c>
      <c r="G106" s="16" t="s">
        <v>300</v>
      </c>
      <c r="H106" s="18">
        <v>7.2398582702082104E-2</v>
      </c>
      <c r="I106" s="18">
        <v>4.9928122023129096E-3</v>
      </c>
      <c r="J106" s="18">
        <v>6.0230476665798102E-2</v>
      </c>
      <c r="K106" s="18">
        <v>5.11132396920868</v>
      </c>
      <c r="L106" s="18">
        <v>7.86563141319329E-2</v>
      </c>
      <c r="M106" s="18">
        <v>9.3624148994091203E-2</v>
      </c>
      <c r="N106" s="18">
        <v>0.11834171740001299</v>
      </c>
      <c r="O106" s="18">
        <v>0.120965700256948</v>
      </c>
      <c r="P106" s="18">
        <v>6.2183741314096999E-2</v>
      </c>
      <c r="Q106" s="18">
        <v>6.6704943655170004E-2</v>
      </c>
      <c r="R106" s="18">
        <v>2.1698347304030599E-2</v>
      </c>
      <c r="S106" s="18">
        <v>1.8317805947946699</v>
      </c>
      <c r="T106" s="18">
        <v>4.2385672348252697E-2</v>
      </c>
      <c r="U106" s="18">
        <v>0.15208296076396599</v>
      </c>
      <c r="V106" s="18">
        <v>6.6378623926735894E-2</v>
      </c>
      <c r="W106" s="18">
        <v>1.50356707577134E-2</v>
      </c>
      <c r="X106" s="18">
        <v>0.21439448069154099</v>
      </c>
      <c r="Y106" s="18">
        <v>1.7934366735950402E-2</v>
      </c>
      <c r="Z106" s="18">
        <v>4.3544287519802299E-2</v>
      </c>
      <c r="AA106" s="18">
        <v>0.105678314330917</v>
      </c>
      <c r="AB106" s="18">
        <v>3.11130049994639E-2</v>
      </c>
      <c r="AC106" s="18">
        <v>3.5897897335662302E-2</v>
      </c>
      <c r="AD106" s="18">
        <v>5.7519126626389304E-3</v>
      </c>
      <c r="AE106" s="18">
        <v>6.1202566332562998E-2</v>
      </c>
    </row>
    <row r="107" spans="1:31" x14ac:dyDescent="0.2">
      <c r="A107" s="12">
        <v>108</v>
      </c>
      <c r="B107" s="16" t="s">
        <v>114</v>
      </c>
      <c r="C107" s="17" t="s">
        <v>336</v>
      </c>
      <c r="D107" s="16" t="s">
        <v>126</v>
      </c>
      <c r="E107" s="16" t="s">
        <v>336</v>
      </c>
      <c r="F107" s="16" t="s">
        <v>353</v>
      </c>
      <c r="G107" s="16" t="s">
        <v>300</v>
      </c>
      <c r="H107" s="18">
        <v>1.9815350612694099E-2</v>
      </c>
      <c r="I107" s="18">
        <v>3.9647898396199199E-2</v>
      </c>
      <c r="J107" s="18">
        <v>3.9106422685808002E-2</v>
      </c>
      <c r="K107" s="18">
        <v>0.29314104509287597</v>
      </c>
      <c r="L107" s="18">
        <v>6.6137320003683303E-2</v>
      </c>
      <c r="M107" s="18">
        <v>3.59792858430978E-2</v>
      </c>
      <c r="N107" s="18">
        <v>5.2838015595000197E-2</v>
      </c>
      <c r="O107" s="18">
        <v>7.4845769491548794E-2</v>
      </c>
      <c r="P107" s="18">
        <v>2.91344547835929E-2</v>
      </c>
      <c r="Q107" s="18">
        <v>4.9248557628547802E-2</v>
      </c>
      <c r="R107" s="18">
        <v>6.9165815497085795E-2</v>
      </c>
      <c r="S107" s="18">
        <v>0.19236257046527899</v>
      </c>
      <c r="T107" s="18">
        <v>4.7540246856492503E-2</v>
      </c>
      <c r="U107" s="18">
        <v>9.7828221161749093E-2</v>
      </c>
      <c r="V107" s="18">
        <v>1.5589277100479601E-2</v>
      </c>
      <c r="W107" s="18">
        <v>8.7497159493577906E-2</v>
      </c>
      <c r="X107" s="18">
        <v>5.73657680920917E-2</v>
      </c>
      <c r="Y107" s="18">
        <v>4.0964679341064202E-2</v>
      </c>
      <c r="Z107" s="18">
        <v>2.6033530610434098E-2</v>
      </c>
      <c r="AA107" s="18">
        <v>5.3358215498352499E-2</v>
      </c>
      <c r="AB107" s="18">
        <v>4.68934778045745E-2</v>
      </c>
      <c r="AC107" s="18">
        <v>1.8026922883245301E-2</v>
      </c>
      <c r="AD107" s="18">
        <v>4.9427290439058802E-2</v>
      </c>
      <c r="AE107" s="18">
        <v>3.6089519337057001E-2</v>
      </c>
    </row>
    <row r="108" spans="1:31" x14ac:dyDescent="0.2">
      <c r="A108" s="12">
        <v>110</v>
      </c>
      <c r="B108" s="16" t="s">
        <v>94</v>
      </c>
      <c r="C108" s="17" t="s">
        <v>336</v>
      </c>
      <c r="D108" s="16" t="s">
        <v>202</v>
      </c>
      <c r="E108" s="16" t="s">
        <v>336</v>
      </c>
      <c r="F108" s="16" t="s">
        <v>382</v>
      </c>
      <c r="G108" s="16" t="s">
        <v>300</v>
      </c>
      <c r="H108" s="18">
        <v>0.17905022781006699</v>
      </c>
      <c r="I108" s="18">
        <v>3.1510582378638102E-2</v>
      </c>
      <c r="J108" s="18">
        <v>3.9010070361999098E-2</v>
      </c>
      <c r="K108" s="18">
        <v>2.9663786006395802E-2</v>
      </c>
      <c r="L108" s="18">
        <v>9.09011039655808E-3</v>
      </c>
      <c r="M108" s="18">
        <v>5.7084825102421799E-2</v>
      </c>
      <c r="N108" s="18">
        <v>4.8695352326236098E-2</v>
      </c>
      <c r="O108" s="18">
        <v>6.3677837079998204E-2</v>
      </c>
      <c r="P108" s="18">
        <v>1.12233474363749E-2</v>
      </c>
      <c r="Q108" s="18">
        <v>3.7688733921997001E-3</v>
      </c>
      <c r="R108" s="18">
        <v>2.3156338121581299E-2</v>
      </c>
      <c r="S108" s="18">
        <v>0.18897824050610201</v>
      </c>
      <c r="T108" s="18">
        <v>8.2335674004339304E-2</v>
      </c>
      <c r="U108" s="18">
        <v>1.2990940681631299E-2</v>
      </c>
      <c r="V108" s="18">
        <v>6.7679472809696897E-2</v>
      </c>
      <c r="W108" s="18">
        <v>4.4278604904843998E-2</v>
      </c>
      <c r="X108" s="18">
        <v>0.102120477169257</v>
      </c>
      <c r="Y108" s="18">
        <v>7.89046439350993E-2</v>
      </c>
      <c r="Z108" s="18">
        <v>6.33401319926684E-2</v>
      </c>
      <c r="AA108" s="18">
        <v>6.6323941658081698E-2</v>
      </c>
      <c r="AB108" s="18">
        <v>2.1774590620219102E-2</v>
      </c>
      <c r="AC108" s="18">
        <v>4.1379681291347399E-2</v>
      </c>
      <c r="AD108" s="18">
        <v>2.35944737728132E-2</v>
      </c>
      <c r="AE108" s="18">
        <v>4.3668777454472098E-2</v>
      </c>
    </row>
    <row r="109" spans="1:31" x14ac:dyDescent="0.2">
      <c r="A109" s="12">
        <v>112</v>
      </c>
      <c r="B109" s="16" t="s">
        <v>259</v>
      </c>
      <c r="C109" s="17" t="s">
        <v>336</v>
      </c>
      <c r="D109" s="16" t="s">
        <v>335</v>
      </c>
      <c r="E109" s="16" t="s">
        <v>336</v>
      </c>
      <c r="F109" s="16" t="s">
        <v>76</v>
      </c>
      <c r="G109" s="16" t="s">
        <v>300</v>
      </c>
      <c r="H109" s="18">
        <v>4.5611008896839597E-2</v>
      </c>
      <c r="I109" s="18">
        <v>4.77813304601305E-2</v>
      </c>
      <c r="J109" s="18">
        <v>8.2295532704193507E-3</v>
      </c>
      <c r="K109" s="18">
        <v>2.1240305041529101E-2</v>
      </c>
      <c r="L109" s="18">
        <v>4.38049833425284E-2</v>
      </c>
      <c r="M109" s="18">
        <v>5.92276877656331E-2</v>
      </c>
      <c r="N109" s="18">
        <v>2.8921383512236099E-2</v>
      </c>
      <c r="O109" s="18">
        <v>5.1231337522786302E-2</v>
      </c>
      <c r="P109" s="18">
        <v>2.0399251421005599E-2</v>
      </c>
      <c r="Q109" s="18">
        <v>2.3941688558117801E-2</v>
      </c>
      <c r="R109" s="18">
        <v>5.2045881193493397E-2</v>
      </c>
      <c r="S109" s="18">
        <v>3.3915275143576097E-2</v>
      </c>
      <c r="T109" s="18">
        <v>6.7638251868972196E-2</v>
      </c>
      <c r="U109" s="18">
        <v>2.7867350089677698E-2</v>
      </c>
      <c r="V109" s="18">
        <v>8.8714488092246802E-2</v>
      </c>
      <c r="W109" s="18">
        <v>3.6167737464774898E-2</v>
      </c>
      <c r="X109" s="18">
        <v>4.0323188601759298E-2</v>
      </c>
      <c r="Y109" s="18">
        <v>7.26955993946624E-2</v>
      </c>
      <c r="Z109" s="18">
        <v>7.57957933327401E-2</v>
      </c>
      <c r="AA109" s="18">
        <v>3.5912248080780002E-2</v>
      </c>
      <c r="AB109" s="18">
        <v>2.6097700646835399E-2</v>
      </c>
      <c r="AC109" s="18">
        <v>5.3366612499447699E-2</v>
      </c>
      <c r="AD109" s="18">
        <v>4.0714124783229798E-2</v>
      </c>
      <c r="AE109" s="18">
        <v>2.2139855841351301E-2</v>
      </c>
    </row>
    <row r="110" spans="1:31" x14ac:dyDescent="0.2">
      <c r="A110" s="12">
        <v>114</v>
      </c>
      <c r="B110" s="16" t="s">
        <v>5</v>
      </c>
      <c r="C110" s="17" t="s">
        <v>336</v>
      </c>
      <c r="D110" s="16" t="s">
        <v>198</v>
      </c>
      <c r="E110" s="16" t="s">
        <v>336</v>
      </c>
      <c r="F110" s="16" t="s">
        <v>234</v>
      </c>
      <c r="G110" s="16" t="s">
        <v>300</v>
      </c>
      <c r="H110" s="18">
        <v>3.4273798100417099E-2</v>
      </c>
      <c r="I110" s="18">
        <v>4.0588791845428601E-2</v>
      </c>
      <c r="J110" s="18">
        <v>2.50295639262526E-2</v>
      </c>
      <c r="K110" s="18">
        <v>5.5606167301655497E-2</v>
      </c>
      <c r="L110" s="18">
        <v>8.1863474230154994E-3</v>
      </c>
      <c r="M110" s="18">
        <v>6.2719843001161402E-2</v>
      </c>
      <c r="N110" s="18">
        <v>4.1112935421251402E-3</v>
      </c>
      <c r="O110" s="18">
        <v>6.6546758655787797E-2</v>
      </c>
      <c r="P110" s="18">
        <v>1.68930766580953E-2</v>
      </c>
      <c r="Q110" s="18">
        <v>1.67213213667173E-2</v>
      </c>
      <c r="R110" s="18">
        <v>4.6251410112475799E-2</v>
      </c>
      <c r="S110" s="18">
        <v>7.7342782529285406E-2</v>
      </c>
      <c r="T110" s="18">
        <v>7.8554110425877302E-2</v>
      </c>
      <c r="U110" s="18">
        <v>1.62807066336862E-2</v>
      </c>
      <c r="V110" s="18">
        <v>6.3211207529468003E-2</v>
      </c>
      <c r="W110" s="18">
        <v>4.5545153244372097E-2</v>
      </c>
      <c r="X110" s="18">
        <v>6.4897668849594303E-2</v>
      </c>
      <c r="Y110" s="18">
        <v>5.6834736960566699E-2</v>
      </c>
      <c r="Z110" s="18">
        <v>6.4737266264208199E-2</v>
      </c>
      <c r="AA110" s="18">
        <v>4.7409668038781098E-2</v>
      </c>
      <c r="AB110" s="18">
        <v>8.1275353401141209E-3</v>
      </c>
      <c r="AC110" s="18">
        <v>4.6481636883956401E-2</v>
      </c>
      <c r="AD110" s="18">
        <v>2.3416045411421501E-2</v>
      </c>
      <c r="AE110" s="18">
        <v>5.7404574322274401E-2</v>
      </c>
    </row>
    <row r="111" spans="1:31" x14ac:dyDescent="0.2">
      <c r="A111" s="12">
        <v>116</v>
      </c>
      <c r="B111" s="16" t="s">
        <v>217</v>
      </c>
      <c r="C111" s="17" t="s">
        <v>336</v>
      </c>
      <c r="D111" s="16" t="s">
        <v>269</v>
      </c>
      <c r="E111" s="16" t="s">
        <v>336</v>
      </c>
      <c r="F111" s="16" t="s">
        <v>55</v>
      </c>
      <c r="G111" s="16" t="s">
        <v>300</v>
      </c>
      <c r="H111" s="18">
        <v>3.7591281743003503E-2</v>
      </c>
      <c r="I111" s="18">
        <v>5.5155334743031102E-2</v>
      </c>
      <c r="J111" s="18">
        <v>1.5194598147337099E-2</v>
      </c>
      <c r="K111" s="18">
        <v>4.82418986114641E-2</v>
      </c>
      <c r="L111" s="18">
        <v>1.5332113769485799E-2</v>
      </c>
      <c r="M111" s="18">
        <v>5.3326959180340999E-2</v>
      </c>
      <c r="N111" s="18">
        <v>1.31928432567049E-2</v>
      </c>
      <c r="O111" s="18">
        <v>5.2367834680389497E-2</v>
      </c>
      <c r="P111" s="18">
        <v>1.66262653950803E-2</v>
      </c>
      <c r="Q111" s="18">
        <v>1.92861731121656E-2</v>
      </c>
      <c r="R111" s="18">
        <v>7.2031791569613396E-2</v>
      </c>
      <c r="S111" s="18">
        <v>2.20050110041962E-2</v>
      </c>
      <c r="T111" s="18">
        <v>6.7799489654062794E-2</v>
      </c>
      <c r="U111" s="18">
        <v>3.0653700113968601E-2</v>
      </c>
      <c r="V111" s="18">
        <v>6.7245138498920207E-2</v>
      </c>
      <c r="W111" s="18">
        <v>5.5059661710325801E-2</v>
      </c>
      <c r="X111" s="18">
        <v>2.6347538554648001E-2</v>
      </c>
      <c r="Y111" s="18">
        <v>7.4108628626601794E-2</v>
      </c>
      <c r="Z111" s="18">
        <v>7.5977616290817604E-2</v>
      </c>
      <c r="AA111" s="18">
        <v>1.83599002024636E-2</v>
      </c>
      <c r="AB111" s="18">
        <v>3.1660204785440099E-2</v>
      </c>
      <c r="AC111" s="18">
        <v>4.3672655437133903E-2</v>
      </c>
      <c r="AD111" s="18">
        <v>4.5624343476083899E-2</v>
      </c>
      <c r="AE111" s="18">
        <v>1.47194645819367E-2</v>
      </c>
    </row>
    <row r="112" spans="1:31" x14ac:dyDescent="0.2">
      <c r="A112" s="12">
        <v>118</v>
      </c>
      <c r="B112" s="16" t="s">
        <v>285</v>
      </c>
      <c r="C112" s="17" t="s">
        <v>336</v>
      </c>
      <c r="D112" s="16" t="s">
        <v>43</v>
      </c>
      <c r="E112" s="16" t="s">
        <v>336</v>
      </c>
      <c r="F112" s="16" t="s">
        <v>225</v>
      </c>
      <c r="G112" s="16" t="s">
        <v>300</v>
      </c>
      <c r="H112" s="18">
        <v>4.2178526565616499E-2</v>
      </c>
      <c r="I112" s="18">
        <v>4.0846377347886702E-2</v>
      </c>
      <c r="J112" s="18">
        <v>3.0627663614303802E-2</v>
      </c>
      <c r="K112" s="18">
        <v>1.67605924793623</v>
      </c>
      <c r="L112" s="18">
        <v>0.10477308221830101</v>
      </c>
      <c r="M112" s="18">
        <v>0.11623771544414301</v>
      </c>
      <c r="N112" s="18">
        <v>0.25408940367214999</v>
      </c>
      <c r="O112" s="18">
        <v>3.52629157749473E-2</v>
      </c>
      <c r="P112" s="18">
        <v>0.169091965510172</v>
      </c>
      <c r="Q112" s="18">
        <v>6.5207784109824293E-2</v>
      </c>
      <c r="R112" s="18">
        <v>5.7528727922568502E-2</v>
      </c>
      <c r="S112" s="18">
        <v>3.5440882524647002</v>
      </c>
      <c r="T112" s="18">
        <v>0.110017404898911</v>
      </c>
      <c r="U112" s="18">
        <v>0.176977902333572</v>
      </c>
      <c r="V112" s="18">
        <v>0.108890709993647</v>
      </c>
      <c r="W112" s="18">
        <v>7.1739744732898195E-2</v>
      </c>
      <c r="X112" s="18">
        <v>0.14001411003838399</v>
      </c>
      <c r="Y112" s="18">
        <v>6.2469190694507203E-2</v>
      </c>
      <c r="Z112" s="18">
        <v>3.5500587426196502E-2</v>
      </c>
      <c r="AA112" s="18">
        <v>4.5354610511186402E-2</v>
      </c>
      <c r="AB112" s="18">
        <v>3.2885027046448898E-2</v>
      </c>
      <c r="AC112" s="18">
        <v>5.5141347344921203E-2</v>
      </c>
      <c r="AD112" s="18">
        <v>5.1640164818401203E-2</v>
      </c>
      <c r="AE112" s="18">
        <v>4.3678801822129402E-2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112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160</v>
      </c>
      <c r="B1" s="1" t="s">
        <v>345</v>
      </c>
      <c r="C1" s="1" t="s">
        <v>263</v>
      </c>
      <c r="D1" s="1" t="s">
        <v>95</v>
      </c>
      <c r="E1" s="1" t="s">
        <v>127</v>
      </c>
      <c r="F1" s="1" t="s">
        <v>200</v>
      </c>
      <c r="G1" s="1" t="s">
        <v>339</v>
      </c>
      <c r="H1" s="1" t="s">
        <v>229</v>
      </c>
      <c r="I1" s="1" t="s">
        <v>65</v>
      </c>
      <c r="J1" s="1" t="s">
        <v>243</v>
      </c>
      <c r="K1" s="1" t="s">
        <v>133</v>
      </c>
      <c r="L1" s="1" t="s">
        <v>0</v>
      </c>
      <c r="M1" s="1" t="s">
        <v>75</v>
      </c>
      <c r="N1" s="2" t="s">
        <v>151</v>
      </c>
      <c r="O1" s="1" t="s">
        <v>395</v>
      </c>
      <c r="P1" s="2" t="s">
        <v>46</v>
      </c>
      <c r="Q1" s="1" t="s">
        <v>311</v>
      </c>
      <c r="R1" s="1" t="s">
        <v>292</v>
      </c>
      <c r="S1" s="1" t="s">
        <v>125</v>
      </c>
      <c r="T1" s="1" t="s">
        <v>19</v>
      </c>
      <c r="U1" s="1" t="s">
        <v>152</v>
      </c>
      <c r="V1" s="1" t="s">
        <v>380</v>
      </c>
      <c r="W1" s="1" t="s">
        <v>397</v>
      </c>
      <c r="X1" s="1" t="s">
        <v>111</v>
      </c>
      <c r="Y1" s="1" t="s">
        <v>346</v>
      </c>
      <c r="Z1" s="1" t="s">
        <v>331</v>
      </c>
      <c r="AA1" s="1" t="s">
        <v>239</v>
      </c>
      <c r="AB1" s="1" t="s">
        <v>85</v>
      </c>
      <c r="AC1" s="1" t="s">
        <v>146</v>
      </c>
      <c r="AD1" s="1" t="s">
        <v>387</v>
      </c>
      <c r="AE1" s="1" t="s">
        <v>351</v>
      </c>
    </row>
    <row r="2" spans="1:31" x14ac:dyDescent="0.2">
      <c r="A2" s="12">
        <v>1</v>
      </c>
      <c r="B2" s="13" t="s">
        <v>27</v>
      </c>
      <c r="C2" s="14" t="s">
        <v>336</v>
      </c>
      <c r="D2" s="13" t="s">
        <v>147</v>
      </c>
      <c r="E2" s="13" t="s">
        <v>336</v>
      </c>
      <c r="F2" s="13" t="s">
        <v>318</v>
      </c>
      <c r="G2" s="13" t="s">
        <v>300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 x14ac:dyDescent="0.2">
      <c r="A3" s="12">
        <v>2</v>
      </c>
      <c r="B3" s="16" t="s">
        <v>27</v>
      </c>
      <c r="C3" s="17" t="s">
        <v>336</v>
      </c>
      <c r="D3" s="16" t="s">
        <v>274</v>
      </c>
      <c r="E3" s="16" t="s">
        <v>336</v>
      </c>
      <c r="F3" s="16" t="s">
        <v>171</v>
      </c>
      <c r="G3" s="16" t="s">
        <v>300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x14ac:dyDescent="0.2">
      <c r="A4" s="12">
        <v>3</v>
      </c>
      <c r="B4" s="13" t="s">
        <v>27</v>
      </c>
      <c r="C4" s="14" t="s">
        <v>336</v>
      </c>
      <c r="D4" s="13" t="s">
        <v>2</v>
      </c>
      <c r="E4" s="13" t="s">
        <v>336</v>
      </c>
      <c r="F4" s="13" t="s">
        <v>47</v>
      </c>
      <c r="G4" s="13" t="s">
        <v>300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31" x14ac:dyDescent="0.2">
      <c r="A5" s="12">
        <v>4</v>
      </c>
      <c r="B5" s="16" t="s">
        <v>27</v>
      </c>
      <c r="C5" s="17" t="s">
        <v>336</v>
      </c>
      <c r="D5" s="16" t="s">
        <v>362</v>
      </c>
      <c r="E5" s="16" t="s">
        <v>336</v>
      </c>
      <c r="F5" s="16" t="s">
        <v>21</v>
      </c>
      <c r="G5" s="16" t="s">
        <v>300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x14ac:dyDescent="0.2">
      <c r="A6" s="12">
        <v>5</v>
      </c>
      <c r="B6" s="13" t="s">
        <v>80</v>
      </c>
      <c r="C6" s="14" t="s">
        <v>336</v>
      </c>
      <c r="D6" s="13" t="s">
        <v>186</v>
      </c>
      <c r="E6" s="13" t="s">
        <v>336</v>
      </c>
      <c r="F6" s="13" t="s">
        <v>132</v>
      </c>
      <c r="G6" s="13" t="s">
        <v>300</v>
      </c>
      <c r="H6" s="15">
        <v>7.6779924371199307E-2</v>
      </c>
      <c r="I6" s="15">
        <v>4.0201372718170501E-2</v>
      </c>
      <c r="J6" s="15">
        <v>3.2933824834903598E-2</v>
      </c>
      <c r="K6" s="15">
        <v>0.57493651635953003</v>
      </c>
      <c r="L6" s="15">
        <v>1.65808295305299E-2</v>
      </c>
      <c r="M6" s="15">
        <v>0.102021291816196</v>
      </c>
      <c r="N6" s="15">
        <v>0.187888501790477</v>
      </c>
      <c r="O6" s="15">
        <v>4.72340892293069E-2</v>
      </c>
      <c r="P6" s="15">
        <v>7.0722033628502504E-2</v>
      </c>
      <c r="Q6" s="15">
        <v>5.9407042773459498E-2</v>
      </c>
      <c r="R6" s="15">
        <v>5.7404167683521301E-2</v>
      </c>
      <c r="S6" s="15">
        <v>1.08607176183049</v>
      </c>
      <c r="T6" s="15">
        <v>8.2953628874659402E-2</v>
      </c>
      <c r="U6" s="15">
        <v>9.7379119171592698E-2</v>
      </c>
      <c r="V6" s="15">
        <v>8.9137884362607195E-2</v>
      </c>
      <c r="W6" s="15">
        <v>5.1906502155961702E-2</v>
      </c>
      <c r="X6" s="15">
        <v>0.257459861289628</v>
      </c>
      <c r="Y6" s="15">
        <v>3.9920720938499701E-2</v>
      </c>
      <c r="Z6" s="15">
        <v>7.2246622207269906E-2</v>
      </c>
      <c r="AA6" s="15">
        <v>4.7559405183639998E-2</v>
      </c>
      <c r="AB6" s="15">
        <v>3.1096203824027901E-2</v>
      </c>
      <c r="AC6" s="15">
        <v>3.6547424946952997E-2</v>
      </c>
      <c r="AD6" s="15">
        <v>3.1603841949962297E-2</v>
      </c>
      <c r="AE6" s="15">
        <v>2.90633577531767E-2</v>
      </c>
    </row>
    <row r="7" spans="1:31" x14ac:dyDescent="0.2">
      <c r="A7" s="12">
        <v>6</v>
      </c>
      <c r="B7" s="16" t="s">
        <v>114</v>
      </c>
      <c r="C7" s="17" t="s">
        <v>336</v>
      </c>
      <c r="D7" s="16" t="s">
        <v>38</v>
      </c>
      <c r="E7" s="16" t="s">
        <v>336</v>
      </c>
      <c r="F7" s="16" t="s">
        <v>268</v>
      </c>
      <c r="G7" s="16" t="s">
        <v>300</v>
      </c>
      <c r="H7" s="18">
        <v>3.23484609137299E-2</v>
      </c>
      <c r="I7" s="18">
        <v>3.22265504378874E-2</v>
      </c>
      <c r="J7" s="18">
        <v>3.8530057599205303E-2</v>
      </c>
      <c r="K7" s="18">
        <v>0.25033380485349799</v>
      </c>
      <c r="L7" s="18">
        <v>8.30767157790884E-2</v>
      </c>
      <c r="M7" s="18">
        <v>3.2623813074787497E-2</v>
      </c>
      <c r="N7" s="18">
        <v>5.1086422846938699E-2</v>
      </c>
      <c r="O7" s="18">
        <v>4.4972626291068699E-2</v>
      </c>
      <c r="P7" s="18">
        <v>1.30529123073125E-2</v>
      </c>
      <c r="Q7" s="18">
        <v>6.7677017708669504E-2</v>
      </c>
      <c r="R7" s="18">
        <v>7.4048971891539001E-2</v>
      </c>
      <c r="S7" s="18">
        <v>0.15432358474871199</v>
      </c>
      <c r="T7" s="18">
        <v>7.7153009869289496E-2</v>
      </c>
      <c r="U7" s="18">
        <v>0.13094471061542201</v>
      </c>
      <c r="V7" s="18">
        <v>2.6534603051693299E-2</v>
      </c>
      <c r="W7" s="18">
        <v>7.7177256763062099E-2</v>
      </c>
      <c r="X7" s="18">
        <v>8.2035418772264196E-2</v>
      </c>
      <c r="Y7" s="18">
        <v>6.8565834301723402E-2</v>
      </c>
      <c r="Z7" s="18">
        <v>2.1814352817893699E-2</v>
      </c>
      <c r="AA7" s="18">
        <v>5.3903460573617799E-2</v>
      </c>
      <c r="AB7" s="18">
        <v>7.0198284678740897E-2</v>
      </c>
      <c r="AC7" s="18">
        <v>2.9074302109659299E-2</v>
      </c>
      <c r="AD7" s="18">
        <v>4.8286082477225697E-2</v>
      </c>
      <c r="AE7" s="18">
        <v>3.1630465926595498E-2</v>
      </c>
    </row>
    <row r="8" spans="1:31" x14ac:dyDescent="0.2">
      <c r="A8" s="12">
        <v>7</v>
      </c>
      <c r="B8" s="13" t="s">
        <v>94</v>
      </c>
      <c r="C8" s="14" t="s">
        <v>336</v>
      </c>
      <c r="D8" s="13" t="s">
        <v>384</v>
      </c>
      <c r="E8" s="13" t="s">
        <v>336</v>
      </c>
      <c r="F8" s="13" t="s">
        <v>23</v>
      </c>
      <c r="G8" s="13" t="s">
        <v>300</v>
      </c>
      <c r="H8" s="15">
        <v>9.2011647526965192E-3</v>
      </c>
      <c r="I8" s="15">
        <v>4.7737048371976398E-2</v>
      </c>
      <c r="J8" s="15">
        <v>5.1322559520000401E-2</v>
      </c>
      <c r="K8" s="15">
        <v>5.9814039378905101E-2</v>
      </c>
      <c r="L8" s="15">
        <v>7.5505653205914097E-2</v>
      </c>
      <c r="M8" s="15">
        <v>3.9622530590032401E-2</v>
      </c>
      <c r="N8" s="15">
        <v>1.50583565741302E-2</v>
      </c>
      <c r="O8" s="15">
        <v>3.7994835776950397E-2</v>
      </c>
      <c r="P8" s="15">
        <v>1.94096455989002E-2</v>
      </c>
      <c r="Q8" s="15">
        <v>3.8160538472698798E-2</v>
      </c>
      <c r="R8" s="15">
        <v>0.14685251101382699</v>
      </c>
      <c r="S8" s="15">
        <v>0.145421283064634</v>
      </c>
      <c r="T8" s="15">
        <v>3.9402262480120603E-2</v>
      </c>
      <c r="U8" s="15">
        <v>0.10931285609803</v>
      </c>
      <c r="V8" s="15">
        <v>2.5944459783012099E-2</v>
      </c>
      <c r="W8" s="15">
        <v>5.7751942601956902E-2</v>
      </c>
      <c r="X8" s="15">
        <v>4.5628750483122898E-2</v>
      </c>
      <c r="Y8" s="15">
        <v>4.6071308166812402E-2</v>
      </c>
      <c r="Z8" s="15">
        <v>1.7542485361472002E-2</v>
      </c>
      <c r="AA8" s="15">
        <v>5.0277257418975201E-2</v>
      </c>
      <c r="AB8" s="15">
        <v>5.3600848300890902E-2</v>
      </c>
      <c r="AC8" s="15">
        <v>1.98184472306667E-2</v>
      </c>
      <c r="AD8" s="15">
        <v>5.02205314056954E-2</v>
      </c>
      <c r="AE8" s="15">
        <v>4.6323514804532E-2</v>
      </c>
    </row>
    <row r="9" spans="1:31" x14ac:dyDescent="0.2">
      <c r="A9" s="12">
        <v>8</v>
      </c>
      <c r="B9" s="16" t="s">
        <v>259</v>
      </c>
      <c r="C9" s="17" t="s">
        <v>336</v>
      </c>
      <c r="D9" s="16" t="s">
        <v>128</v>
      </c>
      <c r="E9" s="16" t="s">
        <v>336</v>
      </c>
      <c r="F9" s="16" t="s">
        <v>262</v>
      </c>
      <c r="G9" s="16" t="s">
        <v>300</v>
      </c>
      <c r="H9" s="18">
        <v>4.4632969187847503E-2</v>
      </c>
      <c r="I9" s="18">
        <v>1.83447198598174E-2</v>
      </c>
      <c r="J9" s="18">
        <v>4.3159184373405497E-2</v>
      </c>
      <c r="K9" s="18">
        <v>2.2709725637727898E-2</v>
      </c>
      <c r="L9" s="18">
        <v>5.3217221544281698E-2</v>
      </c>
      <c r="M9" s="18">
        <v>6.36459072104711E-2</v>
      </c>
      <c r="N9" s="18">
        <v>1.6975444281942899E-2</v>
      </c>
      <c r="O9" s="18">
        <v>2.9150890755786099E-2</v>
      </c>
      <c r="P9" s="18">
        <v>2.5752499246483799E-3</v>
      </c>
      <c r="Q9" s="18">
        <v>4.60053580104023E-2</v>
      </c>
      <c r="R9" s="18">
        <v>2.1992800724081302E-2</v>
      </c>
      <c r="S9" s="18">
        <v>9.7629024609820994E-2</v>
      </c>
      <c r="T9" s="18">
        <v>6.1250980541977099E-2</v>
      </c>
      <c r="U9" s="18">
        <v>6.3554985483498694E-2</v>
      </c>
      <c r="V9" s="18">
        <v>7.3747043249583602E-2</v>
      </c>
      <c r="W9" s="18">
        <v>2.8170401605127401E-2</v>
      </c>
      <c r="X9" s="18">
        <v>5.1588113050906402E-2</v>
      </c>
      <c r="Y9" s="18">
        <v>2.87622425841049E-2</v>
      </c>
      <c r="Z9" s="18">
        <v>6.7068255306896099E-2</v>
      </c>
      <c r="AA9" s="18">
        <v>5.8975654555116899E-2</v>
      </c>
      <c r="AB9" s="18">
        <v>2.8360093105707598E-2</v>
      </c>
      <c r="AC9" s="18">
        <v>5.7428168109342301E-2</v>
      </c>
      <c r="AD9" s="18">
        <v>1.5049639632358201E-2</v>
      </c>
      <c r="AE9" s="18">
        <v>6.4844982965190603E-2</v>
      </c>
    </row>
    <row r="10" spans="1:31" x14ac:dyDescent="0.2">
      <c r="A10" s="12">
        <v>9</v>
      </c>
      <c r="B10" s="13" t="s">
        <v>5</v>
      </c>
      <c r="C10" s="14" t="s">
        <v>336</v>
      </c>
      <c r="D10" s="13" t="s">
        <v>341</v>
      </c>
      <c r="E10" s="13" t="s">
        <v>336</v>
      </c>
      <c r="F10" s="13" t="s">
        <v>158</v>
      </c>
      <c r="G10" s="13" t="s">
        <v>300</v>
      </c>
      <c r="H10" s="15">
        <v>9.66650265556767E-3</v>
      </c>
      <c r="I10" s="15">
        <v>5.1677324263984102E-2</v>
      </c>
      <c r="J10" s="15">
        <v>3.8489499147693E-2</v>
      </c>
      <c r="K10" s="15">
        <v>3.3815861212559299E-2</v>
      </c>
      <c r="L10" s="15">
        <v>4.4847655935618701E-2</v>
      </c>
      <c r="M10" s="15">
        <v>2.6907018495446001E-2</v>
      </c>
      <c r="N10" s="15">
        <v>8.88977877965208E-3</v>
      </c>
      <c r="O10" s="15">
        <v>3.7314032906876397E-2</v>
      </c>
      <c r="P10" s="15">
        <v>2.6546175594303702E-2</v>
      </c>
      <c r="Q10" s="15">
        <v>4.7365673258250501E-2</v>
      </c>
      <c r="R10" s="15">
        <v>0.10111212301716101</v>
      </c>
      <c r="S10" s="15">
        <v>7.4302466141269299E-2</v>
      </c>
      <c r="T10" s="15">
        <v>4.4587115149600599E-2</v>
      </c>
      <c r="U10" s="15">
        <v>4.4931344385452703E-2</v>
      </c>
      <c r="V10" s="15">
        <v>7.1596055064701195E-2</v>
      </c>
      <c r="W10" s="15">
        <v>9.0896547276260495E-2</v>
      </c>
      <c r="X10" s="15">
        <v>3.7925177572730097E-2</v>
      </c>
      <c r="Y10" s="15">
        <v>6.0101123194016698E-2</v>
      </c>
      <c r="Z10" s="15">
        <v>3.2449708201930598E-2</v>
      </c>
      <c r="AA10" s="15">
        <v>4.2870827684145102E-2</v>
      </c>
      <c r="AB10" s="15">
        <v>3.5732542977585303E-2</v>
      </c>
      <c r="AC10" s="15">
        <v>2.07880867778743E-2</v>
      </c>
      <c r="AD10" s="15">
        <v>6.2879196490463904E-2</v>
      </c>
      <c r="AE10" s="15">
        <v>3.3244555823915799E-2</v>
      </c>
    </row>
    <row r="11" spans="1:31" x14ac:dyDescent="0.2">
      <c r="A11" s="12">
        <v>10</v>
      </c>
      <c r="B11" s="16" t="s">
        <v>217</v>
      </c>
      <c r="C11" s="17" t="s">
        <v>336</v>
      </c>
      <c r="D11" s="16" t="s">
        <v>265</v>
      </c>
      <c r="E11" s="16" t="s">
        <v>336</v>
      </c>
      <c r="F11" s="16" t="s">
        <v>122</v>
      </c>
      <c r="G11" s="16" t="s">
        <v>300</v>
      </c>
      <c r="H11" s="18">
        <v>1.34532596682945E-2</v>
      </c>
      <c r="I11" s="18">
        <v>2.4908586804965001E-2</v>
      </c>
      <c r="J11" s="18">
        <v>5.2874524767096802E-2</v>
      </c>
      <c r="K11" s="18">
        <v>8.3084808397929297E-2</v>
      </c>
      <c r="L11" s="18">
        <v>2.59821932901423E-2</v>
      </c>
      <c r="M11" s="18">
        <v>2.7184356004738699E-2</v>
      </c>
      <c r="N11" s="18">
        <v>1.68278710433791E-2</v>
      </c>
      <c r="O11" s="18">
        <v>6.4605811946772299E-2</v>
      </c>
      <c r="P11" s="18">
        <v>1.2699435219172999E-2</v>
      </c>
      <c r="Q11" s="18">
        <v>2.3860315796295401E-2</v>
      </c>
      <c r="R11" s="18">
        <v>4.51653296243609E-2</v>
      </c>
      <c r="S11" s="18">
        <v>8.9140789056991701E-2</v>
      </c>
      <c r="T11" s="18">
        <v>0.110154891057212</v>
      </c>
      <c r="U11" s="18">
        <v>2.2831440258117501E-2</v>
      </c>
      <c r="V11" s="18">
        <v>4.2954167294100398E-2</v>
      </c>
      <c r="W11" s="18">
        <v>4.8475065433093198E-2</v>
      </c>
      <c r="X11" s="18">
        <v>8.4153220400601803E-2</v>
      </c>
      <c r="Y11" s="18">
        <v>8.8011030038879307E-2</v>
      </c>
      <c r="Z11" s="18">
        <v>4.3139115018941E-2</v>
      </c>
      <c r="AA11" s="18">
        <v>6.2106718944019E-2</v>
      </c>
      <c r="AB11" s="18">
        <v>2.4328820889023099E-2</v>
      </c>
      <c r="AC11" s="18">
        <v>3.5473576718160503E-2</v>
      </c>
      <c r="AD11" s="18">
        <v>4.1033874266153202E-2</v>
      </c>
      <c r="AE11" s="18">
        <v>4.3583954502242402E-2</v>
      </c>
    </row>
    <row r="12" spans="1:31" x14ac:dyDescent="0.2">
      <c r="A12" s="12">
        <v>12</v>
      </c>
      <c r="B12" s="16" t="s">
        <v>118</v>
      </c>
      <c r="C12" s="17" t="s">
        <v>336</v>
      </c>
      <c r="D12" s="16" t="s">
        <v>141</v>
      </c>
      <c r="E12" s="16" t="s">
        <v>336</v>
      </c>
      <c r="F12" s="16" t="s">
        <v>230</v>
      </c>
      <c r="G12" s="16" t="s">
        <v>300</v>
      </c>
      <c r="H12" s="18">
        <v>0.10111857656975901</v>
      </c>
      <c r="I12" s="18">
        <v>0.13951651884695701</v>
      </c>
      <c r="J12" s="18">
        <v>0.132334689035359</v>
      </c>
      <c r="K12" s="18">
        <v>0.32861449759382599</v>
      </c>
      <c r="L12" s="18">
        <v>7.1084915546465302E-2</v>
      </c>
      <c r="M12" s="18">
        <v>8.2460676567284702E-2</v>
      </c>
      <c r="N12" s="18">
        <v>5.4039896536643997E-2</v>
      </c>
      <c r="O12" s="18">
        <v>0.115694449684782</v>
      </c>
      <c r="P12" s="18">
        <v>0.132381978399078</v>
      </c>
      <c r="Q12" s="18">
        <v>8.3047120857516699E-2</v>
      </c>
      <c r="R12" s="18">
        <v>0.16683084145219901</v>
      </c>
      <c r="S12" s="18">
        <v>2.5620633916409199</v>
      </c>
      <c r="T12" s="18">
        <v>0.135938038199172</v>
      </c>
      <c r="U12" s="18">
        <v>9.412702889183E-2</v>
      </c>
      <c r="V12" s="18">
        <v>0.12895218437918499</v>
      </c>
      <c r="W12" s="18">
        <v>0.183288795696714</v>
      </c>
      <c r="X12" s="18">
        <v>0.34855629299573798</v>
      </c>
      <c r="Y12" s="18">
        <v>6.2552934098097701E-2</v>
      </c>
      <c r="Z12" s="18">
        <v>8.9745743281891999E-2</v>
      </c>
      <c r="AA12" s="18">
        <v>0.124619125956461</v>
      </c>
      <c r="AB12" s="18">
        <v>9.0911263896895605E-2</v>
      </c>
      <c r="AC12" s="18">
        <v>7.9491261214774206E-2</v>
      </c>
      <c r="AD12" s="18">
        <v>0.105437603697433</v>
      </c>
      <c r="AE12" s="18">
        <v>9.5325140785441798E-2</v>
      </c>
    </row>
    <row r="13" spans="1:31" x14ac:dyDescent="0.2">
      <c r="A13" s="12">
        <v>13</v>
      </c>
      <c r="B13" s="13" t="s">
        <v>201</v>
      </c>
      <c r="C13" s="14" t="s">
        <v>336</v>
      </c>
      <c r="D13" s="13" t="s">
        <v>317</v>
      </c>
      <c r="E13" s="13" t="s">
        <v>336</v>
      </c>
      <c r="F13" s="13" t="s">
        <v>93</v>
      </c>
      <c r="G13" s="13" t="s">
        <v>300</v>
      </c>
      <c r="H13" s="15">
        <v>1.1056739533507699E-2</v>
      </c>
      <c r="I13" s="15">
        <v>0.52529689748770803</v>
      </c>
      <c r="J13" s="15">
        <v>0.15188886478338501</v>
      </c>
      <c r="K13" s="15">
        <v>1.5462320456584899</v>
      </c>
      <c r="L13" s="15">
        <v>0.11517661182925699</v>
      </c>
      <c r="M13" s="15">
        <v>1.2275903276907001</v>
      </c>
      <c r="N13" s="15">
        <v>0.29536315318773998</v>
      </c>
      <c r="O13" s="15">
        <v>1.0442994555968799E-2</v>
      </c>
      <c r="P13" s="15">
        <v>5.6290662784431997E-2</v>
      </c>
      <c r="Q13" s="15">
        <v>2.1627086794033398E-2</v>
      </c>
      <c r="R13" s="15">
        <v>0.101336655934954</v>
      </c>
      <c r="S13" s="15">
        <v>0.690513096668258</v>
      </c>
      <c r="T13" s="15">
        <v>0.21864975222893801</v>
      </c>
      <c r="U13" s="15">
        <v>6.0758428183633802E-3</v>
      </c>
      <c r="V13" s="15">
        <v>8.3587959002144996E-2</v>
      </c>
      <c r="W13" s="15">
        <v>0.11538053142706001</v>
      </c>
      <c r="X13" s="15">
        <v>0.594542157736343</v>
      </c>
      <c r="Y13" s="15">
        <v>9.0960589712091602E-2</v>
      </c>
      <c r="Z13" s="15">
        <v>3.34295130915713E-2</v>
      </c>
      <c r="AA13" s="15">
        <v>1.91867230001182E-2</v>
      </c>
      <c r="AB13" s="15">
        <v>0.122147342271529</v>
      </c>
      <c r="AC13" s="15">
        <v>0.123153129400527</v>
      </c>
      <c r="AD13" s="15">
        <v>0.106686140237849</v>
      </c>
      <c r="AE13" s="15">
        <v>0.14268359427764801</v>
      </c>
    </row>
    <row r="14" spans="1:31" x14ac:dyDescent="0.2">
      <c r="A14" s="12">
        <v>14</v>
      </c>
      <c r="B14" s="16" t="s">
        <v>176</v>
      </c>
      <c r="C14" s="17" t="s">
        <v>336</v>
      </c>
      <c r="D14" s="16" t="s">
        <v>67</v>
      </c>
      <c r="E14" s="16" t="s">
        <v>336</v>
      </c>
      <c r="F14" s="16" t="s">
        <v>137</v>
      </c>
      <c r="G14" s="16" t="s">
        <v>300</v>
      </c>
      <c r="H14" s="18">
        <v>4.59921219534042E-2</v>
      </c>
      <c r="I14" s="18">
        <v>2.6992257752293199E-2</v>
      </c>
      <c r="J14" s="18">
        <v>4.9983421214630903E-2</v>
      </c>
      <c r="K14" s="18">
        <v>5.2424454418846501E-2</v>
      </c>
      <c r="L14" s="18">
        <v>4.6422640386125501E-2</v>
      </c>
      <c r="M14" s="18">
        <v>4.272034204887E-2</v>
      </c>
      <c r="N14" s="18">
        <v>2.3522824358712498E-2</v>
      </c>
      <c r="O14" s="18">
        <v>1.0142990628479299E-2</v>
      </c>
      <c r="P14" s="18">
        <v>2.6781888025811901E-2</v>
      </c>
      <c r="Q14" s="18">
        <v>4.3503201358354102E-2</v>
      </c>
      <c r="R14" s="18">
        <v>5.0840783133803601E-2</v>
      </c>
      <c r="S14" s="18">
        <v>0.12691571490346201</v>
      </c>
      <c r="T14" s="18">
        <v>1.8350907182291799E-2</v>
      </c>
      <c r="U14" s="18">
        <v>7.06997993033779E-2</v>
      </c>
      <c r="V14" s="18">
        <v>6.8120635835343502E-2</v>
      </c>
      <c r="W14" s="18">
        <v>5.47451761375084E-2</v>
      </c>
      <c r="X14" s="18">
        <v>8.3952967771273201E-2</v>
      </c>
      <c r="Y14" s="18">
        <v>1.51283262273146E-2</v>
      </c>
      <c r="Z14" s="18">
        <v>5.0614735536364697E-2</v>
      </c>
      <c r="AA14" s="18">
        <v>6.5526786429471004E-2</v>
      </c>
      <c r="AB14" s="18">
        <v>2.8896463566255599E-2</v>
      </c>
      <c r="AC14" s="18">
        <v>3.5976307361223002E-2</v>
      </c>
      <c r="AD14" s="18">
        <v>2.8342631469176299E-2</v>
      </c>
      <c r="AE14" s="18">
        <v>5.7004612533587802E-2</v>
      </c>
    </row>
    <row r="15" spans="1:31" x14ac:dyDescent="0.2">
      <c r="A15" s="12">
        <v>15</v>
      </c>
      <c r="B15" s="13" t="s">
        <v>22</v>
      </c>
      <c r="C15" s="14" t="s">
        <v>336</v>
      </c>
      <c r="D15" s="13" t="s">
        <v>4</v>
      </c>
      <c r="E15" s="13" t="s">
        <v>336</v>
      </c>
      <c r="F15" s="13" t="s">
        <v>337</v>
      </c>
      <c r="G15" s="13" t="s">
        <v>300</v>
      </c>
      <c r="H15" s="15">
        <v>0.56608396353687396</v>
      </c>
      <c r="I15" s="15">
        <v>0.179963109961958</v>
      </c>
      <c r="J15" s="15">
        <v>0.12820325734802901</v>
      </c>
      <c r="K15" s="15">
        <v>0.62532561744206805</v>
      </c>
      <c r="L15" s="15">
        <v>0.24904424716919801</v>
      </c>
      <c r="M15" s="15">
        <v>1.3493230960618801</v>
      </c>
      <c r="N15" s="15">
        <v>0.36717213507687202</v>
      </c>
      <c r="O15" s="15">
        <v>0.51126955236292204</v>
      </c>
      <c r="P15" s="15">
        <v>0.66210860336217403</v>
      </c>
      <c r="Q15" s="15">
        <v>0.17259781552563899</v>
      </c>
      <c r="R15" s="15">
        <v>0.13999837465496301</v>
      </c>
      <c r="S15" s="15">
        <v>0.58301026105614095</v>
      </c>
      <c r="T15" s="15">
        <v>0.111557717761917</v>
      </c>
      <c r="U15" s="15">
        <v>0.37437423743763898</v>
      </c>
      <c r="V15" s="15">
        <v>0.20879855243079901</v>
      </c>
      <c r="W15" s="15">
        <v>0.29958640632649403</v>
      </c>
      <c r="X15" s="15">
        <v>0.53082624613315399</v>
      </c>
      <c r="Y15" s="15">
        <v>9.8792214675279905E-2</v>
      </c>
      <c r="Z15" s="15">
        <v>0.17274940142027001</v>
      </c>
      <c r="AA15" s="15">
        <v>5.49324560993487E-2</v>
      </c>
      <c r="AB15" s="15">
        <v>0.137556937048636</v>
      </c>
      <c r="AC15" s="15">
        <v>0.15377307248993799</v>
      </c>
      <c r="AD15" s="15">
        <v>9.6166270877706905E-2</v>
      </c>
      <c r="AE15" s="15">
        <v>0.108234250837104</v>
      </c>
    </row>
    <row r="16" spans="1:31" x14ac:dyDescent="0.2">
      <c r="A16" s="12">
        <v>16</v>
      </c>
      <c r="B16" s="16" t="s">
        <v>113</v>
      </c>
      <c r="C16" s="17" t="s">
        <v>336</v>
      </c>
      <c r="D16" s="16" t="s">
        <v>315</v>
      </c>
      <c r="E16" s="16" t="s">
        <v>336</v>
      </c>
      <c r="F16" s="16" t="s">
        <v>12</v>
      </c>
      <c r="G16" s="16" t="s">
        <v>300</v>
      </c>
      <c r="H16" s="18">
        <v>0.15922921185821901</v>
      </c>
      <c r="I16" s="18">
        <v>4.4880575461541998E-2</v>
      </c>
      <c r="J16" s="18">
        <v>4.4589784420928001E-2</v>
      </c>
      <c r="K16" s="18">
        <v>2.2003615642657399</v>
      </c>
      <c r="L16" s="18">
        <v>0.398594118272663</v>
      </c>
      <c r="M16" s="18">
        <v>0.21622255541709801</v>
      </c>
      <c r="N16" s="18">
        <v>1.7375009140222299E-2</v>
      </c>
      <c r="O16" s="18">
        <v>5.11946241126226E-2</v>
      </c>
      <c r="P16" s="18">
        <v>1.9047520063766799E-2</v>
      </c>
      <c r="Q16" s="18">
        <v>1.74955206133608E-2</v>
      </c>
      <c r="R16" s="18">
        <v>6.8034302947029293E-2</v>
      </c>
      <c r="S16" s="18">
        <v>1.49563559254863</v>
      </c>
      <c r="T16" s="18">
        <v>0.19351379566746199</v>
      </c>
      <c r="U16" s="18">
        <v>7.2856766972660594E-2</v>
      </c>
      <c r="V16" s="18">
        <v>0.213756114396986</v>
      </c>
      <c r="W16" s="18">
        <v>7.9310505373461002E-2</v>
      </c>
      <c r="X16" s="18">
        <v>0.97803263138864005</v>
      </c>
      <c r="Y16" s="18">
        <v>0.211740565048883</v>
      </c>
      <c r="Z16" s="18">
        <v>2.4655507814041501E-2</v>
      </c>
      <c r="AA16" s="18">
        <v>4.7047941804334199E-2</v>
      </c>
      <c r="AB16" s="18">
        <v>0.15603254966312</v>
      </c>
      <c r="AC16" s="18">
        <v>0.116785435106008</v>
      </c>
      <c r="AD16" s="18">
        <v>6.4456285007835207E-2</v>
      </c>
      <c r="AE16" s="18">
        <v>0.10353686782688799</v>
      </c>
    </row>
    <row r="17" spans="1:31" x14ac:dyDescent="0.2">
      <c r="A17" s="12">
        <v>17</v>
      </c>
      <c r="B17" s="13" t="s">
        <v>201</v>
      </c>
      <c r="C17" s="14" t="s">
        <v>336</v>
      </c>
      <c r="D17" s="13" t="s">
        <v>169</v>
      </c>
      <c r="E17" s="13" t="s">
        <v>336</v>
      </c>
      <c r="F17" s="13" t="s">
        <v>220</v>
      </c>
      <c r="G17" s="13" t="s">
        <v>300</v>
      </c>
      <c r="H17" s="15">
        <v>0.43494977267541601</v>
      </c>
      <c r="I17" s="15">
        <v>1.75108380075617</v>
      </c>
      <c r="J17" s="15">
        <v>0.553333893845674</v>
      </c>
      <c r="K17" s="15">
        <v>2.8456574088583499</v>
      </c>
      <c r="L17" s="15">
        <v>0.26000286402413902</v>
      </c>
      <c r="M17" s="15">
        <v>0.23729884425956899</v>
      </c>
      <c r="N17" s="15">
        <v>0.37437813179118301</v>
      </c>
      <c r="O17" s="15">
        <v>0.13410037424610899</v>
      </c>
      <c r="P17" s="15">
        <v>0.51677730872657701</v>
      </c>
      <c r="Q17" s="15">
        <v>2.10066019047858</v>
      </c>
      <c r="R17" s="15">
        <v>0.24945971445774701</v>
      </c>
      <c r="S17" s="15">
        <v>6.1649305671569099</v>
      </c>
      <c r="T17" s="15">
        <v>1.11508426530239</v>
      </c>
      <c r="U17" s="15">
        <v>0.15486313529443099</v>
      </c>
      <c r="V17" s="15">
        <v>0.75571410199622102</v>
      </c>
      <c r="W17" s="15">
        <v>0.18565300844774099</v>
      </c>
      <c r="X17" s="15">
        <v>3.2145467040541398</v>
      </c>
      <c r="Y17" s="15">
        <v>3.03432513840061</v>
      </c>
      <c r="Z17" s="15">
        <v>0.188321508056286</v>
      </c>
      <c r="AA17" s="15">
        <v>7.9102016104085196E-2</v>
      </c>
      <c r="AB17" s="15">
        <v>0.83550079527366605</v>
      </c>
      <c r="AC17" s="15">
        <v>0.10303149795566401</v>
      </c>
      <c r="AD17" s="15">
        <v>3.1419987313344999E-2</v>
      </c>
      <c r="AE17" s="15">
        <v>3.7897259487425297E-2</v>
      </c>
    </row>
    <row r="18" spans="1:31" x14ac:dyDescent="0.2">
      <c r="A18" s="12">
        <v>18</v>
      </c>
      <c r="B18" s="16" t="s">
        <v>49</v>
      </c>
      <c r="C18" s="17" t="s">
        <v>336</v>
      </c>
      <c r="D18" s="16" t="s">
        <v>255</v>
      </c>
      <c r="E18" s="16" t="s">
        <v>336</v>
      </c>
      <c r="F18" s="16" t="s">
        <v>24</v>
      </c>
      <c r="G18" s="16" t="s">
        <v>300</v>
      </c>
      <c r="H18" s="18">
        <v>0.100477656571115</v>
      </c>
      <c r="I18" s="18">
        <v>5.5375098084394399E-2</v>
      </c>
      <c r="J18" s="18">
        <v>5.1903721939058102E-2</v>
      </c>
      <c r="K18" s="18">
        <v>0.73463768382090799</v>
      </c>
      <c r="L18" s="18">
        <v>4.2528855921102698E-2</v>
      </c>
      <c r="M18" s="18">
        <v>0.26431367322385602</v>
      </c>
      <c r="N18" s="18">
        <v>0.15214831555910099</v>
      </c>
      <c r="O18" s="18">
        <v>3.41885961673008E-2</v>
      </c>
      <c r="P18" s="18">
        <v>0.104099445097268</v>
      </c>
      <c r="Q18" s="18">
        <v>1.89459946231351E-2</v>
      </c>
      <c r="R18" s="18">
        <v>5.3727350012181901E-2</v>
      </c>
      <c r="S18" s="18">
        <v>0.96954505275287595</v>
      </c>
      <c r="T18" s="18">
        <v>8.0400547275730205E-2</v>
      </c>
      <c r="U18" s="18">
        <v>0.17594169113623501</v>
      </c>
      <c r="V18" s="18">
        <v>8.4533233438237501E-2</v>
      </c>
      <c r="W18" s="18">
        <v>7.0310362269415505E-2</v>
      </c>
      <c r="X18" s="18">
        <v>0.68832034198632897</v>
      </c>
      <c r="Y18" s="18">
        <v>7.9674535405054606E-2</v>
      </c>
      <c r="Z18" s="18">
        <v>7.2574589152116203E-2</v>
      </c>
      <c r="AA18" s="18">
        <v>2.7106055214554801E-2</v>
      </c>
      <c r="AB18" s="18">
        <v>1.4785126311745399E-2</v>
      </c>
      <c r="AC18" s="18">
        <v>7.2758035374119706E-2</v>
      </c>
      <c r="AD18" s="18">
        <v>5.7014695922840801E-2</v>
      </c>
      <c r="AE18" s="18">
        <v>1.7541536656572199E-2</v>
      </c>
    </row>
    <row r="19" spans="1:31" x14ac:dyDescent="0.2">
      <c r="A19" s="12">
        <v>19</v>
      </c>
      <c r="B19" s="13" t="s">
        <v>116</v>
      </c>
      <c r="C19" s="14" t="s">
        <v>336</v>
      </c>
      <c r="D19" s="13" t="s">
        <v>308</v>
      </c>
      <c r="E19" s="13" t="s">
        <v>336</v>
      </c>
      <c r="F19" s="13" t="s">
        <v>350</v>
      </c>
      <c r="G19" s="13" t="s">
        <v>300</v>
      </c>
      <c r="H19" s="15">
        <v>2.24166204336558E-2</v>
      </c>
      <c r="I19" s="15">
        <v>5.7011852428332697E-2</v>
      </c>
      <c r="J19" s="15">
        <v>2.2468128479849699E-2</v>
      </c>
      <c r="K19" s="15">
        <v>2.5596383749447098E-2</v>
      </c>
      <c r="L19" s="15">
        <v>3.9109216194683202E-2</v>
      </c>
      <c r="M19" s="15">
        <v>3.9957029980638901E-2</v>
      </c>
      <c r="N19" s="15">
        <v>3.3277127436293803E-2</v>
      </c>
      <c r="O19" s="15">
        <v>6.14507647390874E-2</v>
      </c>
      <c r="P19" s="15">
        <v>1.2894176140606801E-2</v>
      </c>
      <c r="Q19" s="15">
        <v>2.7325349995553899E-2</v>
      </c>
      <c r="R19" s="15">
        <v>8.5109738536819704E-2</v>
      </c>
      <c r="S19" s="15">
        <v>5.08052608167575E-2</v>
      </c>
      <c r="T19" s="15">
        <v>6.9980185790445695E-2</v>
      </c>
      <c r="U19" s="15">
        <v>5.3146364945937698E-2</v>
      </c>
      <c r="V19" s="15">
        <v>4.4655751561928303E-2</v>
      </c>
      <c r="W19" s="15">
        <v>7.6515869653691698E-2</v>
      </c>
      <c r="X19" s="15">
        <v>4.0195217333005497E-2</v>
      </c>
      <c r="Y19" s="15">
        <v>7.3672225486451304E-2</v>
      </c>
      <c r="Z19" s="15">
        <v>4.0648810897197997E-2</v>
      </c>
      <c r="AA19" s="15">
        <v>2.4510356416507499E-2</v>
      </c>
      <c r="AB19" s="15">
        <v>3.2129795259423603E-2</v>
      </c>
      <c r="AC19" s="15">
        <v>3.0135811540037801E-2</v>
      </c>
      <c r="AD19" s="15">
        <v>5.1493832123477599E-2</v>
      </c>
      <c r="AE19" s="15">
        <v>1.35399736643717E-2</v>
      </c>
    </row>
    <row r="20" spans="1:31" x14ac:dyDescent="0.2">
      <c r="A20" s="12">
        <v>20</v>
      </c>
      <c r="B20" s="16" t="s">
        <v>356</v>
      </c>
      <c r="C20" s="17" t="s">
        <v>336</v>
      </c>
      <c r="D20" s="16" t="s">
        <v>377</v>
      </c>
      <c r="E20" s="16" t="s">
        <v>336</v>
      </c>
      <c r="F20" s="16" t="s">
        <v>272</v>
      </c>
      <c r="G20" s="16" t="s">
        <v>300</v>
      </c>
      <c r="H20" s="18">
        <v>0.51147255851427897</v>
      </c>
      <c r="I20" s="18">
        <v>8.1920308222729901E-2</v>
      </c>
      <c r="J20" s="18">
        <v>3.24967540637352E-2</v>
      </c>
      <c r="K20" s="18">
        <v>1.22271346587626</v>
      </c>
      <c r="L20" s="18">
        <v>0.28181888410765099</v>
      </c>
      <c r="M20" s="18">
        <v>1.85311081556424</v>
      </c>
      <c r="N20" s="18">
        <v>0.189873781631165</v>
      </c>
      <c r="O20" s="18">
        <v>0.51217262116172801</v>
      </c>
      <c r="P20" s="18">
        <v>2.2285408965039402</v>
      </c>
      <c r="Q20" s="18">
        <v>0.13842688811009299</v>
      </c>
      <c r="R20" s="18">
        <v>5.6174735714387698E-2</v>
      </c>
      <c r="S20" s="18">
        <v>10.046281042415901</v>
      </c>
      <c r="T20" s="18">
        <v>0.154105783746778</v>
      </c>
      <c r="U20" s="18">
        <v>3.1862960245918202</v>
      </c>
      <c r="V20" s="18">
        <v>8.0377175802141307E-2</v>
      </c>
      <c r="W20" s="18">
        <v>0.11804107754578699</v>
      </c>
      <c r="X20" s="18">
        <v>0.28068876560487699</v>
      </c>
      <c r="Y20" s="18">
        <v>0.118147374845332</v>
      </c>
      <c r="Z20" s="18">
        <v>0.125088241706762</v>
      </c>
      <c r="AA20" s="18">
        <v>5.3373048654624701E-2</v>
      </c>
      <c r="AB20" s="18">
        <v>0.12215351715072099</v>
      </c>
      <c r="AC20" s="18">
        <v>8.7081963534122606E-2</v>
      </c>
      <c r="AD20" s="18">
        <v>8.8312635385005098E-2</v>
      </c>
      <c r="AE20" s="18">
        <v>0.10501172642446401</v>
      </c>
    </row>
    <row r="21" spans="1:31" x14ac:dyDescent="0.2">
      <c r="A21" s="12">
        <v>21</v>
      </c>
      <c r="B21" s="13" t="s">
        <v>295</v>
      </c>
      <c r="C21" s="14" t="s">
        <v>336</v>
      </c>
      <c r="D21" s="13" t="s">
        <v>53</v>
      </c>
      <c r="E21" s="13" t="s">
        <v>336</v>
      </c>
      <c r="F21" s="13" t="s">
        <v>233</v>
      </c>
      <c r="G21" s="13" t="s">
        <v>300</v>
      </c>
      <c r="H21" s="15">
        <v>5.6520721027561602E-2</v>
      </c>
      <c r="I21" s="15">
        <v>2.3698956297599501E-2</v>
      </c>
      <c r="J21" s="15">
        <v>4.9009280523859701E-2</v>
      </c>
      <c r="K21" s="15">
        <v>4.0600737358385E-2</v>
      </c>
      <c r="L21" s="15">
        <v>2.8737455095924E-2</v>
      </c>
      <c r="M21" s="15">
        <v>7.3549540598174604E-2</v>
      </c>
      <c r="N21" s="15">
        <v>6.1520828916757598E-3</v>
      </c>
      <c r="O21" s="15">
        <v>4.1398740233457597E-2</v>
      </c>
      <c r="P21" s="15">
        <v>1.41030663869753E-2</v>
      </c>
      <c r="Q21" s="15">
        <v>3.4921619295666603E-2</v>
      </c>
      <c r="R21" s="15">
        <v>1.9676855430406499E-2</v>
      </c>
      <c r="S21" s="15">
        <v>0.47419952322244802</v>
      </c>
      <c r="T21" s="15">
        <v>4.2255894383648199E-2</v>
      </c>
      <c r="U21" s="15">
        <v>1.8702783336935199E-2</v>
      </c>
      <c r="V21" s="15">
        <v>0.11608603831247601</v>
      </c>
      <c r="W21" s="15">
        <v>2.9768446546216E-2</v>
      </c>
      <c r="X21" s="15">
        <v>0.74536508279206903</v>
      </c>
      <c r="Y21" s="15">
        <v>0.123092363841869</v>
      </c>
      <c r="Z21" s="15">
        <v>6.2003732877520597E-2</v>
      </c>
      <c r="AA21" s="15">
        <v>7.3735014556339004E-2</v>
      </c>
      <c r="AB21" s="15">
        <v>8.7271775705658E-2</v>
      </c>
      <c r="AC21" s="15">
        <v>4.89644220103004E-2</v>
      </c>
      <c r="AD21" s="15">
        <v>2.2002830776561601E-2</v>
      </c>
      <c r="AE21" s="15">
        <v>3.6820996705500299E-2</v>
      </c>
    </row>
    <row r="22" spans="1:31" x14ac:dyDescent="0.2">
      <c r="A22" s="12">
        <v>22</v>
      </c>
      <c r="B22" s="16" t="s">
        <v>366</v>
      </c>
      <c r="C22" s="17" t="s">
        <v>336</v>
      </c>
      <c r="D22" s="16" t="s">
        <v>251</v>
      </c>
      <c r="E22" s="16" t="s">
        <v>336</v>
      </c>
      <c r="F22" s="16" t="s">
        <v>328</v>
      </c>
      <c r="G22" s="16" t="s">
        <v>300</v>
      </c>
      <c r="H22" s="18">
        <v>2.3861878146203899E-2</v>
      </c>
      <c r="I22" s="18">
        <v>4.6620260250177299E-2</v>
      </c>
      <c r="J22" s="18">
        <v>3.6145388220383601E-2</v>
      </c>
      <c r="K22" s="18">
        <v>2.11781682968822E-2</v>
      </c>
      <c r="L22" s="18">
        <v>8.7405633368458094E-2</v>
      </c>
      <c r="M22" s="18">
        <v>2.5857065315575301E-2</v>
      </c>
      <c r="N22" s="18">
        <v>3.0466739575240601E-2</v>
      </c>
      <c r="O22" s="18">
        <v>4.4801412871793997E-2</v>
      </c>
      <c r="P22" s="18">
        <v>2.1888436042400001E-2</v>
      </c>
      <c r="Q22" s="18">
        <v>4.9144922731346102E-2</v>
      </c>
      <c r="R22" s="18">
        <v>7.5241242724026505E-2</v>
      </c>
      <c r="S22" s="18">
        <v>0.46844336618384402</v>
      </c>
      <c r="T22" s="18">
        <v>0.211415591080582</v>
      </c>
      <c r="U22" s="18">
        <v>8.6648177380802792E-3</v>
      </c>
      <c r="V22" s="18">
        <v>2.83207557003229E-2</v>
      </c>
      <c r="W22" s="18">
        <v>5.68596134848715E-2</v>
      </c>
      <c r="X22" s="18">
        <v>0.40960459923674197</v>
      </c>
      <c r="Y22" s="18">
        <v>0.59784978531041899</v>
      </c>
      <c r="Z22" s="18">
        <v>5.6529097849338204E-3</v>
      </c>
      <c r="AA22" s="18">
        <v>7.8495057844965396E-2</v>
      </c>
      <c r="AB22" s="18">
        <v>8.1393914897112396E-2</v>
      </c>
      <c r="AC22" s="18">
        <v>6.5504778802797398E-2</v>
      </c>
      <c r="AD22" s="18">
        <v>0.106309857565933</v>
      </c>
      <c r="AE22" s="18">
        <v>6.9450151330942298E-3</v>
      </c>
    </row>
    <row r="23" spans="1:31" x14ac:dyDescent="0.2">
      <c r="A23" s="12">
        <v>23</v>
      </c>
      <c r="B23" s="13" t="s">
        <v>187</v>
      </c>
      <c r="C23" s="14" t="s">
        <v>336</v>
      </c>
      <c r="D23" s="13" t="s">
        <v>287</v>
      </c>
      <c r="E23" s="13" t="s">
        <v>336</v>
      </c>
      <c r="F23" s="13" t="s">
        <v>355</v>
      </c>
      <c r="G23" s="13" t="s">
        <v>300</v>
      </c>
      <c r="H23" s="15">
        <v>3.9265053577760702E-2</v>
      </c>
      <c r="I23" s="15">
        <v>2.5937839290309701E-2</v>
      </c>
      <c r="J23" s="15">
        <v>5.4627323650847902E-2</v>
      </c>
      <c r="K23" s="15">
        <v>1.53476835577641E-2</v>
      </c>
      <c r="L23" s="15">
        <v>0.13845676553056699</v>
      </c>
      <c r="M23" s="15">
        <v>5.5104298964008001E-2</v>
      </c>
      <c r="N23" s="15">
        <v>1.27406433185314E-2</v>
      </c>
      <c r="O23" s="15">
        <v>2.32768391088395E-2</v>
      </c>
      <c r="P23" s="15">
        <v>7.7993865311933204E-3</v>
      </c>
      <c r="Q23" s="15">
        <v>5.8689835402658097E-2</v>
      </c>
      <c r="R23" s="15">
        <v>4.8221333458473903E-2</v>
      </c>
      <c r="S23" s="15">
        <v>7.5071619848381801E-2</v>
      </c>
      <c r="T23" s="15">
        <v>6.8445432944087503E-2</v>
      </c>
      <c r="U23" s="15">
        <v>2.2865334297142801E-2</v>
      </c>
      <c r="V23" s="15">
        <v>3.1868734089770701E-2</v>
      </c>
      <c r="W23" s="15">
        <v>7.0784876268374694E-2</v>
      </c>
      <c r="X23" s="15">
        <v>1.0892979116516699</v>
      </c>
      <c r="Y23" s="15">
        <v>6.8831244951073997E-2</v>
      </c>
      <c r="Z23" s="15">
        <v>3.5743783540439798E-2</v>
      </c>
      <c r="AA23" s="15">
        <v>0.19044838765970601</v>
      </c>
      <c r="AB23" s="15">
        <v>6.7327576498884295E-2</v>
      </c>
      <c r="AC23" s="15">
        <v>3.7422839609403902E-2</v>
      </c>
      <c r="AD23" s="15">
        <v>4.01700754176057E-2</v>
      </c>
      <c r="AE23" s="15">
        <v>5.74383948058272E-2</v>
      </c>
    </row>
    <row r="24" spans="1:31" x14ac:dyDescent="0.2">
      <c r="A24" s="12">
        <v>24</v>
      </c>
      <c r="B24" s="16" t="s">
        <v>13</v>
      </c>
      <c r="C24" s="17" t="s">
        <v>336</v>
      </c>
      <c r="D24" s="16" t="s">
        <v>227</v>
      </c>
      <c r="E24" s="16" t="s">
        <v>336</v>
      </c>
      <c r="F24" s="16" t="s">
        <v>323</v>
      </c>
      <c r="G24" s="16" t="s">
        <v>300</v>
      </c>
      <c r="H24" s="18">
        <v>2.97914677556331E-2</v>
      </c>
      <c r="I24" s="18">
        <v>3.9356861860094398E-2</v>
      </c>
      <c r="J24" s="18">
        <v>2.46059970541051E-2</v>
      </c>
      <c r="K24" s="18">
        <v>5.6444612614393201E-2</v>
      </c>
      <c r="L24" s="18">
        <v>2.0538121207984299E-2</v>
      </c>
      <c r="M24" s="18">
        <v>3.9993458069557702E-2</v>
      </c>
      <c r="N24" s="18">
        <v>3.55808208546258E-2</v>
      </c>
      <c r="O24" s="18">
        <v>6.5547247869402497E-2</v>
      </c>
      <c r="P24" s="18">
        <v>2.0984417434509E-2</v>
      </c>
      <c r="Q24" s="18">
        <v>2.0435198062517101E-2</v>
      </c>
      <c r="R24" s="18">
        <v>5.8444859950846202E-2</v>
      </c>
      <c r="S24" s="18">
        <v>5.7312734806403101E-2</v>
      </c>
      <c r="T24" s="18">
        <v>0.12712921635042401</v>
      </c>
      <c r="U24" s="18">
        <v>7.3731423892158801E-3</v>
      </c>
      <c r="V24" s="18">
        <v>5.88513213926335E-2</v>
      </c>
      <c r="W24" s="18">
        <v>5.9696248922751202E-2</v>
      </c>
      <c r="X24" s="18">
        <v>1.24177405919182</v>
      </c>
      <c r="Y24" s="18">
        <v>0.45543652733262802</v>
      </c>
      <c r="Z24" s="18">
        <v>4.78747075342063E-2</v>
      </c>
      <c r="AA24" s="18">
        <v>0.77531978241931598</v>
      </c>
      <c r="AB24" s="18">
        <v>3.5979181182583898E-2</v>
      </c>
      <c r="AC24" s="18">
        <v>3.3536103687146497E-2</v>
      </c>
      <c r="AD24" s="18">
        <v>4.4930029781209503E-2</v>
      </c>
      <c r="AE24" s="18">
        <v>3.3997385245121498E-2</v>
      </c>
    </row>
    <row r="25" spans="1:31" x14ac:dyDescent="0.2">
      <c r="A25" s="12">
        <v>25</v>
      </c>
      <c r="B25" s="13" t="s">
        <v>39</v>
      </c>
      <c r="C25" s="14" t="s">
        <v>336</v>
      </c>
      <c r="D25" s="13" t="s">
        <v>156</v>
      </c>
      <c r="E25" s="13" t="s">
        <v>336</v>
      </c>
      <c r="F25" s="13" t="s">
        <v>393</v>
      </c>
      <c r="G25" s="13" t="s">
        <v>300</v>
      </c>
      <c r="H25" s="15">
        <v>3.7796453679354497E-2</v>
      </c>
      <c r="I25" s="15">
        <v>0.1268333633581</v>
      </c>
      <c r="J25" s="15">
        <v>7.2953109751131796E-3</v>
      </c>
      <c r="K25" s="15">
        <v>6.1531452010595698E-2</v>
      </c>
      <c r="L25" s="15">
        <v>3.0394003565127399E-2</v>
      </c>
      <c r="M25" s="15">
        <v>4.0091573407946397E-2</v>
      </c>
      <c r="N25" s="15">
        <v>1.9180177601020101E-2</v>
      </c>
      <c r="O25" s="15">
        <v>7.5998654961761003E-2</v>
      </c>
      <c r="P25" s="15">
        <v>9.4543554420157393E-3</v>
      </c>
      <c r="Q25" s="15">
        <v>0.13589980681453701</v>
      </c>
      <c r="R25" s="15">
        <v>6.8142062420023797E-2</v>
      </c>
      <c r="S25" s="15">
        <v>0.12455057659527199</v>
      </c>
      <c r="T25" s="15">
        <v>0.25383803674377797</v>
      </c>
      <c r="U25" s="15">
        <v>7.2305265612245496E-3</v>
      </c>
      <c r="V25" s="15">
        <v>5.6520572917827902E-2</v>
      </c>
      <c r="W25" s="15">
        <v>0.118983311129316</v>
      </c>
      <c r="X25" s="15">
        <v>1.30047716937543</v>
      </c>
      <c r="Y25" s="15">
        <v>0.236994546705314</v>
      </c>
      <c r="Z25" s="15">
        <v>3.89125907141505E-2</v>
      </c>
      <c r="AA25" s="15">
        <v>0.244295095379711</v>
      </c>
      <c r="AB25" s="15">
        <v>0.163490684176745</v>
      </c>
      <c r="AC25" s="15">
        <v>1.8959760695730202E-2</v>
      </c>
      <c r="AD25" s="15">
        <v>4.8591049453571102E-2</v>
      </c>
      <c r="AE25" s="15">
        <v>2.2376484164814098E-2</v>
      </c>
    </row>
    <row r="26" spans="1:31" x14ac:dyDescent="0.2">
      <c r="A26" s="12">
        <v>26</v>
      </c>
      <c r="B26" s="16" t="s">
        <v>150</v>
      </c>
      <c r="C26" s="17" t="s">
        <v>336</v>
      </c>
      <c r="D26" s="16" t="s">
        <v>279</v>
      </c>
      <c r="E26" s="16" t="s">
        <v>336</v>
      </c>
      <c r="F26" s="16" t="s">
        <v>329</v>
      </c>
      <c r="G26" s="16" t="s">
        <v>300</v>
      </c>
      <c r="H26" s="18">
        <v>1.6742786422486802E-2</v>
      </c>
      <c r="I26" s="18">
        <v>3.5157000433244899E-2</v>
      </c>
      <c r="J26" s="18">
        <v>3.0159791460387698E-2</v>
      </c>
      <c r="K26" s="18">
        <v>7.1098155954220393E-2</v>
      </c>
      <c r="L26" s="18">
        <v>6.0835911120216801E-2</v>
      </c>
      <c r="M26" s="18">
        <v>4.2244296575617499E-2</v>
      </c>
      <c r="N26" s="18">
        <v>9.4045556233842593E-3</v>
      </c>
      <c r="O26" s="18">
        <v>6.5958721697324599E-2</v>
      </c>
      <c r="P26" s="18">
        <v>8.7536696048912902E-3</v>
      </c>
      <c r="Q26" s="18">
        <v>3.6746236024101299E-2</v>
      </c>
      <c r="R26" s="18">
        <v>5.6987062274790203E-2</v>
      </c>
      <c r="S26" s="18">
        <v>1.00310789634245</v>
      </c>
      <c r="T26" s="18">
        <v>0.129930961400122</v>
      </c>
      <c r="U26" s="18">
        <v>4.1420131458807397E-3</v>
      </c>
      <c r="V26" s="18">
        <v>4.3803729693103102E-2</v>
      </c>
      <c r="W26" s="18">
        <v>0.123596720739407</v>
      </c>
      <c r="X26" s="18">
        <v>1.42056704014206</v>
      </c>
      <c r="Y26" s="18">
        <v>0.87679769900439997</v>
      </c>
      <c r="Z26" s="18">
        <v>4.2643047055838802E-2</v>
      </c>
      <c r="AA26" s="18">
        <v>0.28789162771155302</v>
      </c>
      <c r="AB26" s="18">
        <v>9.8449038321549706E-2</v>
      </c>
      <c r="AC26" s="18">
        <v>6.7882266913100495E-2</v>
      </c>
      <c r="AD26" s="18">
        <v>7.0725854247469994E-2</v>
      </c>
      <c r="AE26" s="18">
        <v>1.2602957256075501E-2</v>
      </c>
    </row>
    <row r="27" spans="1:31" x14ac:dyDescent="0.2">
      <c r="A27" s="12">
        <v>27</v>
      </c>
      <c r="B27" s="13" t="s">
        <v>140</v>
      </c>
      <c r="C27" s="14" t="s">
        <v>336</v>
      </c>
      <c r="D27" s="13" t="s">
        <v>374</v>
      </c>
      <c r="E27" s="13" t="s">
        <v>336</v>
      </c>
      <c r="F27" s="13" t="s">
        <v>364</v>
      </c>
      <c r="G27" s="13" t="s">
        <v>300</v>
      </c>
      <c r="H27" s="15">
        <v>1.5639344508137198E-2</v>
      </c>
      <c r="I27" s="15">
        <v>3.9628584576500397E-2</v>
      </c>
      <c r="J27" s="15">
        <v>4.8229535665003501E-2</v>
      </c>
      <c r="K27" s="15">
        <v>1.58742139330303E-2</v>
      </c>
      <c r="L27" s="15">
        <v>6.4214309860188196E-2</v>
      </c>
      <c r="M27" s="15">
        <v>2.8833060500395399E-2</v>
      </c>
      <c r="N27" s="15">
        <v>2.2710117403072501E-2</v>
      </c>
      <c r="O27" s="15">
        <v>1.8330967583589899E-2</v>
      </c>
      <c r="P27" s="15">
        <v>7.84234286552026E-3</v>
      </c>
      <c r="Q27" s="15">
        <v>5.7008797087649103E-2</v>
      </c>
      <c r="R27" s="15">
        <v>8.6485082930301202E-2</v>
      </c>
      <c r="S27" s="15">
        <v>0.77813843100146596</v>
      </c>
      <c r="T27" s="15">
        <v>0.13551344588832001</v>
      </c>
      <c r="U27" s="15">
        <v>1.0694720831915E-2</v>
      </c>
      <c r="V27" s="15">
        <v>3.0083608394725699E-3</v>
      </c>
      <c r="W27" s="15">
        <v>0.11689662059339199</v>
      </c>
      <c r="X27" s="15">
        <v>0.28290134618443902</v>
      </c>
      <c r="Y27" s="15">
        <v>0.29314463528649598</v>
      </c>
      <c r="Z27" s="15">
        <v>4.2940781118702198E-2</v>
      </c>
      <c r="AA27" s="15">
        <v>5.6965595819450598E-2</v>
      </c>
      <c r="AB27" s="15">
        <v>0.123895011583161</v>
      </c>
      <c r="AC27" s="15">
        <v>3.0680187982413201E-2</v>
      </c>
      <c r="AD27" s="15">
        <v>7.1338499734196495E-2</v>
      </c>
      <c r="AE27" s="15">
        <v>3.1547419838265797E-2</v>
      </c>
    </row>
    <row r="28" spans="1:31" x14ac:dyDescent="0.2">
      <c r="A28" s="12">
        <v>28</v>
      </c>
      <c r="B28" s="16" t="s">
        <v>181</v>
      </c>
      <c r="C28" s="17" t="s">
        <v>336</v>
      </c>
      <c r="D28" s="16" t="s">
        <v>258</v>
      </c>
      <c r="E28" s="16" t="s">
        <v>336</v>
      </c>
      <c r="F28" s="16" t="s">
        <v>182</v>
      </c>
      <c r="G28" s="16" t="s">
        <v>300</v>
      </c>
      <c r="H28" s="18">
        <v>5.6356489984818799E-2</v>
      </c>
      <c r="I28" s="18">
        <v>3.63525440723542E-2</v>
      </c>
      <c r="J28" s="18">
        <v>1.5770403366045599E-2</v>
      </c>
      <c r="K28" s="18">
        <v>3.27254356293867E-2</v>
      </c>
      <c r="L28" s="18">
        <v>1.9967745014278299E-2</v>
      </c>
      <c r="M28" s="18">
        <v>7.0493817677645398E-2</v>
      </c>
      <c r="N28" s="18">
        <v>1.26530334233579E-2</v>
      </c>
      <c r="O28" s="18">
        <v>4.5338226503837301E-2</v>
      </c>
      <c r="P28" s="18">
        <v>1.78261547781636E-2</v>
      </c>
      <c r="Q28" s="18">
        <v>2.8256803760052102E-2</v>
      </c>
      <c r="R28" s="18">
        <v>3.5386612767686301E-2</v>
      </c>
      <c r="S28" s="18">
        <v>5.955711554096E-2</v>
      </c>
      <c r="T28" s="18">
        <v>0.126843117094563</v>
      </c>
      <c r="U28" s="18">
        <v>8.0297953169641504E-3</v>
      </c>
      <c r="V28" s="18">
        <v>8.4281321753955099E-2</v>
      </c>
      <c r="W28" s="18">
        <v>2.77665027893969E-2</v>
      </c>
      <c r="X28" s="18">
        <v>13.1110575284691</v>
      </c>
      <c r="Y28" s="18">
        <v>0.75204223366421996</v>
      </c>
      <c r="Z28" s="18">
        <v>5.9184365307471898E-2</v>
      </c>
      <c r="AA28" s="18">
        <v>2.8045587095670701E-2</v>
      </c>
      <c r="AB28" s="18">
        <v>7.3753711341955699E-2</v>
      </c>
      <c r="AC28" s="18">
        <v>5.5483227954835401E-2</v>
      </c>
      <c r="AD28" s="18">
        <v>2.54980034987413E-2</v>
      </c>
      <c r="AE28" s="18">
        <v>3.6689287761424501E-2</v>
      </c>
    </row>
    <row r="29" spans="1:31" x14ac:dyDescent="0.2">
      <c r="A29" s="12">
        <v>29</v>
      </c>
      <c r="B29" s="13" t="s">
        <v>194</v>
      </c>
      <c r="C29" s="14" t="s">
        <v>336</v>
      </c>
      <c r="D29" s="13" t="s">
        <v>197</v>
      </c>
      <c r="E29" s="13" t="s">
        <v>336</v>
      </c>
      <c r="F29" s="13" t="s">
        <v>283</v>
      </c>
      <c r="G29" s="13" t="s">
        <v>300</v>
      </c>
      <c r="H29" s="15">
        <v>2.2942865037283398E-2</v>
      </c>
      <c r="I29" s="15">
        <v>3.2336278693274802E-2</v>
      </c>
      <c r="J29" s="15">
        <v>1.31111229133649E-2</v>
      </c>
      <c r="K29" s="15">
        <v>4.45134698718882E-2</v>
      </c>
      <c r="L29" s="15">
        <v>5.2162753649905302E-2</v>
      </c>
      <c r="M29" s="15">
        <v>5.1178865370910799E-2</v>
      </c>
      <c r="N29" s="15">
        <v>2.06959712233623E-3</v>
      </c>
      <c r="O29" s="15">
        <v>5.5806983743302098E-2</v>
      </c>
      <c r="P29" s="15">
        <v>1.42138262708329E-2</v>
      </c>
      <c r="Q29" s="15">
        <v>4.7529061160553103E-2</v>
      </c>
      <c r="R29" s="15">
        <v>6.8225166280747596E-2</v>
      </c>
      <c r="S29" s="15">
        <v>2.5183265435206601</v>
      </c>
      <c r="T29" s="15">
        <v>0.13130282591405201</v>
      </c>
      <c r="U29" s="15">
        <v>3.9466970974187804E-3</v>
      </c>
      <c r="V29" s="15">
        <v>7.0948024547592498E-2</v>
      </c>
      <c r="W29" s="15">
        <v>0.103008451621003</v>
      </c>
      <c r="X29" s="15">
        <v>0.34849681145575001</v>
      </c>
      <c r="Y29" s="15">
        <v>0.82503764227204501</v>
      </c>
      <c r="Z29" s="15">
        <v>4.7720628111416197E-2</v>
      </c>
      <c r="AA29" s="15">
        <v>7.3229659194947394E-2</v>
      </c>
      <c r="AB29" s="15">
        <v>4.8905482031378601E-2</v>
      </c>
      <c r="AC29" s="15">
        <v>4.2167580722697197E-2</v>
      </c>
      <c r="AD29" s="15">
        <v>5.4388385628351701E-2</v>
      </c>
      <c r="AE29" s="15">
        <v>2.8926026867296901E-2</v>
      </c>
    </row>
    <row r="30" spans="1:31" x14ac:dyDescent="0.2">
      <c r="A30" s="12">
        <v>30</v>
      </c>
      <c r="B30" s="16" t="s">
        <v>124</v>
      </c>
      <c r="C30" s="17" t="s">
        <v>336</v>
      </c>
      <c r="D30" s="16" t="s">
        <v>148</v>
      </c>
      <c r="E30" s="16" t="s">
        <v>336</v>
      </c>
      <c r="F30" s="16" t="s">
        <v>86</v>
      </c>
      <c r="G30" s="16" t="s">
        <v>300</v>
      </c>
      <c r="H30" s="18">
        <v>1.73604927658376E-2</v>
      </c>
      <c r="I30" s="18">
        <v>4.5593302079690701E-2</v>
      </c>
      <c r="J30" s="18">
        <v>5.8380378104262803E-2</v>
      </c>
      <c r="K30" s="18">
        <v>2.8012539802130899E-2</v>
      </c>
      <c r="L30" s="18">
        <v>5.7328856548500597E-2</v>
      </c>
      <c r="M30" s="18">
        <v>2.4720767040765899E-2</v>
      </c>
      <c r="N30" s="18">
        <v>1.4880309691721799E-2</v>
      </c>
      <c r="O30" s="18">
        <v>3.1381431905629198E-2</v>
      </c>
      <c r="P30" s="18">
        <v>1.39059535431182E-2</v>
      </c>
      <c r="Q30" s="18">
        <v>4.3090517380724502E-2</v>
      </c>
      <c r="R30" s="18">
        <v>6.4889530905096193E-2</v>
      </c>
      <c r="S30" s="18">
        <v>7.2741090781806204</v>
      </c>
      <c r="T30" s="18">
        <v>5.2893942534701102E-2</v>
      </c>
      <c r="U30" s="18">
        <v>8.8908320271533607E-3</v>
      </c>
      <c r="V30" s="18">
        <v>1.86156380448248E-2</v>
      </c>
      <c r="W30" s="18">
        <v>5.7834483108624102E-2</v>
      </c>
      <c r="X30" s="18">
        <v>0.60572331213344599</v>
      </c>
      <c r="Y30" s="18">
        <v>0.43803279655935401</v>
      </c>
      <c r="Z30" s="18">
        <v>1.52560004925314E-2</v>
      </c>
      <c r="AA30" s="18">
        <v>7.6405718933684197E-2</v>
      </c>
      <c r="AB30" s="18">
        <v>2.0194840328366201E-2</v>
      </c>
      <c r="AC30" s="18">
        <v>5.3275826416401897E-3</v>
      </c>
      <c r="AD30" s="18">
        <v>4.6891502690720802E-2</v>
      </c>
      <c r="AE30" s="18">
        <v>4.1318838592336503E-2</v>
      </c>
    </row>
    <row r="31" spans="1:31" x14ac:dyDescent="0.2">
      <c r="A31" s="12">
        <v>31</v>
      </c>
      <c r="B31" s="13" t="s">
        <v>253</v>
      </c>
      <c r="C31" s="14" t="s">
        <v>336</v>
      </c>
      <c r="D31" s="13" t="s">
        <v>82</v>
      </c>
      <c r="E31" s="13" t="s">
        <v>336</v>
      </c>
      <c r="F31" s="13" t="s">
        <v>42</v>
      </c>
      <c r="G31" s="13" t="s">
        <v>300</v>
      </c>
      <c r="H31" s="15">
        <v>3.9362034226317101E-2</v>
      </c>
      <c r="I31" s="15">
        <v>1.6902945027033201E-2</v>
      </c>
      <c r="J31" s="15">
        <v>4.8183665085109302E-2</v>
      </c>
      <c r="K31" s="15">
        <v>3.2695956920407498E-2</v>
      </c>
      <c r="L31" s="15">
        <v>4.5149474523200499E-2</v>
      </c>
      <c r="M31" s="15">
        <v>5.13848013969051E-2</v>
      </c>
      <c r="N31" s="15">
        <v>1.2979546484750901E-2</v>
      </c>
      <c r="O31" s="15">
        <v>1.8913994066257701E-2</v>
      </c>
      <c r="P31" s="15">
        <v>1.01581087586269E-2</v>
      </c>
      <c r="Q31" s="15">
        <v>3.7877715959043899E-2</v>
      </c>
      <c r="R31" s="15">
        <v>5.1316934562824802E-2</v>
      </c>
      <c r="S31" s="15">
        <v>0.117577467420415</v>
      </c>
      <c r="T31" s="15">
        <v>1.47232278330318E-2</v>
      </c>
      <c r="U31" s="15">
        <v>6.1078477894490099E-2</v>
      </c>
      <c r="V31" s="15">
        <v>5.9713817640047399E-2</v>
      </c>
      <c r="W31" s="15">
        <v>8.1961596869062098E-2</v>
      </c>
      <c r="X31" s="15">
        <v>6.4493824926633997E-2</v>
      </c>
      <c r="Y31" s="15">
        <v>3.6107048600939602E-3</v>
      </c>
      <c r="Z31" s="15">
        <v>3.3871028254176601E-2</v>
      </c>
      <c r="AA31" s="15">
        <v>7.1550454077012701E-2</v>
      </c>
      <c r="AB31" s="15">
        <v>2.15411920476988E-2</v>
      </c>
      <c r="AC31" s="15">
        <v>2.9932339393084199E-2</v>
      </c>
      <c r="AD31" s="15">
        <v>3.3863028582810102E-2</v>
      </c>
      <c r="AE31" s="15">
        <v>5.1582971973471503E-2</v>
      </c>
    </row>
    <row r="32" spans="1:31" x14ac:dyDescent="0.2">
      <c r="A32" s="12">
        <v>32</v>
      </c>
      <c r="B32" s="16" t="s">
        <v>191</v>
      </c>
      <c r="C32" s="17" t="s">
        <v>336</v>
      </c>
      <c r="D32" s="16" t="s">
        <v>299</v>
      </c>
      <c r="E32" s="16" t="s">
        <v>336</v>
      </c>
      <c r="F32" s="16" t="s">
        <v>90</v>
      </c>
      <c r="G32" s="16" t="s">
        <v>300</v>
      </c>
      <c r="H32" s="18">
        <v>0.231859938933274</v>
      </c>
      <c r="I32" s="18">
        <v>8.1864185824082294E-2</v>
      </c>
      <c r="J32" s="18">
        <v>2.98110410221522E-2</v>
      </c>
      <c r="K32" s="18">
        <v>3.3564010550257701</v>
      </c>
      <c r="L32" s="18">
        <v>0.155658930998333</v>
      </c>
      <c r="M32" s="18">
        <v>0.31990446337638401</v>
      </c>
      <c r="N32" s="18">
        <v>0.25450996324937603</v>
      </c>
      <c r="O32" s="18">
        <v>0.26357402680374198</v>
      </c>
      <c r="P32" s="18">
        <v>0.54804172183208799</v>
      </c>
      <c r="Q32" s="18">
        <v>0.13652737270482199</v>
      </c>
      <c r="R32" s="18">
        <v>9.12230179241552E-2</v>
      </c>
      <c r="S32" s="18">
        <v>0.19292886264210099</v>
      </c>
      <c r="T32" s="18">
        <v>2.6500053756534098E-2</v>
      </c>
      <c r="U32" s="18">
        <v>0.32475550970941802</v>
      </c>
      <c r="V32" s="18">
        <v>0.15284169491740601</v>
      </c>
      <c r="W32" s="18">
        <v>0.24467104668891801</v>
      </c>
      <c r="X32" s="18">
        <v>0.68972586677631498</v>
      </c>
      <c r="Y32" s="18">
        <v>7.1431073888610502E-2</v>
      </c>
      <c r="Z32" s="18">
        <v>0.10314080136434101</v>
      </c>
      <c r="AA32" s="18">
        <v>5.0559240954603998E-2</v>
      </c>
      <c r="AB32" s="18">
        <v>2.9351245738442E-2</v>
      </c>
      <c r="AC32" s="18">
        <v>4.8955081964903502E-2</v>
      </c>
      <c r="AD32" s="18">
        <v>3.9565709387621502E-2</v>
      </c>
      <c r="AE32" s="18">
        <v>3.19431465232057E-2</v>
      </c>
    </row>
    <row r="33" spans="1:31" x14ac:dyDescent="0.2">
      <c r="A33" s="12">
        <v>33</v>
      </c>
      <c r="B33" s="13" t="s">
        <v>304</v>
      </c>
      <c r="C33" s="14" t="s">
        <v>336</v>
      </c>
      <c r="D33" s="13" t="s">
        <v>78</v>
      </c>
      <c r="E33" s="13" t="s">
        <v>336</v>
      </c>
      <c r="F33" s="13" t="s">
        <v>240</v>
      </c>
      <c r="G33" s="13" t="s">
        <v>300</v>
      </c>
      <c r="H33" s="15">
        <v>2.0727677760694199E-2</v>
      </c>
      <c r="I33" s="15">
        <v>4.4641410147955002E-2</v>
      </c>
      <c r="J33" s="15">
        <v>4.3835227638877101E-2</v>
      </c>
      <c r="K33" s="15">
        <v>1.11056086445142E-2</v>
      </c>
      <c r="L33" s="15">
        <v>5.65581566446718E-2</v>
      </c>
      <c r="M33" s="15">
        <v>2.7238493175677499E-2</v>
      </c>
      <c r="N33" s="15">
        <v>1.408784040877E-2</v>
      </c>
      <c r="O33" s="15">
        <v>2.7007695875349399E-2</v>
      </c>
      <c r="P33" s="15">
        <v>1.27993867357658E-2</v>
      </c>
      <c r="Q33" s="15">
        <v>4.7069070306659098E-2</v>
      </c>
      <c r="R33" s="15">
        <v>9.5465338996001403E-2</v>
      </c>
      <c r="S33" s="15">
        <v>0.26978677744190099</v>
      </c>
      <c r="T33" s="15">
        <v>3.7040300877135099E-2</v>
      </c>
      <c r="U33" s="15">
        <v>1.0704929423757699E-2</v>
      </c>
      <c r="V33" s="15">
        <v>3.6890431195892699E-2</v>
      </c>
      <c r="W33" s="15">
        <v>0.16369787972328401</v>
      </c>
      <c r="X33" s="15">
        <v>0.143891675480362</v>
      </c>
      <c r="Y33" s="15">
        <v>0.45525500364291799</v>
      </c>
      <c r="Z33" s="15">
        <v>3.1203811799422599E-2</v>
      </c>
      <c r="AA33" s="15">
        <v>3.6806520831035097E-2</v>
      </c>
      <c r="AB33" s="15">
        <v>0.14986388701446701</v>
      </c>
      <c r="AC33" s="15">
        <v>1.22583101345225E-2</v>
      </c>
      <c r="AD33" s="15">
        <v>7.77724583808104E-2</v>
      </c>
      <c r="AE33" s="15">
        <v>3.7235608888282798E-2</v>
      </c>
    </row>
    <row r="34" spans="1:31" x14ac:dyDescent="0.2">
      <c r="A34" s="12">
        <v>34</v>
      </c>
      <c r="B34" s="16" t="s">
        <v>398</v>
      </c>
      <c r="C34" s="17" t="s">
        <v>336</v>
      </c>
      <c r="D34" s="16" t="s">
        <v>294</v>
      </c>
      <c r="E34" s="16" t="s">
        <v>336</v>
      </c>
      <c r="F34" s="16" t="s">
        <v>391</v>
      </c>
      <c r="G34" s="16" t="s">
        <v>300</v>
      </c>
      <c r="H34" s="18">
        <v>4.6588965670111199E-2</v>
      </c>
      <c r="I34" s="18">
        <v>3.4960127944182399E-2</v>
      </c>
      <c r="J34" s="18">
        <v>4.5398906935924799E-2</v>
      </c>
      <c r="K34" s="18">
        <v>5.7189290856036697E-2</v>
      </c>
      <c r="L34" s="18">
        <v>5.7171470807992697E-3</v>
      </c>
      <c r="M34" s="18">
        <v>8.4952597796714796E-2</v>
      </c>
      <c r="N34" s="18">
        <v>2.0409264455930401E-2</v>
      </c>
      <c r="O34" s="18">
        <v>5.7240969527688798E-2</v>
      </c>
      <c r="P34" s="18">
        <v>1.0002013474981799E-2</v>
      </c>
      <c r="Q34" s="18">
        <v>1.8498895920360602E-2</v>
      </c>
      <c r="R34" s="18">
        <v>5.2867649751781098E-2</v>
      </c>
      <c r="S34" s="18">
        <v>0.27067163305674302</v>
      </c>
      <c r="T34" s="18">
        <v>9.9377186618622104E-2</v>
      </c>
      <c r="U34" s="18">
        <v>1.8330409146230201E-3</v>
      </c>
      <c r="V34" s="18">
        <v>9.0252056138566697E-2</v>
      </c>
      <c r="W34" s="18">
        <v>4.3813059732932501E-2</v>
      </c>
      <c r="X34" s="18">
        <v>1.34866932907062</v>
      </c>
      <c r="Y34" s="18">
        <v>0.35886178661556101</v>
      </c>
      <c r="Z34" s="18">
        <v>4.87611706189717E-2</v>
      </c>
      <c r="AA34" s="18">
        <v>0.36988965150484299</v>
      </c>
      <c r="AB34" s="18">
        <v>6.5586320967573497E-2</v>
      </c>
      <c r="AC34" s="18">
        <v>3.0113939585121499E-2</v>
      </c>
      <c r="AD34" s="18">
        <v>3.6682624124585998E-2</v>
      </c>
      <c r="AE34" s="18">
        <v>4.0943085121486998E-2</v>
      </c>
    </row>
    <row r="35" spans="1:31" x14ac:dyDescent="0.2">
      <c r="A35" s="12">
        <v>35</v>
      </c>
      <c r="B35" s="13" t="s">
        <v>138</v>
      </c>
      <c r="C35" s="14" t="s">
        <v>336</v>
      </c>
      <c r="D35" s="13" t="s">
        <v>383</v>
      </c>
      <c r="E35" s="13" t="s">
        <v>336</v>
      </c>
      <c r="F35" s="13" t="s">
        <v>34</v>
      </c>
      <c r="G35" s="13" t="s">
        <v>300</v>
      </c>
      <c r="H35" s="15">
        <v>4.91965209649078E-2</v>
      </c>
      <c r="I35" s="15">
        <v>3.9715099241910697E-2</v>
      </c>
      <c r="J35" s="15">
        <v>3.6051978176502297E-2</v>
      </c>
      <c r="K35" s="15">
        <v>3.5503277558700502E-2</v>
      </c>
      <c r="L35" s="15">
        <v>2.3265066457515901E-2</v>
      </c>
      <c r="M35" s="15">
        <v>8.7611142357680097E-2</v>
      </c>
      <c r="N35" s="15">
        <v>2.9418506976862002E-2</v>
      </c>
      <c r="O35" s="15">
        <v>5.4912818885368801E-2</v>
      </c>
      <c r="P35" s="15">
        <v>2.4281832169700798E-2</v>
      </c>
      <c r="Q35" s="15">
        <v>1.1123234884591601E-2</v>
      </c>
      <c r="R35" s="15">
        <v>4.4396564983134601E-2</v>
      </c>
      <c r="S35" s="15">
        <v>0.72004402579092197</v>
      </c>
      <c r="T35" s="15">
        <v>9.7686909982203099E-2</v>
      </c>
      <c r="U35" s="15">
        <v>4.2498327019871301E-3</v>
      </c>
      <c r="V35" s="15">
        <v>9.3941229550928901E-2</v>
      </c>
      <c r="W35" s="15">
        <v>2.2774884477187202E-2</v>
      </c>
      <c r="X35" s="15">
        <v>0.54341761952231304</v>
      </c>
      <c r="Y35" s="15">
        <v>0.944273293576951</v>
      </c>
      <c r="Z35" s="15">
        <v>6.4315718394503105E-2</v>
      </c>
      <c r="AA35" s="15">
        <v>0.190662500778991</v>
      </c>
      <c r="AB35" s="15">
        <v>0.25026067392014301</v>
      </c>
      <c r="AC35" s="15">
        <v>3.69078766792953E-2</v>
      </c>
      <c r="AD35" s="15">
        <v>3.1131196558740599E-2</v>
      </c>
      <c r="AE35" s="15">
        <v>4.2123681494989101E-2</v>
      </c>
    </row>
    <row r="36" spans="1:31" x14ac:dyDescent="0.2">
      <c r="A36" s="12">
        <v>36</v>
      </c>
      <c r="B36" s="16" t="s">
        <v>396</v>
      </c>
      <c r="C36" s="17" t="s">
        <v>336</v>
      </c>
      <c r="D36" s="16" t="s">
        <v>214</v>
      </c>
      <c r="E36" s="16" t="s">
        <v>336</v>
      </c>
      <c r="F36" s="16" t="s">
        <v>44</v>
      </c>
      <c r="G36" s="16" t="s">
        <v>300</v>
      </c>
      <c r="H36" s="18">
        <v>4.5610343950762203E-2</v>
      </c>
      <c r="I36" s="18">
        <v>5.7068001679530501E-2</v>
      </c>
      <c r="J36" s="18">
        <v>1.6515313398106999E-2</v>
      </c>
      <c r="K36" s="18">
        <v>2.8200793375346499E-2</v>
      </c>
      <c r="L36" s="18">
        <v>5.5908779202338998E-2</v>
      </c>
      <c r="M36" s="18">
        <v>3.5325223927242203E-2</v>
      </c>
      <c r="N36" s="18">
        <v>5.3722559151790101E-3</v>
      </c>
      <c r="O36" s="18">
        <v>4.3899077034343398E-2</v>
      </c>
      <c r="P36" s="18">
        <v>1.7802523771357801E-2</v>
      </c>
      <c r="Q36" s="18">
        <v>2.6242993574945001E-2</v>
      </c>
      <c r="R36" s="18">
        <v>6.3130596435678102E-2</v>
      </c>
      <c r="S36" s="18">
        <v>8.3366830298315001E-2</v>
      </c>
      <c r="T36" s="18">
        <v>0.110777725304726</v>
      </c>
      <c r="U36" s="18">
        <v>5.8401393196471996E-3</v>
      </c>
      <c r="V36" s="18">
        <v>8.7936919281090306E-2</v>
      </c>
      <c r="W36" s="18">
        <v>8.7380897929003096E-2</v>
      </c>
      <c r="X36" s="18">
        <v>0.35473944365565901</v>
      </c>
      <c r="Y36" s="18">
        <v>0.92387341285476998</v>
      </c>
      <c r="Z36" s="18">
        <v>4.6267188941170198E-2</v>
      </c>
      <c r="AA36" s="18">
        <v>6.2324052764731901E-2</v>
      </c>
      <c r="AB36" s="18">
        <v>0.13268165689564199</v>
      </c>
      <c r="AC36" s="18">
        <v>2.7342171877666601E-2</v>
      </c>
      <c r="AD36" s="18">
        <v>3.9274679729921498E-2</v>
      </c>
      <c r="AE36" s="18">
        <v>1.3509056580913999E-2</v>
      </c>
    </row>
    <row r="37" spans="1:31" x14ac:dyDescent="0.2">
      <c r="A37" s="12">
        <v>37</v>
      </c>
      <c r="B37" s="13" t="s">
        <v>389</v>
      </c>
      <c r="C37" s="14" t="s">
        <v>336</v>
      </c>
      <c r="D37" s="13" t="s">
        <v>115</v>
      </c>
      <c r="E37" s="13" t="s">
        <v>336</v>
      </c>
      <c r="F37" s="13" t="s">
        <v>310</v>
      </c>
      <c r="G37" s="13" t="s">
        <v>300</v>
      </c>
      <c r="H37" s="15">
        <v>3.4911257006327599E-2</v>
      </c>
      <c r="I37" s="15">
        <v>4.94950618054672E-2</v>
      </c>
      <c r="J37" s="15">
        <v>2.6924200378827701E-2</v>
      </c>
      <c r="K37" s="15">
        <v>3.4672114588356097E-2</v>
      </c>
      <c r="L37" s="15">
        <v>3.7906321613498599E-2</v>
      </c>
      <c r="M37" s="15">
        <v>8.0856573095827403E-2</v>
      </c>
      <c r="N37" s="15">
        <v>2.2969798369538399E-2</v>
      </c>
      <c r="O37" s="15">
        <v>4.7930513403695502E-2</v>
      </c>
      <c r="P37" s="15">
        <v>1.05575268878343E-2</v>
      </c>
      <c r="Q37" s="15">
        <v>3.9370541026369499E-2</v>
      </c>
      <c r="R37" s="15">
        <v>8.5747202687818797E-2</v>
      </c>
      <c r="S37" s="15">
        <v>0.56580939412219899</v>
      </c>
      <c r="T37" s="15">
        <v>8.20665011530987E-2</v>
      </c>
      <c r="U37" s="15">
        <v>0.20879182410879699</v>
      </c>
      <c r="V37" s="15">
        <v>8.3145705348954005E-2</v>
      </c>
      <c r="W37" s="15">
        <v>7.3359364245682901E-2</v>
      </c>
      <c r="X37" s="15">
        <v>0.19924014783184499</v>
      </c>
      <c r="Y37" s="15">
        <v>0.44332688768540801</v>
      </c>
      <c r="Z37" s="15">
        <v>5.19607230349955E-2</v>
      </c>
      <c r="AA37" s="15">
        <v>7.5765044958835306E-2</v>
      </c>
      <c r="AB37" s="15">
        <v>0.17177716797666601</v>
      </c>
      <c r="AC37" s="15">
        <v>2.36113881639748E-2</v>
      </c>
      <c r="AD37" s="15">
        <v>4.3838023232246399E-2</v>
      </c>
      <c r="AE37" s="15">
        <v>1.96593500499186E-2</v>
      </c>
    </row>
    <row r="38" spans="1:31" x14ac:dyDescent="0.2">
      <c r="A38" s="12">
        <v>38</v>
      </c>
      <c r="B38" s="16" t="s">
        <v>135</v>
      </c>
      <c r="C38" s="17" t="s">
        <v>336</v>
      </c>
      <c r="D38" s="16" t="s">
        <v>168</v>
      </c>
      <c r="E38" s="16" t="s">
        <v>336</v>
      </c>
      <c r="F38" s="16" t="s">
        <v>28</v>
      </c>
      <c r="G38" s="16" t="s">
        <v>300</v>
      </c>
      <c r="H38" s="18">
        <v>4.8092346136953901E-2</v>
      </c>
      <c r="I38" s="18">
        <v>1.6773765515926499E-2</v>
      </c>
      <c r="J38" s="18">
        <v>5.9133291239596299E-2</v>
      </c>
      <c r="K38" s="18">
        <v>4.7651151957430797E-2</v>
      </c>
      <c r="L38" s="18">
        <v>4.3018105749999598E-2</v>
      </c>
      <c r="M38" s="18">
        <v>5.6408115610786402E-2</v>
      </c>
      <c r="N38" s="18">
        <v>2.11993503581232E-2</v>
      </c>
      <c r="O38" s="18">
        <v>2.8825594232284899E-2</v>
      </c>
      <c r="P38" s="18">
        <v>1.46453352495428E-2</v>
      </c>
      <c r="Q38" s="18">
        <v>1.4254954218759599E-2</v>
      </c>
      <c r="R38" s="18">
        <v>3.7371164430566997E-2</v>
      </c>
      <c r="S38" s="18">
        <v>0.75074112727681996</v>
      </c>
      <c r="T38" s="18">
        <v>9.6180027090829803E-2</v>
      </c>
      <c r="U38" s="18">
        <v>2.7276469719774302E-3</v>
      </c>
      <c r="V38" s="18">
        <v>7.6783270850366306E-2</v>
      </c>
      <c r="W38" s="18">
        <v>4.6183347007909298E-2</v>
      </c>
      <c r="X38" s="18">
        <v>1.0333929676870699</v>
      </c>
      <c r="Y38" s="18">
        <v>0.30108629193834702</v>
      </c>
      <c r="Z38" s="18">
        <v>4.5636046294422999E-2</v>
      </c>
      <c r="AA38" s="18">
        <v>4.8272209902802399E-2</v>
      </c>
      <c r="AB38" s="18">
        <v>0.100550323568199</v>
      </c>
      <c r="AC38" s="18">
        <v>4.7301867399961603E-2</v>
      </c>
      <c r="AD38" s="18">
        <v>3.8919511992487298E-2</v>
      </c>
      <c r="AE38" s="18">
        <v>6.3284335145939896E-2</v>
      </c>
    </row>
    <row r="39" spans="1:31" x14ac:dyDescent="0.2">
      <c r="A39" s="12">
        <v>39</v>
      </c>
      <c r="B39" s="13" t="s">
        <v>286</v>
      </c>
      <c r="C39" s="14" t="s">
        <v>336</v>
      </c>
      <c r="D39" s="13" t="s">
        <v>161</v>
      </c>
      <c r="E39" s="13" t="s">
        <v>336</v>
      </c>
      <c r="F39" s="13" t="s">
        <v>275</v>
      </c>
      <c r="G39" s="13" t="s">
        <v>300</v>
      </c>
      <c r="H39" s="15">
        <v>1.11789575810181E-2</v>
      </c>
      <c r="I39" s="15">
        <v>5.0173144355359897E-2</v>
      </c>
      <c r="J39" s="15">
        <v>2.6293964295340401E-2</v>
      </c>
      <c r="K39" s="15">
        <v>3.7685217949176598E-2</v>
      </c>
      <c r="L39" s="15">
        <v>4.7386753726895103E-2</v>
      </c>
      <c r="M39" s="15">
        <v>3.5853695534777297E-2</v>
      </c>
      <c r="N39" s="15">
        <v>3.8312444888219901E-2</v>
      </c>
      <c r="O39" s="15">
        <v>5.01249152913305E-2</v>
      </c>
      <c r="P39" s="15">
        <v>2.2748988566155901E-3</v>
      </c>
      <c r="Q39" s="15">
        <v>4.8146422163855999E-2</v>
      </c>
      <c r="R39" s="15">
        <v>8.8535253648865497E-2</v>
      </c>
      <c r="S39" s="15">
        <v>0.132647563441744</v>
      </c>
      <c r="T39" s="15">
        <v>6.6394351841757696E-2</v>
      </c>
      <c r="U39" s="15">
        <v>6.6563851036614196E-3</v>
      </c>
      <c r="V39" s="15">
        <v>8.22420663468343E-2</v>
      </c>
      <c r="W39" s="15">
        <v>0.10283987158711699</v>
      </c>
      <c r="X39" s="15">
        <v>0.65739136662209396</v>
      </c>
      <c r="Y39" s="15">
        <v>0.46319841479885399</v>
      </c>
      <c r="Z39" s="15">
        <v>4.6863262204655497E-2</v>
      </c>
      <c r="AA39" s="15">
        <v>0.18356027798869701</v>
      </c>
      <c r="AB39" s="15">
        <v>0.15849073646280901</v>
      </c>
      <c r="AC39" s="15">
        <v>3.1984048097384102E-2</v>
      </c>
      <c r="AD39" s="15">
        <v>4.3603978582221599E-2</v>
      </c>
      <c r="AE39" s="15">
        <v>1.6083623979073002E-2</v>
      </c>
    </row>
    <row r="40" spans="1:31" x14ac:dyDescent="0.2">
      <c r="A40" s="12">
        <v>40</v>
      </c>
      <c r="B40" s="16" t="s">
        <v>400</v>
      </c>
      <c r="C40" s="17" t="s">
        <v>336</v>
      </c>
      <c r="D40" s="16" t="s">
        <v>92</v>
      </c>
      <c r="E40" s="16" t="s">
        <v>336</v>
      </c>
      <c r="F40" s="16" t="s">
        <v>203</v>
      </c>
      <c r="G40" s="16" t="s">
        <v>300</v>
      </c>
      <c r="H40" s="18">
        <v>4.1214352738804402E-2</v>
      </c>
      <c r="I40" s="18">
        <v>1.1201478351900799E-2</v>
      </c>
      <c r="J40" s="18">
        <v>5.2451899614798098E-2</v>
      </c>
      <c r="K40" s="18">
        <v>4.5549959676879997E-2</v>
      </c>
      <c r="L40" s="18">
        <v>3.8178727964319099E-2</v>
      </c>
      <c r="M40" s="18">
        <v>7.2724714490664893E-2</v>
      </c>
      <c r="N40" s="18">
        <v>4.7371617859821101E-2</v>
      </c>
      <c r="O40" s="18">
        <v>6.3187571763645894E-2</v>
      </c>
      <c r="P40" s="18">
        <v>2.8502708739751501E-2</v>
      </c>
      <c r="Q40" s="18">
        <v>3.2623617225663697E-2</v>
      </c>
      <c r="R40" s="18">
        <v>3.55227142460742E-2</v>
      </c>
      <c r="S40" s="18">
        <v>0.21582839544360899</v>
      </c>
      <c r="T40" s="18">
        <v>9.0870551466327096E-2</v>
      </c>
      <c r="U40" s="18">
        <v>9.3271604569045707E-3</v>
      </c>
      <c r="V40" s="18">
        <v>4.2670212663323603E-2</v>
      </c>
      <c r="W40" s="18">
        <v>4.2605085821649499E-2</v>
      </c>
      <c r="X40" s="18">
        <v>1.1397625299998799</v>
      </c>
      <c r="Y40" s="18">
        <v>0.21792134832322499</v>
      </c>
      <c r="Z40" s="18">
        <v>3.2688524423536397E-2</v>
      </c>
      <c r="AA40" s="18">
        <v>6.4638056400502297E-2</v>
      </c>
      <c r="AB40" s="18">
        <v>5.13951423663681E-2</v>
      </c>
      <c r="AC40" s="18">
        <v>5.7711507252844199E-2</v>
      </c>
      <c r="AD40" s="18">
        <v>3.3835500226198301E-2</v>
      </c>
      <c r="AE40" s="18">
        <v>3.9568333304859801E-2</v>
      </c>
    </row>
    <row r="41" spans="1:31" x14ac:dyDescent="0.2">
      <c r="A41" s="12">
        <v>41</v>
      </c>
      <c r="B41" s="13" t="s">
        <v>119</v>
      </c>
      <c r="C41" s="14" t="s">
        <v>336</v>
      </c>
      <c r="D41" s="13" t="s">
        <v>289</v>
      </c>
      <c r="E41" s="13" t="s">
        <v>336</v>
      </c>
      <c r="F41" s="13" t="s">
        <v>29</v>
      </c>
      <c r="G41" s="13" t="s">
        <v>300</v>
      </c>
      <c r="H41" s="15">
        <v>5.0187557220003898E-2</v>
      </c>
      <c r="I41" s="15">
        <v>2.2938647811083901E-2</v>
      </c>
      <c r="J41" s="15">
        <v>6.6631108198006897E-2</v>
      </c>
      <c r="K41" s="15">
        <v>1.8705973286823899E-2</v>
      </c>
      <c r="L41" s="15">
        <v>5.4253569664914701E-2</v>
      </c>
      <c r="M41" s="15">
        <v>8.3527130119143894E-2</v>
      </c>
      <c r="N41" s="15">
        <v>1.3207128167100001E-2</v>
      </c>
      <c r="O41" s="15">
        <v>2.6190676719322799E-2</v>
      </c>
      <c r="P41" s="15">
        <v>1.65368660115475E-2</v>
      </c>
      <c r="Q41" s="15">
        <v>5.4288910612029798E-2</v>
      </c>
      <c r="R41" s="15">
        <v>4.2495926595131898E-2</v>
      </c>
      <c r="S41" s="15">
        <v>0.52540921367563698</v>
      </c>
      <c r="T41" s="15">
        <v>4.2516002337156002E-2</v>
      </c>
      <c r="U41" s="15">
        <v>9.0188818634799502E-3</v>
      </c>
      <c r="V41" s="15">
        <v>4.2379730683624502E-2</v>
      </c>
      <c r="W41" s="15">
        <v>6.7132821680667101E-2</v>
      </c>
      <c r="X41" s="15">
        <v>0.76534512370775598</v>
      </c>
      <c r="Y41" s="15">
        <v>0.32302812878631398</v>
      </c>
      <c r="Z41" s="15">
        <v>3.8511903749802498E-2</v>
      </c>
      <c r="AA41" s="15">
        <v>0.160232317783634</v>
      </c>
      <c r="AB41" s="15">
        <v>0.15694695512200699</v>
      </c>
      <c r="AC41" s="15">
        <v>4.8246646628726103E-2</v>
      </c>
      <c r="AD41" s="15">
        <v>7.6244008545534994E-2</v>
      </c>
      <c r="AE41" s="15">
        <v>7.5842124858355897E-2</v>
      </c>
    </row>
    <row r="42" spans="1:31" x14ac:dyDescent="0.2">
      <c r="A42" s="12">
        <v>42</v>
      </c>
      <c r="B42" s="16" t="s">
        <v>363</v>
      </c>
      <c r="C42" s="17" t="s">
        <v>336</v>
      </c>
      <c r="D42" s="16" t="s">
        <v>106</v>
      </c>
      <c r="E42" s="16" t="s">
        <v>336</v>
      </c>
      <c r="F42" s="16" t="s">
        <v>309</v>
      </c>
      <c r="G42" s="16" t="s">
        <v>300</v>
      </c>
      <c r="H42" s="18">
        <v>1.7945827805553899E-2</v>
      </c>
      <c r="I42" s="18">
        <v>5.6505711164522E-2</v>
      </c>
      <c r="J42" s="18">
        <v>6.2591415386654706E-2</v>
      </c>
      <c r="K42" s="18">
        <v>3.8970762318707601E-2</v>
      </c>
      <c r="L42" s="18">
        <v>6.8500238776331407E-2</v>
      </c>
      <c r="M42" s="18">
        <v>1.8138936491410001E-2</v>
      </c>
      <c r="N42" s="18">
        <v>2.6036985022652701E-2</v>
      </c>
      <c r="O42" s="18">
        <v>5.1316077036968603E-2</v>
      </c>
      <c r="P42" s="18">
        <v>1.9537163430191799E-2</v>
      </c>
      <c r="Q42" s="18">
        <v>5.9654377680948299E-2</v>
      </c>
      <c r="R42" s="18">
        <v>0.119201935778301</v>
      </c>
      <c r="S42" s="18">
        <v>5.07070017808905E-2</v>
      </c>
      <c r="T42" s="18">
        <v>3.5520050681433497E-2</v>
      </c>
      <c r="U42" s="18">
        <v>2.0421877263479299E-2</v>
      </c>
      <c r="V42" s="18">
        <v>2.4385320658703399E-2</v>
      </c>
      <c r="W42" s="18">
        <v>0.11861699298426701</v>
      </c>
      <c r="X42" s="18">
        <v>0.161885885376547</v>
      </c>
      <c r="Y42" s="18">
        <v>0.41756800890917301</v>
      </c>
      <c r="Z42" s="18">
        <v>3.6735029469439302E-2</v>
      </c>
      <c r="AA42" s="18">
        <v>0.12551286463661601</v>
      </c>
      <c r="AB42" s="18">
        <v>4.3791179424364397E-2</v>
      </c>
      <c r="AC42" s="18">
        <v>1.2713902874992401E-2</v>
      </c>
      <c r="AD42" s="18">
        <v>6.3432345156652997E-2</v>
      </c>
      <c r="AE42" s="18">
        <v>4.7249180600121003E-2</v>
      </c>
    </row>
    <row r="43" spans="1:31" x14ac:dyDescent="0.2">
      <c r="A43" s="12">
        <v>43</v>
      </c>
      <c r="B43" s="13" t="s">
        <v>149</v>
      </c>
      <c r="C43" s="14" t="s">
        <v>336</v>
      </c>
      <c r="D43" s="13" t="s">
        <v>252</v>
      </c>
      <c r="E43" s="13" t="s">
        <v>336</v>
      </c>
      <c r="F43" s="13" t="s">
        <v>142</v>
      </c>
      <c r="G43" s="13" t="s">
        <v>300</v>
      </c>
      <c r="H43" s="15">
        <v>3.9110068601974399E-2</v>
      </c>
      <c r="I43" s="15">
        <v>1.9903247413607002E-2</v>
      </c>
      <c r="J43" s="15">
        <v>6.5726302183175295E-2</v>
      </c>
      <c r="K43" s="15">
        <v>6.3978322186030306E-2</v>
      </c>
      <c r="L43" s="15">
        <v>0.13654598748605501</v>
      </c>
      <c r="M43" s="15">
        <v>3.6997487230933102E-2</v>
      </c>
      <c r="N43" s="15">
        <v>7.0496161918838202E-2</v>
      </c>
      <c r="O43" s="15">
        <v>6.1938739499487201E-2</v>
      </c>
      <c r="P43" s="15">
        <v>0.13268611717574999</v>
      </c>
      <c r="Q43" s="15">
        <v>5.7859780051033698E-2</v>
      </c>
      <c r="R43" s="15">
        <v>6.5291899442491003E-2</v>
      </c>
      <c r="S43" s="15">
        <v>0.52546287908691902</v>
      </c>
      <c r="T43" s="15">
        <v>1.5768683986508301E-2</v>
      </c>
      <c r="U43" s="15">
        <v>4.3793378583127998E-4</v>
      </c>
      <c r="V43" s="15">
        <v>0.177803542206178</v>
      </c>
      <c r="W43" s="15">
        <v>0.20035243209737799</v>
      </c>
      <c r="X43" s="15">
        <v>0.93586174162631497</v>
      </c>
      <c r="Y43" s="15">
        <v>2.29508575374757</v>
      </c>
      <c r="Z43" s="15">
        <v>4.1040706034861298E-2</v>
      </c>
      <c r="AA43" s="15">
        <v>2.3840103828340301E-2</v>
      </c>
      <c r="AB43" s="15">
        <v>0.29607162292827499</v>
      </c>
      <c r="AC43" s="15">
        <v>6.7040995867916106E-2</v>
      </c>
      <c r="AD43" s="15">
        <v>0.12872356115825201</v>
      </c>
      <c r="AE43" s="15">
        <v>0.124280788662122</v>
      </c>
    </row>
    <row r="44" spans="1:31" x14ac:dyDescent="0.2">
      <c r="A44" s="12">
        <v>44</v>
      </c>
      <c r="B44" s="16" t="s">
        <v>15</v>
      </c>
      <c r="C44" s="17" t="s">
        <v>336</v>
      </c>
      <c r="D44" s="16" t="s">
        <v>96</v>
      </c>
      <c r="E44" s="16" t="s">
        <v>336</v>
      </c>
      <c r="F44" s="16" t="s">
        <v>270</v>
      </c>
      <c r="G44" s="16" t="s">
        <v>300</v>
      </c>
      <c r="H44" s="18">
        <v>2.1405233311014099E-2</v>
      </c>
      <c r="I44" s="18">
        <v>3.7153885512976999E-2</v>
      </c>
      <c r="J44" s="18">
        <v>3.5549046427986002E-3</v>
      </c>
      <c r="K44" s="18">
        <v>3.7046336973946797E-2</v>
      </c>
      <c r="L44" s="18">
        <v>3.44335144052339E-2</v>
      </c>
      <c r="M44" s="18">
        <v>4.2597738580434398E-2</v>
      </c>
      <c r="N44" s="18">
        <v>3.2618020433675399E-2</v>
      </c>
      <c r="O44" s="18">
        <v>4.8835909550955597E-2</v>
      </c>
      <c r="P44" s="18">
        <v>9.6328634769926895E-4</v>
      </c>
      <c r="Q44" s="18">
        <v>2.9194472757842701E-2</v>
      </c>
      <c r="R44" s="18">
        <v>5.98828590593775E-2</v>
      </c>
      <c r="S44" s="18">
        <v>4.3003142338888703E-2</v>
      </c>
      <c r="T44" s="18">
        <v>0.100396649819522</v>
      </c>
      <c r="U44" s="18">
        <v>4.9315913526340703E-2</v>
      </c>
      <c r="V44" s="18">
        <v>5.2861472648590202E-2</v>
      </c>
      <c r="W44" s="18">
        <v>7.6195956987780797E-2</v>
      </c>
      <c r="X44" s="18">
        <v>5.6998315849489903E-2</v>
      </c>
      <c r="Y44" s="18">
        <v>7.4356079001942396E-2</v>
      </c>
      <c r="Z44" s="18">
        <v>3.5263338457379299E-2</v>
      </c>
      <c r="AA44" s="18">
        <v>2.7602178430141001E-2</v>
      </c>
      <c r="AB44" s="18">
        <v>3.9691499364724298E-2</v>
      </c>
      <c r="AC44" s="18">
        <v>4.07495120349263E-2</v>
      </c>
      <c r="AD44" s="18">
        <v>5.0108363188989397E-2</v>
      </c>
      <c r="AE44" s="18">
        <v>1.7143376273549501E-2</v>
      </c>
    </row>
    <row r="45" spans="1:31" x14ac:dyDescent="0.2">
      <c r="A45" s="12">
        <v>45</v>
      </c>
      <c r="B45" s="13" t="s">
        <v>354</v>
      </c>
      <c r="C45" s="14" t="s">
        <v>336</v>
      </c>
      <c r="D45" s="13" t="s">
        <v>319</v>
      </c>
      <c r="E45" s="13" t="s">
        <v>336</v>
      </c>
      <c r="F45" s="13" t="s">
        <v>280</v>
      </c>
      <c r="G45" s="13" t="s">
        <v>300</v>
      </c>
      <c r="H45" s="15">
        <v>0.40290056869881602</v>
      </c>
      <c r="I45" s="15">
        <v>2.2218002028165E-3</v>
      </c>
      <c r="J45" s="15">
        <v>3.4251307262390798E-2</v>
      </c>
      <c r="K45" s="15">
        <v>0.41962112889856901</v>
      </c>
      <c r="L45" s="15">
        <v>0.149916721262983</v>
      </c>
      <c r="M45" s="15">
        <v>0.26542470467212198</v>
      </c>
      <c r="N45" s="15">
        <v>0.29677311223736602</v>
      </c>
      <c r="O45" s="15">
        <v>0.37880337293487698</v>
      </c>
      <c r="P45" s="15">
        <v>0.64491351041960898</v>
      </c>
      <c r="Q45" s="15">
        <v>0.135051783370711</v>
      </c>
      <c r="R45" s="15">
        <v>5.8704709498284997E-2</v>
      </c>
      <c r="S45" s="15">
        <v>0.87860810483099705</v>
      </c>
      <c r="T45" s="15">
        <v>6.9820467310221401E-2</v>
      </c>
      <c r="U45" s="15">
        <v>19.406027677741498</v>
      </c>
      <c r="V45" s="15">
        <v>9.8333019559568802E-2</v>
      </c>
      <c r="W45" s="15">
        <v>3.7687235766862802E-2</v>
      </c>
      <c r="X45" s="15">
        <v>0.80170117780350802</v>
      </c>
      <c r="Y45" s="15">
        <v>1.7198456296838902E-2</v>
      </c>
      <c r="Z45" s="15">
        <v>9.5556661187901099E-2</v>
      </c>
      <c r="AA45" s="15">
        <v>5.9090412042540098E-2</v>
      </c>
      <c r="AB45" s="15">
        <v>5.93470409196123E-2</v>
      </c>
      <c r="AC45" s="15">
        <v>8.4622294388981001E-2</v>
      </c>
      <c r="AD45" s="15">
        <v>7.3893084916727497E-2</v>
      </c>
      <c r="AE45" s="15">
        <v>7.1635527713024297E-2</v>
      </c>
    </row>
    <row r="46" spans="1:31" x14ac:dyDescent="0.2">
      <c r="A46" s="12">
        <v>46</v>
      </c>
      <c r="B46" s="16" t="s">
        <v>184</v>
      </c>
      <c r="C46" s="17" t="s">
        <v>336</v>
      </c>
      <c r="D46" s="16" t="s">
        <v>342</v>
      </c>
      <c r="E46" s="16" t="s">
        <v>336</v>
      </c>
      <c r="F46" s="16" t="s">
        <v>178</v>
      </c>
      <c r="G46" s="16" t="s">
        <v>300</v>
      </c>
      <c r="H46" s="18">
        <v>1.1016766984779E-2</v>
      </c>
      <c r="I46" s="18">
        <v>5.5553255702640601E-2</v>
      </c>
      <c r="J46" s="18">
        <v>3.00993655402517E-2</v>
      </c>
      <c r="K46" s="18">
        <v>1.9301502180091901E-2</v>
      </c>
      <c r="L46" s="18">
        <v>5.8430496271002698E-2</v>
      </c>
      <c r="M46" s="18">
        <v>4.7245680876525101E-2</v>
      </c>
      <c r="N46" s="18">
        <v>2.92331106785042E-2</v>
      </c>
      <c r="O46" s="18">
        <v>3.6949701214394899E-2</v>
      </c>
      <c r="P46" s="18">
        <v>7.2774664309903803E-3</v>
      </c>
      <c r="Q46" s="18">
        <v>3.66763806480956E-2</v>
      </c>
      <c r="R46" s="18">
        <v>9.31407755162382E-2</v>
      </c>
      <c r="S46" s="18">
        <v>1.3477280469152199E-2</v>
      </c>
      <c r="T46" s="18">
        <v>8.4818971192187301E-2</v>
      </c>
      <c r="U46" s="18">
        <v>5.5941025991141204E-3</v>
      </c>
      <c r="V46" s="18">
        <v>6.5513578304733699E-2</v>
      </c>
      <c r="W46" s="18">
        <v>0.115147443031252</v>
      </c>
      <c r="X46" s="18">
        <v>0.24801927262285101</v>
      </c>
      <c r="Y46" s="18">
        <v>0.133825930389317</v>
      </c>
      <c r="Z46" s="18">
        <v>5.2921544056677802E-2</v>
      </c>
      <c r="AA46" s="18">
        <v>3.70950852310701E-2</v>
      </c>
      <c r="AB46" s="18">
        <v>7.7738599343539994E-2</v>
      </c>
      <c r="AC46" s="18">
        <v>3.67597580230411E-2</v>
      </c>
      <c r="AD46" s="18">
        <v>4.08347388568185E-2</v>
      </c>
      <c r="AE46" s="18">
        <v>3.2985626556488602E-2</v>
      </c>
    </row>
    <row r="47" spans="1:31" x14ac:dyDescent="0.2">
      <c r="A47" s="12">
        <v>47</v>
      </c>
      <c r="B47" s="13" t="s">
        <v>394</v>
      </c>
      <c r="C47" s="14" t="s">
        <v>336</v>
      </c>
      <c r="D47" s="13" t="s">
        <v>97</v>
      </c>
      <c r="E47" s="13" t="s">
        <v>336</v>
      </c>
      <c r="F47" s="13" t="s">
        <v>120</v>
      </c>
      <c r="G47" s="13" t="s">
        <v>300</v>
      </c>
      <c r="H47" s="15">
        <v>2.1383091089996999E-2</v>
      </c>
      <c r="I47" s="15">
        <v>3.8538704694054897E-2</v>
      </c>
      <c r="J47" s="15">
        <v>3.1658307629676502E-2</v>
      </c>
      <c r="K47" s="15">
        <v>6.3925909423306296E-2</v>
      </c>
      <c r="L47" s="15">
        <v>2.5139985480088001E-2</v>
      </c>
      <c r="M47" s="15">
        <v>2.4155421246239699E-2</v>
      </c>
      <c r="N47" s="15">
        <v>2.6568659553142901E-2</v>
      </c>
      <c r="O47" s="15">
        <v>4.8605876119364497E-2</v>
      </c>
      <c r="P47" s="15">
        <v>1.51875347901932E-2</v>
      </c>
      <c r="Q47" s="15">
        <v>4.2610658837931997E-2</v>
      </c>
      <c r="R47" s="15">
        <v>4.8833652430800803E-2</v>
      </c>
      <c r="S47" s="15">
        <v>3.8895045207100001</v>
      </c>
      <c r="T47" s="15">
        <v>0.12628023331574001</v>
      </c>
      <c r="U47" s="15">
        <v>2.41405485283627E-3</v>
      </c>
      <c r="V47" s="15">
        <v>4.8009052581562302E-2</v>
      </c>
      <c r="W47" s="15">
        <v>5.7690836471876401E-2</v>
      </c>
      <c r="X47" s="15">
        <v>1.3036581928330999</v>
      </c>
      <c r="Y47" s="15">
        <v>0.49637718213736598</v>
      </c>
      <c r="Z47" s="15">
        <v>4.4912658253354602E-2</v>
      </c>
      <c r="AA47" s="15">
        <v>0.43020316291313299</v>
      </c>
      <c r="AB47" s="15">
        <v>0.14203008991618399</v>
      </c>
      <c r="AC47" s="15">
        <v>2.18011048038904E-2</v>
      </c>
      <c r="AD47" s="15">
        <v>6.9141693273210306E-2</v>
      </c>
      <c r="AE47" s="15">
        <v>5.36249191109337E-2</v>
      </c>
    </row>
    <row r="48" spans="1:31" x14ac:dyDescent="0.2">
      <c r="A48" s="12">
        <v>48</v>
      </c>
      <c r="B48" s="16" t="s">
        <v>199</v>
      </c>
      <c r="C48" s="17" t="s">
        <v>336</v>
      </c>
      <c r="D48" s="16" t="s">
        <v>79</v>
      </c>
      <c r="E48" s="16" t="s">
        <v>336</v>
      </c>
      <c r="F48" s="16" t="s">
        <v>403</v>
      </c>
      <c r="G48" s="16" t="s">
        <v>300</v>
      </c>
      <c r="H48" s="18">
        <v>2.1245779617658299E-2</v>
      </c>
      <c r="I48" s="18">
        <v>5.2221958612936603E-2</v>
      </c>
      <c r="J48" s="18">
        <v>1.5017125309119901E-2</v>
      </c>
      <c r="K48" s="18">
        <v>1.3295200462332899E-2</v>
      </c>
      <c r="L48" s="18">
        <v>5.6582875415912497E-2</v>
      </c>
      <c r="M48" s="18">
        <v>3.3729710237211698E-2</v>
      </c>
      <c r="N48" s="18">
        <v>1.26511061008174E-2</v>
      </c>
      <c r="O48" s="18">
        <v>4.0563808054281399E-2</v>
      </c>
      <c r="P48" s="18">
        <v>1.2272356375988201E-2</v>
      </c>
      <c r="Q48" s="18">
        <v>4.4825129652425397E-2</v>
      </c>
      <c r="R48" s="18">
        <v>9.04247942178249E-2</v>
      </c>
      <c r="S48" s="18">
        <v>6.7047820167404903E-2</v>
      </c>
      <c r="T48" s="18">
        <v>8.7750946258136203E-2</v>
      </c>
      <c r="U48" s="18">
        <v>9.4104995711788205E-3</v>
      </c>
      <c r="V48" s="18">
        <v>6.66834593574894E-2</v>
      </c>
      <c r="W48" s="18">
        <v>0.129090831571499</v>
      </c>
      <c r="X48" s="18">
        <v>0.123374359541677</v>
      </c>
      <c r="Y48" s="18">
        <v>0.34401943807489399</v>
      </c>
      <c r="Z48" s="18">
        <v>3.1869921280838202E-2</v>
      </c>
      <c r="AA48" s="18">
        <v>2.0284769614643299E-2</v>
      </c>
      <c r="AB48" s="18">
        <v>0.115782520972637</v>
      </c>
      <c r="AC48" s="18">
        <v>3.3602225463501001E-2</v>
      </c>
      <c r="AD48" s="18">
        <v>6.1887649521349897E-2</v>
      </c>
      <c r="AE48" s="18">
        <v>2.0183962498791001E-2</v>
      </c>
    </row>
    <row r="49" spans="1:31" x14ac:dyDescent="0.2">
      <c r="A49" s="12">
        <v>49</v>
      </c>
      <c r="B49" s="13" t="s">
        <v>247</v>
      </c>
      <c r="C49" s="14" t="s">
        <v>336</v>
      </c>
      <c r="D49" s="13" t="s">
        <v>195</v>
      </c>
      <c r="E49" s="13" t="s">
        <v>336</v>
      </c>
      <c r="F49" s="13" t="s">
        <v>40</v>
      </c>
      <c r="G49" s="13" t="s">
        <v>300</v>
      </c>
      <c r="H49" s="15">
        <v>4.7078397628901397E-2</v>
      </c>
      <c r="I49" s="15">
        <v>1.33239475691061E-2</v>
      </c>
      <c r="J49" s="15">
        <v>6.0395446016864598E-2</v>
      </c>
      <c r="K49" s="15">
        <v>2.8159177588597602E-2</v>
      </c>
      <c r="L49" s="15">
        <v>5.6230204935597397E-2</v>
      </c>
      <c r="M49" s="15">
        <v>4.8927682562465699E-2</v>
      </c>
      <c r="N49" s="15">
        <v>1.5678621629256401E-2</v>
      </c>
      <c r="O49" s="15">
        <v>2.2472007073942701E-2</v>
      </c>
      <c r="P49" s="15">
        <v>6.6982953435911104E-3</v>
      </c>
      <c r="Q49" s="15">
        <v>4.8783272140907899E-2</v>
      </c>
      <c r="R49" s="15">
        <v>5.8004165290965998E-2</v>
      </c>
      <c r="S49" s="15">
        <v>0.55216536721252296</v>
      </c>
      <c r="T49" s="15">
        <v>1.4525567450881001E-2</v>
      </c>
      <c r="U49" s="15">
        <v>1.8563749402514599E-2</v>
      </c>
      <c r="V49" s="15">
        <v>6.5577148917826705E-2</v>
      </c>
      <c r="W49" s="15">
        <v>7.9965258923745605E-2</v>
      </c>
      <c r="X49" s="15">
        <v>0.48015021343090603</v>
      </c>
      <c r="Y49" s="15">
        <v>0.26368664061789099</v>
      </c>
      <c r="Z49" s="15">
        <v>4.8974038393919998E-2</v>
      </c>
      <c r="AA49" s="15">
        <v>8.8096893921433203E-2</v>
      </c>
      <c r="AB49" s="15">
        <v>0.14652529649688201</v>
      </c>
      <c r="AC49" s="15">
        <v>4.1393115469674002E-2</v>
      </c>
      <c r="AD49" s="15">
        <v>9.3093951918107806E-3</v>
      </c>
      <c r="AE49" s="15">
        <v>4.0178773267730498E-2</v>
      </c>
    </row>
    <row r="50" spans="1:31" x14ac:dyDescent="0.2">
      <c r="A50" s="12">
        <v>50</v>
      </c>
      <c r="B50" s="16" t="s">
        <v>170</v>
      </c>
      <c r="C50" s="17" t="s">
        <v>336</v>
      </c>
      <c r="D50" s="16" t="s">
        <v>174</v>
      </c>
      <c r="E50" s="16" t="s">
        <v>336</v>
      </c>
      <c r="F50" s="16" t="s">
        <v>305</v>
      </c>
      <c r="G50" s="16" t="s">
        <v>300</v>
      </c>
      <c r="H50" s="18">
        <v>1.05051268109107E-2</v>
      </c>
      <c r="I50" s="18">
        <v>1.8609001710951499E-2</v>
      </c>
      <c r="J50" s="18">
        <v>7.25782200784265E-2</v>
      </c>
      <c r="K50" s="18">
        <v>9.1027763928223704E-2</v>
      </c>
      <c r="L50" s="18">
        <v>0.105088091647451</v>
      </c>
      <c r="M50" s="18">
        <v>8.1420386328068597E-3</v>
      </c>
      <c r="N50" s="18">
        <v>8.4070178937130698E-3</v>
      </c>
      <c r="O50" s="18">
        <v>7.6004230613231902E-2</v>
      </c>
      <c r="P50" s="18">
        <v>1.5374005189158199E-2</v>
      </c>
      <c r="Q50" s="18">
        <v>3.8938315933106198E-2</v>
      </c>
      <c r="R50" s="18">
        <v>2.35158892138E-2</v>
      </c>
      <c r="S50" s="18">
        <v>1.02019454318822</v>
      </c>
      <c r="T50" s="18">
        <v>0.29276782077748698</v>
      </c>
      <c r="U50" s="18">
        <v>6.7290815878082401E-3</v>
      </c>
      <c r="V50" s="18">
        <v>3.6560804864043103E-2</v>
      </c>
      <c r="W50" s="18">
        <v>2.8018496260559401E-2</v>
      </c>
      <c r="X50" s="18">
        <v>1.3345056794588299</v>
      </c>
      <c r="Y50" s="18">
        <v>6.9076870895829598</v>
      </c>
      <c r="Z50" s="18">
        <v>2.78026905195701E-2</v>
      </c>
      <c r="AA50" s="18">
        <v>0.322545741412883</v>
      </c>
      <c r="AB50" s="18">
        <v>8.2236180719143903E-2</v>
      </c>
      <c r="AC50" s="18">
        <v>2.0700285837124299E-2</v>
      </c>
      <c r="AD50" s="18">
        <v>3.19928988634147E-2</v>
      </c>
      <c r="AE50" s="18">
        <v>6.7543612966292493E-2</v>
      </c>
    </row>
    <row r="51" spans="1:31" x14ac:dyDescent="0.2">
      <c r="A51" s="12">
        <v>51</v>
      </c>
      <c r="B51" s="13" t="s">
        <v>57</v>
      </c>
      <c r="C51" s="14" t="s">
        <v>336</v>
      </c>
      <c r="D51" s="13" t="s">
        <v>107</v>
      </c>
      <c r="E51" s="13" t="s">
        <v>336</v>
      </c>
      <c r="F51" s="13" t="s">
        <v>277</v>
      </c>
      <c r="G51" s="13" t="s">
        <v>300</v>
      </c>
      <c r="H51" s="15">
        <v>3.7799425281644101E-2</v>
      </c>
      <c r="I51" s="15">
        <v>3.1030976046268199E-2</v>
      </c>
      <c r="J51" s="15">
        <v>5.0877811151185399E-2</v>
      </c>
      <c r="K51" s="15">
        <v>5.3660184189270398E-2</v>
      </c>
      <c r="L51" s="15">
        <v>1.8124830820981701E-2</v>
      </c>
      <c r="M51" s="15">
        <v>5.5472602777242599E-2</v>
      </c>
      <c r="N51" s="15">
        <v>2.92278491083645E-3</v>
      </c>
      <c r="O51" s="15">
        <v>4.2872226971908303E-2</v>
      </c>
      <c r="P51" s="15">
        <v>1.16445895489287E-2</v>
      </c>
      <c r="Q51" s="15">
        <v>1.18181662700503E-2</v>
      </c>
      <c r="R51" s="15">
        <v>2.8490083029282999E-2</v>
      </c>
      <c r="S51" s="15">
        <v>0.203606061530829</v>
      </c>
      <c r="T51" s="15">
        <v>0.13555940500258401</v>
      </c>
      <c r="U51" s="15">
        <v>3.0163777674283602E-3</v>
      </c>
      <c r="V51" s="15">
        <v>6.7305964511696001E-2</v>
      </c>
      <c r="W51" s="15">
        <v>2.1693045283662199E-2</v>
      </c>
      <c r="X51" s="15">
        <v>0.715102706186583</v>
      </c>
      <c r="Y51" s="15">
        <v>0.44858295994883701</v>
      </c>
      <c r="Z51" s="15">
        <v>5.9146574260765902E-2</v>
      </c>
      <c r="AA51" s="15">
        <v>0.16344651455529</v>
      </c>
      <c r="AB51" s="15">
        <v>2.4371130303982799E-2</v>
      </c>
      <c r="AC51" s="15">
        <v>5.7276795526340699E-2</v>
      </c>
      <c r="AD51" s="15">
        <v>1.36386561666062E-2</v>
      </c>
      <c r="AE51" s="15">
        <v>4.0359144175647302E-2</v>
      </c>
    </row>
    <row r="52" spans="1:31" x14ac:dyDescent="0.2">
      <c r="A52" s="12">
        <v>52</v>
      </c>
      <c r="B52" s="16" t="s">
        <v>192</v>
      </c>
      <c r="C52" s="17" t="s">
        <v>336</v>
      </c>
      <c r="D52" s="16" t="s">
        <v>375</v>
      </c>
      <c r="E52" s="16" t="s">
        <v>336</v>
      </c>
      <c r="F52" s="16" t="s">
        <v>69</v>
      </c>
      <c r="G52" s="16" t="s">
        <v>300</v>
      </c>
      <c r="H52" s="18">
        <v>1.94264287106659E-2</v>
      </c>
      <c r="I52" s="18">
        <v>5.1980368650867297E-2</v>
      </c>
      <c r="J52" s="18">
        <v>2.3021167103396599E-2</v>
      </c>
      <c r="K52" s="18">
        <v>4.84065029865842E-2</v>
      </c>
      <c r="L52" s="18">
        <v>2.9103624703570499E-2</v>
      </c>
      <c r="M52" s="18">
        <v>3.1340479942206602E-2</v>
      </c>
      <c r="N52" s="18">
        <v>3.7021568227313097E-2</v>
      </c>
      <c r="O52" s="18">
        <v>6.1174230142694297E-2</v>
      </c>
      <c r="P52" s="18">
        <v>7.8816225477800293E-3</v>
      </c>
      <c r="Q52" s="18">
        <v>3.4510281000194098E-2</v>
      </c>
      <c r="R52" s="18">
        <v>4.9943574167922597E-2</v>
      </c>
      <c r="S52" s="18">
        <v>0.99255730968901101</v>
      </c>
      <c r="T52" s="18">
        <v>0.111005198362045</v>
      </c>
      <c r="U52" s="18">
        <v>4.53004262211103E-3</v>
      </c>
      <c r="V52" s="18">
        <v>8.2146710753627006E-2</v>
      </c>
      <c r="W52" s="18">
        <v>5.69616766518743E-2</v>
      </c>
      <c r="X52" s="18">
        <v>0.66005983511270505</v>
      </c>
      <c r="Y52" s="18">
        <v>7.8490958581316606E-2</v>
      </c>
      <c r="Z52" s="18">
        <v>3.5591103184969199E-2</v>
      </c>
      <c r="AA52" s="18">
        <v>6.3796652446192495E-2</v>
      </c>
      <c r="AB52" s="18">
        <v>3.7785219616325999E-2</v>
      </c>
      <c r="AC52" s="18">
        <v>3.3756746242985899E-2</v>
      </c>
      <c r="AD52" s="18">
        <v>3.0731696145546401E-2</v>
      </c>
      <c r="AE52" s="18">
        <v>1.95105258904015E-2</v>
      </c>
    </row>
    <row r="53" spans="1:31" x14ac:dyDescent="0.2">
      <c r="A53" s="12">
        <v>53</v>
      </c>
      <c r="B53" s="13" t="s">
        <v>144</v>
      </c>
      <c r="C53" s="14" t="s">
        <v>336</v>
      </c>
      <c r="D53" s="13" t="s">
        <v>367</v>
      </c>
      <c r="E53" s="13" t="s">
        <v>336</v>
      </c>
      <c r="F53" s="13" t="s">
        <v>226</v>
      </c>
      <c r="G53" s="13" t="s">
        <v>300</v>
      </c>
      <c r="H53" s="15">
        <v>5.5845803233040399E-2</v>
      </c>
      <c r="I53" s="15">
        <v>4.7760383178746799E-2</v>
      </c>
      <c r="J53" s="15">
        <v>2.0078471873763899E-2</v>
      </c>
      <c r="K53" s="15">
        <v>3.3580171265201901E-2</v>
      </c>
      <c r="L53" s="15">
        <v>3.9281862324381397E-2</v>
      </c>
      <c r="M53" s="15">
        <v>0.107299017681676</v>
      </c>
      <c r="N53" s="15">
        <v>1.56390201195503E-2</v>
      </c>
      <c r="O53" s="15">
        <v>4.8405863036501802E-2</v>
      </c>
      <c r="P53" s="15">
        <v>1.9198944567928498E-2</v>
      </c>
      <c r="Q53" s="15">
        <v>1.5767418177404499E-2</v>
      </c>
      <c r="R53" s="15">
        <v>6.0283274597119497E-2</v>
      </c>
      <c r="S53" s="15">
        <v>0.137429841506053</v>
      </c>
      <c r="T53" s="15">
        <v>9.9222350333610806E-2</v>
      </c>
      <c r="U53" s="15">
        <v>4.7068356115055098E-3</v>
      </c>
      <c r="V53" s="15">
        <v>0.115708770617377</v>
      </c>
      <c r="W53" s="15">
        <v>6.4404779040296498E-2</v>
      </c>
      <c r="X53" s="15">
        <v>0.32696655763485</v>
      </c>
      <c r="Y53" s="15">
        <v>0.33365840630853999</v>
      </c>
      <c r="Z53" s="15">
        <v>7.2684597895633404E-2</v>
      </c>
      <c r="AA53" s="15">
        <v>4.9930594467478499E-3</v>
      </c>
      <c r="AB53" s="15">
        <v>8.6273526992570196E-2</v>
      </c>
      <c r="AC53" s="15">
        <v>5.5969442714145598E-2</v>
      </c>
      <c r="AD53" s="15">
        <v>3.8878625402147503E-2</v>
      </c>
      <c r="AE53" s="15">
        <v>3.2430604359481301E-2</v>
      </c>
    </row>
    <row r="54" spans="1:31" x14ac:dyDescent="0.2">
      <c r="A54" s="12">
        <v>54</v>
      </c>
      <c r="B54" s="16" t="s">
        <v>155</v>
      </c>
      <c r="C54" s="17" t="s">
        <v>336</v>
      </c>
      <c r="D54" s="16" t="s">
        <v>60</v>
      </c>
      <c r="E54" s="16" t="s">
        <v>336</v>
      </c>
      <c r="F54" s="16" t="s">
        <v>290</v>
      </c>
      <c r="G54" s="16" t="s">
        <v>300</v>
      </c>
      <c r="H54" s="18">
        <v>5.4145046829924298E-2</v>
      </c>
      <c r="I54" s="18">
        <v>0.123867807974316</v>
      </c>
      <c r="J54" s="18">
        <v>3.3671470787109102E-2</v>
      </c>
      <c r="K54" s="18">
        <v>3.6320020380749898E-2</v>
      </c>
      <c r="L54" s="18">
        <v>4.7914641260221998E-2</v>
      </c>
      <c r="M54" s="18">
        <v>7.4390807707443996E-2</v>
      </c>
      <c r="N54" s="18">
        <v>2.4378415300325199E-2</v>
      </c>
      <c r="O54" s="18">
        <v>4.4583002316041898E-2</v>
      </c>
      <c r="P54" s="18">
        <v>9.6597210843799904E-3</v>
      </c>
      <c r="Q54" s="18">
        <v>1.62732112331598E-2</v>
      </c>
      <c r="R54" s="18">
        <v>5.4595725376815403E-2</v>
      </c>
      <c r="S54" s="18">
        <v>0.25667744449763003</v>
      </c>
      <c r="T54" s="18">
        <v>6.5799361062689896E-2</v>
      </c>
      <c r="U54" s="18">
        <v>9.6772631661794402E-4</v>
      </c>
      <c r="V54" s="18">
        <v>9.9259435573385693E-2</v>
      </c>
      <c r="W54" s="18">
        <v>5.7085269816803903E-2</v>
      </c>
      <c r="X54" s="18">
        <v>0.79793732410409901</v>
      </c>
      <c r="Y54" s="18">
        <v>0.84710489954031798</v>
      </c>
      <c r="Z54" s="18">
        <v>5.18153360515443E-2</v>
      </c>
      <c r="AA54" s="18">
        <v>3.2025665819532603E-2</v>
      </c>
      <c r="AB54" s="18">
        <v>0.135805843214543</v>
      </c>
      <c r="AC54" s="18">
        <v>5.04555024382949E-2</v>
      </c>
      <c r="AD54" s="18">
        <v>3.5846374573013602E-2</v>
      </c>
      <c r="AE54" s="18">
        <v>3.9997900267161303E-2</v>
      </c>
    </row>
    <row r="55" spans="1:31" x14ac:dyDescent="0.2">
      <c r="A55" s="12">
        <v>55</v>
      </c>
      <c r="B55" s="13" t="s">
        <v>284</v>
      </c>
      <c r="C55" s="14" t="s">
        <v>336</v>
      </c>
      <c r="D55" s="13" t="s">
        <v>325</v>
      </c>
      <c r="E55" s="13" t="s">
        <v>336</v>
      </c>
      <c r="F55" s="13" t="s">
        <v>121</v>
      </c>
      <c r="G55" s="13" t="s">
        <v>300</v>
      </c>
      <c r="H55" s="15">
        <v>2.6425665810383601E-2</v>
      </c>
      <c r="I55" s="15">
        <v>3.5698778439755198E-2</v>
      </c>
      <c r="J55" s="15">
        <v>4.2779814267098801E-2</v>
      </c>
      <c r="K55" s="15">
        <v>2.0930385556974102E-2</v>
      </c>
      <c r="L55" s="15">
        <v>6.9450198982216202E-2</v>
      </c>
      <c r="M55" s="15">
        <v>3.6782618209161101E-2</v>
      </c>
      <c r="N55" s="15">
        <v>1.34151940826593E-2</v>
      </c>
      <c r="O55" s="15">
        <v>3.0990348339503E-2</v>
      </c>
      <c r="P55" s="15">
        <v>1.63803027371133E-2</v>
      </c>
      <c r="Q55" s="15">
        <v>6.1107490621654201E-2</v>
      </c>
      <c r="R55" s="15">
        <v>7.7323739227131705E-2</v>
      </c>
      <c r="S55" s="15">
        <v>80.494950236405302</v>
      </c>
      <c r="T55" s="15">
        <v>3.9290238460147099E-2</v>
      </c>
      <c r="U55" s="15">
        <v>7.0054493422713896E-3</v>
      </c>
      <c r="V55" s="15">
        <v>3.6643248320366799E-2</v>
      </c>
      <c r="W55" s="15">
        <v>0.104789122388995</v>
      </c>
      <c r="X55" s="15">
        <v>0.10542908702649099</v>
      </c>
      <c r="Y55" s="15">
        <v>0.39331920677472298</v>
      </c>
      <c r="Z55" s="15">
        <v>3.8052937646900702E-2</v>
      </c>
      <c r="AA55" s="15">
        <v>5.7184015716540998E-2</v>
      </c>
      <c r="AB55" s="15">
        <v>9.3501605750398606E-2</v>
      </c>
      <c r="AC55" s="15">
        <v>5.9040778093396598E-2</v>
      </c>
      <c r="AD55" s="15">
        <v>1.31839303149172E-2</v>
      </c>
      <c r="AE55" s="15">
        <v>6.7361560675874302E-2</v>
      </c>
    </row>
    <row r="56" spans="1:31" x14ac:dyDescent="0.2">
      <c r="A56" s="12">
        <v>56</v>
      </c>
      <c r="B56" s="16" t="s">
        <v>306</v>
      </c>
      <c r="C56" s="17" t="s">
        <v>336</v>
      </c>
      <c r="D56" s="16" t="s">
        <v>11</v>
      </c>
      <c r="E56" s="16" t="s">
        <v>336</v>
      </c>
      <c r="F56" s="16" t="s">
        <v>281</v>
      </c>
      <c r="G56" s="16" t="s">
        <v>300</v>
      </c>
      <c r="H56" s="18">
        <v>3.8615114180807E-2</v>
      </c>
      <c r="I56" s="18">
        <v>4.51685166454125E-2</v>
      </c>
      <c r="J56" s="18">
        <v>1.6646646855560599E-2</v>
      </c>
      <c r="K56" s="18">
        <v>2.34905960931053E-2</v>
      </c>
      <c r="L56" s="18">
        <v>4.4762198846939001E-2</v>
      </c>
      <c r="M56" s="18">
        <v>5.9647196102413501E-2</v>
      </c>
      <c r="N56" s="18">
        <v>2.7809339642454599E-2</v>
      </c>
      <c r="O56" s="18">
        <v>3.9596846566132902E-2</v>
      </c>
      <c r="P56" s="18">
        <v>2.0809655300525799E-2</v>
      </c>
      <c r="Q56" s="18">
        <v>3.3742921607565798E-2</v>
      </c>
      <c r="R56" s="18">
        <v>6.3222315026358694E-2</v>
      </c>
      <c r="S56" s="18">
        <v>3.6058212725361603E-2</v>
      </c>
      <c r="T56" s="18">
        <v>7.4521776423271596E-2</v>
      </c>
      <c r="U56" s="18">
        <v>3.5889568617613297E-2</v>
      </c>
      <c r="V56" s="18">
        <v>6.0362791399694797E-2</v>
      </c>
      <c r="W56" s="18">
        <v>4.23931244366215E-2</v>
      </c>
      <c r="X56" s="18">
        <v>2.52156186509792E-2</v>
      </c>
      <c r="Y56" s="18">
        <v>7.9269039808226596E-2</v>
      </c>
      <c r="Z56" s="18">
        <v>5.6652569099915298E-2</v>
      </c>
      <c r="AA56" s="18">
        <v>3.03414315001031E-2</v>
      </c>
      <c r="AB56" s="18">
        <v>1.9667006946150901E-2</v>
      </c>
      <c r="AC56" s="18">
        <v>4.94515550668677E-2</v>
      </c>
      <c r="AD56" s="18">
        <v>5.1836644655846698E-2</v>
      </c>
      <c r="AE56" s="18">
        <v>1.37644910531087E-2</v>
      </c>
    </row>
    <row r="57" spans="1:31" x14ac:dyDescent="0.2">
      <c r="A57" s="12">
        <v>57</v>
      </c>
      <c r="B57" s="13" t="s">
        <v>130</v>
      </c>
      <c r="C57" s="14" t="s">
        <v>336</v>
      </c>
      <c r="D57" s="13" t="s">
        <v>210</v>
      </c>
      <c r="E57" s="13" t="s">
        <v>336</v>
      </c>
      <c r="F57" s="13" t="s">
        <v>91</v>
      </c>
      <c r="G57" s="13" t="s">
        <v>300</v>
      </c>
      <c r="H57" s="15">
        <v>0.391074299006822</v>
      </c>
      <c r="I57" s="15">
        <v>6.0896193605403999E-2</v>
      </c>
      <c r="J57" s="15">
        <v>7.62332546877562E-2</v>
      </c>
      <c r="K57" s="15">
        <v>0.45258792958388999</v>
      </c>
      <c r="L57" s="15">
        <v>0.35507347499231201</v>
      </c>
      <c r="M57" s="15">
        <v>0.101181004394235</v>
      </c>
      <c r="N57" s="15">
        <v>0.16839410028368201</v>
      </c>
      <c r="O57" s="15">
        <v>0.91249474670687902</v>
      </c>
      <c r="P57" s="15">
        <v>0.285642919594918</v>
      </c>
      <c r="Q57" s="15">
        <v>0.17925391269815999</v>
      </c>
      <c r="R57" s="15">
        <v>2.2760726466474E-2</v>
      </c>
      <c r="S57" s="15">
        <v>0.588064055487167</v>
      </c>
      <c r="T57" s="15">
        <v>0.113577874773715</v>
      </c>
      <c r="U57" s="15">
        <v>3.7654968300286198</v>
      </c>
      <c r="V57" s="15">
        <v>4.1829081535235298E-2</v>
      </c>
      <c r="W57" s="15">
        <v>0.26853517392067799</v>
      </c>
      <c r="X57" s="15">
        <v>0.27698106383004301</v>
      </c>
      <c r="Y57" s="15">
        <v>7.49532754166337E-2</v>
      </c>
      <c r="Z57" s="15">
        <v>3.1908192897232603E-2</v>
      </c>
      <c r="AA57" s="15">
        <v>3.93335823556306E-2</v>
      </c>
      <c r="AB57" s="15">
        <v>7.1320476226002294E-2</v>
      </c>
      <c r="AC57" s="15">
        <v>3.6648641060082601E-2</v>
      </c>
      <c r="AD57" s="15">
        <v>3.2347037797374398E-2</v>
      </c>
      <c r="AE57" s="15">
        <v>5.4130979175645702E-2</v>
      </c>
    </row>
    <row r="58" spans="1:31" x14ac:dyDescent="0.2">
      <c r="A58" s="12">
        <v>58</v>
      </c>
      <c r="B58" s="16" t="s">
        <v>99</v>
      </c>
      <c r="C58" s="17" t="s">
        <v>336</v>
      </c>
      <c r="D58" s="16" t="s">
        <v>7</v>
      </c>
      <c r="E58" s="16" t="s">
        <v>336</v>
      </c>
      <c r="F58" s="16" t="s">
        <v>273</v>
      </c>
      <c r="G58" s="16" t="s">
        <v>300</v>
      </c>
      <c r="H58" s="18">
        <v>5.3962597412513101E-2</v>
      </c>
      <c r="I58" s="18">
        <v>3.0871733136851199E-2</v>
      </c>
      <c r="J58" s="18">
        <v>3.2136047828753497E-2</v>
      </c>
      <c r="K58" s="18">
        <v>3.6923869722740497E-2</v>
      </c>
      <c r="L58" s="18">
        <v>3.6181978067206598E-2</v>
      </c>
      <c r="M58" s="18">
        <v>0.106547129237014</v>
      </c>
      <c r="N58" s="18">
        <v>2.7384921546502499E-2</v>
      </c>
      <c r="O58" s="18">
        <v>5.3806121611233701E-2</v>
      </c>
      <c r="P58" s="18">
        <v>6.2628672167647399E-3</v>
      </c>
      <c r="Q58" s="18">
        <v>2.7454303522212599E-2</v>
      </c>
      <c r="R58" s="18">
        <v>4.3890393702456801E-2</v>
      </c>
      <c r="S58" s="18">
        <v>4.1227051387671896</v>
      </c>
      <c r="T58" s="18">
        <v>3.1723398048769699E-3</v>
      </c>
      <c r="U58" s="18">
        <v>4.1830487169044498E-3</v>
      </c>
      <c r="V58" s="18">
        <v>0.10922626218286501</v>
      </c>
      <c r="W58" s="18">
        <v>3.15265829257435E-2</v>
      </c>
      <c r="X58" s="18">
        <v>0.267486642407258</v>
      </c>
      <c r="Y58" s="18">
        <v>0.69305497922159198</v>
      </c>
      <c r="Z58" s="18">
        <v>8.00112942419752E-2</v>
      </c>
      <c r="AA58" s="18">
        <v>8.6298780723993301E-2</v>
      </c>
      <c r="AB58" s="18">
        <v>0.117226209240023</v>
      </c>
      <c r="AC58" s="18">
        <v>6.5027649675078097E-2</v>
      </c>
      <c r="AD58" s="18">
        <v>2.0538776518957799E-2</v>
      </c>
      <c r="AE58" s="18">
        <v>2.7346546774745299E-2</v>
      </c>
    </row>
    <row r="59" spans="1:31" x14ac:dyDescent="0.2">
      <c r="A59" s="12">
        <v>59</v>
      </c>
      <c r="B59" s="13" t="s">
        <v>196</v>
      </c>
      <c r="C59" s="14" t="s">
        <v>336</v>
      </c>
      <c r="D59" s="13" t="s">
        <v>228</v>
      </c>
      <c r="E59" s="13" t="s">
        <v>336</v>
      </c>
      <c r="F59" s="13" t="s">
        <v>71</v>
      </c>
      <c r="G59" s="13" t="s">
        <v>300</v>
      </c>
      <c r="H59" s="15">
        <v>3.9672149188985199E-2</v>
      </c>
      <c r="I59" s="15">
        <v>4.9265610368706803E-2</v>
      </c>
      <c r="J59" s="15">
        <v>2.2764363759686001E-2</v>
      </c>
      <c r="K59" s="15">
        <v>4.6827540343653301E-2</v>
      </c>
      <c r="L59" s="15">
        <v>3.8276876421094903E-2</v>
      </c>
      <c r="M59" s="15">
        <v>5.0898440920659503E-2</v>
      </c>
      <c r="N59" s="15">
        <v>1.7215240131475101E-2</v>
      </c>
      <c r="O59" s="15">
        <v>5.76064749642487E-2</v>
      </c>
      <c r="P59" s="15">
        <v>1.38058660015904E-2</v>
      </c>
      <c r="Q59" s="15">
        <v>3.0833582118445699E-2</v>
      </c>
      <c r="R59" s="15">
        <v>5.7328045871386499E-2</v>
      </c>
      <c r="S59" s="15">
        <v>0.104984220252184</v>
      </c>
      <c r="T59" s="15">
        <v>8.8860601863090805E-2</v>
      </c>
      <c r="U59" s="15">
        <v>6.8010891404400404E-3</v>
      </c>
      <c r="V59" s="15">
        <v>9.6392165884104597E-2</v>
      </c>
      <c r="W59" s="15">
        <v>7.9890252772640793E-2</v>
      </c>
      <c r="X59" s="15">
        <v>0.15271995974753599</v>
      </c>
      <c r="Y59" s="15">
        <v>0.13017458315625499</v>
      </c>
      <c r="Z59" s="15">
        <v>5.2317051333271199E-2</v>
      </c>
      <c r="AA59" s="15">
        <v>1.0248267554557799</v>
      </c>
      <c r="AB59" s="15">
        <v>6.7875134683934094E-2</v>
      </c>
      <c r="AC59" s="15">
        <v>3.7340196156681403E-2</v>
      </c>
      <c r="AD59" s="15">
        <v>6.1200518919821797E-2</v>
      </c>
      <c r="AE59" s="15">
        <v>1.33754961663372E-2</v>
      </c>
    </row>
    <row r="60" spans="1:31" x14ac:dyDescent="0.2">
      <c r="A60" s="12">
        <v>60</v>
      </c>
      <c r="B60" s="16" t="s">
        <v>110</v>
      </c>
      <c r="C60" s="17" t="s">
        <v>336</v>
      </c>
      <c r="D60" s="16" t="s">
        <v>368</v>
      </c>
      <c r="E60" s="16" t="s">
        <v>336</v>
      </c>
      <c r="F60" s="16" t="s">
        <v>163</v>
      </c>
      <c r="G60" s="16" t="s">
        <v>300</v>
      </c>
      <c r="H60" s="18">
        <v>2.7569403280347699E-2</v>
      </c>
      <c r="I60" s="18">
        <v>4.1942900580562298E-2</v>
      </c>
      <c r="J60" s="18">
        <v>5.6310911693146101E-2</v>
      </c>
      <c r="K60" s="18">
        <v>1.81220742159105E-2</v>
      </c>
      <c r="L60" s="18">
        <v>7.20874864177041E-2</v>
      </c>
      <c r="M60" s="18">
        <v>2.1127601003358702E-2</v>
      </c>
      <c r="N60" s="18">
        <v>3.2104237905447003E-2</v>
      </c>
      <c r="O60" s="18">
        <v>2.8210775274492499E-2</v>
      </c>
      <c r="P60" s="18">
        <v>1.5372817533368201E-2</v>
      </c>
      <c r="Q60" s="18">
        <v>4.3896839971726803E-2</v>
      </c>
      <c r="R60" s="18">
        <v>9.1467625355605695E-2</v>
      </c>
      <c r="S60" s="18">
        <v>8.8241980324713198E-2</v>
      </c>
      <c r="T60" s="18">
        <v>2.7368762836057301E-2</v>
      </c>
      <c r="U60" s="18">
        <v>7.44108019582569E-3</v>
      </c>
      <c r="V60" s="18">
        <v>9.7677318929898609E-3</v>
      </c>
      <c r="W60" s="18">
        <v>0.120142115310765</v>
      </c>
      <c r="X60" s="18">
        <v>0.155283906848662</v>
      </c>
      <c r="Y60" s="18">
        <v>1.1897057795186701</v>
      </c>
      <c r="Z60" s="18">
        <v>2.30236735623311E-2</v>
      </c>
      <c r="AA60" s="18">
        <v>0.18686561209441399</v>
      </c>
      <c r="AB60" s="18">
        <v>0.109115951280176</v>
      </c>
      <c r="AC60" s="18">
        <v>1.09819398516293E-2</v>
      </c>
      <c r="AD60" s="18">
        <v>5.4326917525100001E-2</v>
      </c>
      <c r="AE60" s="18">
        <v>4.2851908033712999E-2</v>
      </c>
    </row>
    <row r="61" spans="1:31" x14ac:dyDescent="0.2">
      <c r="A61" s="12">
        <v>61</v>
      </c>
      <c r="B61" s="13" t="s">
        <v>245</v>
      </c>
      <c r="C61" s="14" t="s">
        <v>336</v>
      </c>
      <c r="D61" s="13" t="s">
        <v>8</v>
      </c>
      <c r="E61" s="13" t="s">
        <v>336</v>
      </c>
      <c r="F61" s="13" t="s">
        <v>63</v>
      </c>
      <c r="G61" s="13" t="s">
        <v>300</v>
      </c>
      <c r="H61" s="15">
        <v>5.8376127219197702E-2</v>
      </c>
      <c r="I61" s="15">
        <v>3.6651165705043003E-2</v>
      </c>
      <c r="J61" s="15">
        <v>6.6018624141883697E-2</v>
      </c>
      <c r="K61" s="15">
        <v>3.7117844099761599E-2</v>
      </c>
      <c r="L61" s="15">
        <v>6.6636398416272002E-2</v>
      </c>
      <c r="M61" s="15">
        <v>9.8915686450656001E-2</v>
      </c>
      <c r="N61" s="15">
        <v>1.5430503270004101E-2</v>
      </c>
      <c r="O61" s="15">
        <v>1.8223287895744102E-2</v>
      </c>
      <c r="P61" s="15">
        <v>1.6053037441197598E-2</v>
      </c>
      <c r="Q61" s="15">
        <v>3.8311957202554897E-2</v>
      </c>
      <c r="R61" s="15">
        <v>4.2695181815710297E-2</v>
      </c>
      <c r="S61" s="15">
        <v>0.43746870368716501</v>
      </c>
      <c r="T61" s="15">
        <v>5.7728106574699303E-2</v>
      </c>
      <c r="U61" s="15">
        <v>2.5940170868224599E-3</v>
      </c>
      <c r="V61" s="15">
        <v>5.8333076302525697E-2</v>
      </c>
      <c r="W61" s="15">
        <v>4.5607557982280701E-2</v>
      </c>
      <c r="X61" s="15">
        <v>0.46058065541872001</v>
      </c>
      <c r="Y61" s="15">
        <v>0.224655055557479</v>
      </c>
      <c r="Z61" s="15">
        <v>7.5170159638347597E-2</v>
      </c>
      <c r="AA61" s="15">
        <v>4.70093559246565E-2</v>
      </c>
      <c r="AB61" s="15">
        <v>0.25227041204191297</v>
      </c>
      <c r="AC61" s="15">
        <v>0.11707496879073299</v>
      </c>
      <c r="AD61" s="15">
        <v>3.0641120197815199E-2</v>
      </c>
      <c r="AE61" s="15">
        <v>4.8832088091129003E-2</v>
      </c>
    </row>
    <row r="62" spans="1:31" x14ac:dyDescent="0.2">
      <c r="A62" s="12">
        <v>62</v>
      </c>
      <c r="B62" s="16" t="s">
        <v>334</v>
      </c>
      <c r="C62" s="17" t="s">
        <v>336</v>
      </c>
      <c r="D62" s="16" t="s">
        <v>320</v>
      </c>
      <c r="E62" s="16" t="s">
        <v>336</v>
      </c>
      <c r="F62" s="16" t="s">
        <v>402</v>
      </c>
      <c r="G62" s="16" t="s">
        <v>300</v>
      </c>
      <c r="H62" s="18">
        <v>1.4395434653805699E-2</v>
      </c>
      <c r="I62" s="18">
        <v>4.2020416990312399E-2</v>
      </c>
      <c r="J62" s="18">
        <v>2.2574328309955899E-2</v>
      </c>
      <c r="K62" s="18">
        <v>3.9935366400058001E-2</v>
      </c>
      <c r="L62" s="18">
        <v>7.5857116498149302E-2</v>
      </c>
      <c r="M62" s="18">
        <v>1.71384523567648E-2</v>
      </c>
      <c r="N62" s="18">
        <v>1.04663851062169E-2</v>
      </c>
      <c r="O62" s="18">
        <v>6.3731379606878094E-2</v>
      </c>
      <c r="P62" s="18">
        <v>1.1173485025294401E-2</v>
      </c>
      <c r="Q62" s="18">
        <v>4.7231160467015101E-2</v>
      </c>
      <c r="R62" s="18">
        <v>7.1585440218288804E-2</v>
      </c>
      <c r="S62" s="18">
        <v>2.4538440127219702E-2</v>
      </c>
      <c r="T62" s="18">
        <v>0.162642578675295</v>
      </c>
      <c r="U62" s="18">
        <v>6.7255161613666197E-3</v>
      </c>
      <c r="V62" s="18">
        <v>5.4814620240659903E-2</v>
      </c>
      <c r="W62" s="18">
        <v>6.9777791743706893E-2</v>
      </c>
      <c r="X62" s="18">
        <v>0.41814749730779199</v>
      </c>
      <c r="Y62" s="18">
        <v>0.19979206826520099</v>
      </c>
      <c r="Z62" s="18">
        <v>4.0322001353416202E-2</v>
      </c>
      <c r="AA62" s="18">
        <v>0.184635470163033</v>
      </c>
      <c r="AB62" s="18">
        <v>7.2961951930752306E-2</v>
      </c>
      <c r="AC62" s="18">
        <v>1.5436981155063E-2</v>
      </c>
      <c r="AD62" s="18">
        <v>4.93900039609666E-2</v>
      </c>
      <c r="AE62" s="18">
        <v>3.3773433370141499E-2</v>
      </c>
    </row>
    <row r="63" spans="1:31" x14ac:dyDescent="0.2">
      <c r="A63" s="12">
        <v>63</v>
      </c>
      <c r="B63" s="13" t="s">
        <v>72</v>
      </c>
      <c r="C63" s="14" t="s">
        <v>336</v>
      </c>
      <c r="D63" s="13" t="s">
        <v>81</v>
      </c>
      <c r="E63" s="13" t="s">
        <v>336</v>
      </c>
      <c r="F63" s="13" t="s">
        <v>164</v>
      </c>
      <c r="G63" s="13" t="s">
        <v>300</v>
      </c>
      <c r="H63" s="15">
        <v>6.9748591476228002E-3</v>
      </c>
      <c r="I63" s="15">
        <v>5.7303440047910097E-2</v>
      </c>
      <c r="J63" s="15">
        <v>5.0841749212809401E-2</v>
      </c>
      <c r="K63" s="15">
        <v>2.9026271145645401E-2</v>
      </c>
      <c r="L63" s="15">
        <v>8.5011697872895503E-2</v>
      </c>
      <c r="M63" s="15">
        <v>1.39520893486991E-2</v>
      </c>
      <c r="N63" s="15">
        <v>2.3944874369795099E-2</v>
      </c>
      <c r="O63" s="15">
        <v>4.28472938517468E-2</v>
      </c>
      <c r="P63" s="15">
        <v>1.08196076770947E-2</v>
      </c>
      <c r="Q63" s="15">
        <v>6.3550348605253507E-2</v>
      </c>
      <c r="R63" s="15">
        <v>8.5236785100625503E-2</v>
      </c>
      <c r="S63" s="15">
        <v>4.5653796838081302E-2</v>
      </c>
      <c r="T63" s="15">
        <v>6.9979041025165195E-2</v>
      </c>
      <c r="U63" s="15">
        <v>7.6195024392226298E-3</v>
      </c>
      <c r="V63" s="15">
        <v>2.7068704805200201E-2</v>
      </c>
      <c r="W63" s="15">
        <v>0.13012750041124099</v>
      </c>
      <c r="X63" s="15">
        <v>0.15519605417277099</v>
      </c>
      <c r="Y63" s="15">
        <v>7.2167020923160394E-2</v>
      </c>
      <c r="Z63" s="15">
        <v>1.87082415403153E-2</v>
      </c>
      <c r="AA63" s="15">
        <v>3.1131482897169799E-2</v>
      </c>
      <c r="AB63" s="15">
        <v>0.21854098203424199</v>
      </c>
      <c r="AC63" s="15">
        <v>2.6178666956430698E-2</v>
      </c>
      <c r="AD63" s="15">
        <v>5.14732683256552E-2</v>
      </c>
      <c r="AE63" s="15">
        <v>3.26540556497113E-2</v>
      </c>
    </row>
    <row r="64" spans="1:31" x14ac:dyDescent="0.2">
      <c r="A64" s="12">
        <v>64</v>
      </c>
      <c r="B64" s="16" t="s">
        <v>35</v>
      </c>
      <c r="C64" s="17" t="s">
        <v>336</v>
      </c>
      <c r="D64" s="16" t="s">
        <v>131</v>
      </c>
      <c r="E64" s="16" t="s">
        <v>336</v>
      </c>
      <c r="F64" s="16" t="s">
        <v>136</v>
      </c>
      <c r="G64" s="16" t="s">
        <v>300</v>
      </c>
      <c r="H64" s="18">
        <v>5.1288751616306499E-2</v>
      </c>
      <c r="I64" s="18">
        <v>2.7217076622890898E-2</v>
      </c>
      <c r="J64" s="18">
        <v>5.8676947991818197E-2</v>
      </c>
      <c r="K64" s="18">
        <v>2.97177461284415E-2</v>
      </c>
      <c r="L64" s="18">
        <v>7.2785795426570599E-2</v>
      </c>
      <c r="M64" s="18">
        <v>7.0942938389455895E-2</v>
      </c>
      <c r="N64" s="18">
        <v>1.1918313868668901E-2</v>
      </c>
      <c r="O64" s="18">
        <v>1.9910508383483402E-2</v>
      </c>
      <c r="P64" s="18">
        <v>1.00891926348106E-2</v>
      </c>
      <c r="Q64" s="18">
        <v>3.7612381921103603E-2</v>
      </c>
      <c r="R64" s="18">
        <v>5.5921024996311103E-2</v>
      </c>
      <c r="S64" s="18">
        <v>0.12692959356203701</v>
      </c>
      <c r="T64" s="18">
        <v>6.5977041017930296E-2</v>
      </c>
      <c r="U64" s="18">
        <v>6.3852605462365302E-3</v>
      </c>
      <c r="V64" s="18">
        <v>7.7242179519711102E-2</v>
      </c>
      <c r="W64" s="18">
        <v>9.3169597728344003E-2</v>
      </c>
      <c r="X64" s="18">
        <v>0.38445517879581598</v>
      </c>
      <c r="Y64" s="18">
        <v>0.64956190792258095</v>
      </c>
      <c r="Z64" s="18">
        <v>7.3937143648788506E-2</v>
      </c>
      <c r="AA64" s="18">
        <v>0.103299267373289</v>
      </c>
      <c r="AB64" s="18">
        <v>2.9284794537880601E-2</v>
      </c>
      <c r="AC64" s="18">
        <v>4.6564093347979001E-2</v>
      </c>
      <c r="AD64" s="18">
        <v>1.1592004226903501E-2</v>
      </c>
      <c r="AE64" s="18">
        <v>4.5549849016314002E-2</v>
      </c>
    </row>
    <row r="65" spans="1:31" x14ac:dyDescent="0.2">
      <c r="A65" s="12">
        <v>65</v>
      </c>
      <c r="B65" s="13" t="s">
        <v>100</v>
      </c>
      <c r="C65" s="14" t="s">
        <v>336</v>
      </c>
      <c r="D65" s="13" t="s">
        <v>54</v>
      </c>
      <c r="E65" s="13" t="s">
        <v>336</v>
      </c>
      <c r="F65" s="13" t="s">
        <v>58</v>
      </c>
      <c r="G65" s="13" t="s">
        <v>300</v>
      </c>
      <c r="H65" s="15">
        <v>3.5628907885079802E-2</v>
      </c>
      <c r="I65" s="15">
        <v>4.4237441052549002E-2</v>
      </c>
      <c r="J65" s="15">
        <v>3.65321604784287E-2</v>
      </c>
      <c r="K65" s="15">
        <v>5.3627259230978802E-2</v>
      </c>
      <c r="L65" s="15">
        <v>1.1350492859065701E-2</v>
      </c>
      <c r="M65" s="15">
        <v>4.5238901952883701E-2</v>
      </c>
      <c r="N65" s="15">
        <v>1.5358190647331999E-2</v>
      </c>
      <c r="O65" s="15">
        <v>6.5622072053168598E-2</v>
      </c>
      <c r="P65" s="15">
        <v>1.6612080297689399E-2</v>
      </c>
      <c r="Q65" s="15">
        <v>1.7835193574379599E-2</v>
      </c>
      <c r="R65" s="15">
        <v>4.5073164136818201E-2</v>
      </c>
      <c r="S65" s="15">
        <v>0.16252236268771</v>
      </c>
      <c r="T65" s="15">
        <v>0.137578906382372</v>
      </c>
      <c r="U65" s="15">
        <v>4.2950431353901697E-3</v>
      </c>
      <c r="V65" s="15">
        <v>6.6725694602848606E-2</v>
      </c>
      <c r="W65" s="15">
        <v>4.0393934863014E-2</v>
      </c>
      <c r="X65" s="15">
        <v>1.2688704761012399</v>
      </c>
      <c r="Y65" s="15">
        <v>1.71770609375685</v>
      </c>
      <c r="Z65" s="15">
        <v>5.0629004164417998E-2</v>
      </c>
      <c r="AA65" s="15">
        <v>6.70554433188357E-2</v>
      </c>
      <c r="AB65" s="15">
        <v>4.8003825251305698E-2</v>
      </c>
      <c r="AC65" s="15">
        <v>2.3604368459084601E-2</v>
      </c>
      <c r="AD65" s="15">
        <v>5.6452766002839598E-2</v>
      </c>
      <c r="AE65" s="15">
        <v>2.7949069455759899E-2</v>
      </c>
    </row>
    <row r="66" spans="1:31" x14ac:dyDescent="0.2">
      <c r="A66" s="12">
        <v>66</v>
      </c>
      <c r="B66" s="16" t="s">
        <v>316</v>
      </c>
      <c r="C66" s="17" t="s">
        <v>336</v>
      </c>
      <c r="D66" s="16" t="s">
        <v>56</v>
      </c>
      <c r="E66" s="16" t="s">
        <v>336</v>
      </c>
      <c r="F66" s="16" t="s">
        <v>293</v>
      </c>
      <c r="G66" s="16" t="s">
        <v>300</v>
      </c>
      <c r="H66" s="18">
        <v>4.5354242661893598E-2</v>
      </c>
      <c r="I66" s="18">
        <v>1.4549522268284499E-2</v>
      </c>
      <c r="J66" s="18">
        <v>5.8168817351349898E-2</v>
      </c>
      <c r="K66" s="18">
        <v>4.69165849642749E-2</v>
      </c>
      <c r="L66" s="18">
        <v>4.9208009989231E-2</v>
      </c>
      <c r="M66" s="18">
        <v>6.42768399845208E-2</v>
      </c>
      <c r="N66" s="18">
        <v>1.63157066314772E-2</v>
      </c>
      <c r="O66" s="18">
        <v>3.3143966794229103E-2</v>
      </c>
      <c r="P66" s="18">
        <v>8.1843293753409395E-3</v>
      </c>
      <c r="Q66" s="18">
        <v>2.5095557272685601E-2</v>
      </c>
      <c r="R66" s="18">
        <v>2.6146879979738601E-2</v>
      </c>
      <c r="S66" s="18">
        <v>0.73228329851238205</v>
      </c>
      <c r="T66" s="18">
        <v>6.86554359640663E-2</v>
      </c>
      <c r="U66" s="18">
        <v>3.43477481771284E-3</v>
      </c>
      <c r="V66" s="18">
        <v>6.9628720576646E-2</v>
      </c>
      <c r="W66" s="18">
        <v>3.0890087481303299E-2</v>
      </c>
      <c r="X66" s="18">
        <v>0.31564251281696398</v>
      </c>
      <c r="Y66" s="18">
        <v>0.61181061522227398</v>
      </c>
      <c r="Z66" s="18">
        <v>6.6097172287652606E-2</v>
      </c>
      <c r="AA66" s="18">
        <v>0.15911058894544</v>
      </c>
      <c r="AB66" s="18">
        <v>5.2884993818779001E-2</v>
      </c>
      <c r="AC66" s="18">
        <v>5.0506591922100101E-2</v>
      </c>
      <c r="AD66" s="18">
        <v>1.93135342398159E-2</v>
      </c>
      <c r="AE66" s="18">
        <v>6.1620182275995902E-2</v>
      </c>
    </row>
    <row r="67" spans="1:31" x14ac:dyDescent="0.2">
      <c r="A67" s="12">
        <v>67</v>
      </c>
      <c r="B67" s="13" t="s">
        <v>215</v>
      </c>
      <c r="C67" s="14" t="s">
        <v>336</v>
      </c>
      <c r="D67" s="13" t="s">
        <v>313</v>
      </c>
      <c r="E67" s="13" t="s">
        <v>336</v>
      </c>
      <c r="F67" s="13" t="s">
        <v>30</v>
      </c>
      <c r="G67" s="13" t="s">
        <v>300</v>
      </c>
      <c r="H67" s="15">
        <v>4.9180994069036199E-2</v>
      </c>
      <c r="I67" s="15">
        <v>3.26043042007843E-2</v>
      </c>
      <c r="J67" s="15">
        <v>6.9914083766639004E-2</v>
      </c>
      <c r="K67" s="15">
        <v>4.1641922991606697E-2</v>
      </c>
      <c r="L67" s="15">
        <v>1.38756062680137E-2</v>
      </c>
      <c r="M67" s="15">
        <v>0.15997933574530299</v>
      </c>
      <c r="N67" s="15">
        <v>1.46371696639026E-2</v>
      </c>
      <c r="O67" s="15">
        <v>9.1858918126002206E-2</v>
      </c>
      <c r="P67" s="15">
        <v>3.3748645511912902E-2</v>
      </c>
      <c r="Q67" s="15">
        <v>4.07298718422405E-2</v>
      </c>
      <c r="R67" s="15">
        <v>6.6752866787826007E-2</v>
      </c>
      <c r="S67" s="15">
        <v>0.42462203175789898</v>
      </c>
      <c r="T67" s="15">
        <v>1.41257714938967E-2</v>
      </c>
      <c r="U67" s="15">
        <v>6.9701141524879605E-4</v>
      </c>
      <c r="V67" s="15">
        <v>0.103144620251144</v>
      </c>
      <c r="W67" s="15">
        <v>3.2653865890744899E-2</v>
      </c>
      <c r="X67" s="15">
        <v>0.73111810390620602</v>
      </c>
      <c r="Y67" s="15">
        <v>1.34460649117886</v>
      </c>
      <c r="Z67" s="15">
        <v>3.4118927478176901E-2</v>
      </c>
      <c r="AA67" s="15">
        <v>1.9081256963675301E-2</v>
      </c>
      <c r="AB67" s="15">
        <v>0.108433525610201</v>
      </c>
      <c r="AC67" s="15">
        <v>0.22313710406471801</v>
      </c>
      <c r="AD67" s="15">
        <v>0.27736143586796902</v>
      </c>
      <c r="AE67" s="15">
        <v>0.31535870167479402</v>
      </c>
    </row>
    <row r="68" spans="1:31" x14ac:dyDescent="0.2">
      <c r="A68" s="12">
        <v>68</v>
      </c>
      <c r="B68" s="16" t="s">
        <v>172</v>
      </c>
      <c r="C68" s="17" t="s">
        <v>336</v>
      </c>
      <c r="D68" s="16" t="s">
        <v>330</v>
      </c>
      <c r="E68" s="16" t="s">
        <v>336</v>
      </c>
      <c r="F68" s="16" t="s">
        <v>379</v>
      </c>
      <c r="G68" s="16" t="s">
        <v>300</v>
      </c>
      <c r="H68" s="18">
        <v>1.8000667488453199E-2</v>
      </c>
      <c r="I68" s="18">
        <v>3.8461384775041497E-2</v>
      </c>
      <c r="J68" s="18">
        <v>2.0143825740037799E-2</v>
      </c>
      <c r="K68" s="18">
        <v>3.1754944181718002E-2</v>
      </c>
      <c r="L68" s="18">
        <v>5.0231142593181601E-2</v>
      </c>
      <c r="M68" s="18">
        <v>2.93425387672126E-2</v>
      </c>
      <c r="N68" s="18">
        <v>1.2937793991929399E-2</v>
      </c>
      <c r="O68" s="18">
        <v>4.6402931480813703E-2</v>
      </c>
      <c r="P68" s="18">
        <v>1.5066915428503601E-2</v>
      </c>
      <c r="Q68" s="18">
        <v>3.9320676262475901E-2</v>
      </c>
      <c r="R68" s="18">
        <v>5.8889784735882598E-2</v>
      </c>
      <c r="S68" s="18">
        <v>2.1558839553900099E-2</v>
      </c>
      <c r="T68" s="18">
        <v>8.6230068955956099E-2</v>
      </c>
      <c r="U68" s="18">
        <v>5.8459396489257E-2</v>
      </c>
      <c r="V68" s="18">
        <v>3.0110538809656799E-2</v>
      </c>
      <c r="W68" s="18">
        <v>7.4263229779056403E-2</v>
      </c>
      <c r="X68" s="18">
        <v>2.9997109256768201E-2</v>
      </c>
      <c r="Y68" s="18">
        <v>8.4311500658934405E-2</v>
      </c>
      <c r="Z68" s="18">
        <v>2.0740647234555001E-2</v>
      </c>
      <c r="AA68" s="18">
        <v>3.0240831150947101E-2</v>
      </c>
      <c r="AB68" s="18">
        <v>4.4518524722127903E-2</v>
      </c>
      <c r="AC68" s="18">
        <v>1.7281373010066201E-2</v>
      </c>
      <c r="AD68" s="18">
        <v>5.3189408166204599E-2</v>
      </c>
      <c r="AE68" s="18">
        <v>2.2079164228153501E-2</v>
      </c>
    </row>
    <row r="69" spans="1:31" x14ac:dyDescent="0.2">
      <c r="A69" s="12">
        <v>69</v>
      </c>
      <c r="B69" s="13" t="s">
        <v>117</v>
      </c>
      <c r="C69" s="14" t="s">
        <v>336</v>
      </c>
      <c r="D69" s="13" t="s">
        <v>266</v>
      </c>
      <c r="E69" s="13" t="s">
        <v>336</v>
      </c>
      <c r="F69" s="13" t="s">
        <v>183</v>
      </c>
      <c r="G69" s="13" t="s">
        <v>300</v>
      </c>
      <c r="H69" s="15">
        <v>0.87640930901379799</v>
      </c>
      <c r="I69" s="15">
        <v>7.6021027222235096E-2</v>
      </c>
      <c r="J69" s="15">
        <v>1.4955721418685701E-2</v>
      </c>
      <c r="K69" s="15">
        <v>0.46829088675914299</v>
      </c>
      <c r="L69" s="15">
        <v>0.248814747672993</v>
      </c>
      <c r="M69" s="15">
        <v>0.119193001596566</v>
      </c>
      <c r="N69" s="15">
        <v>0.49587457391891798</v>
      </c>
      <c r="O69" s="15">
        <v>1.1814872282031099</v>
      </c>
      <c r="P69" s="15">
        <v>38.432216259640903</v>
      </c>
      <c r="Q69" s="15">
        <v>6.6544988070415603E-2</v>
      </c>
      <c r="R69" s="15">
        <v>2.4542911567546601E-2</v>
      </c>
      <c r="S69" s="15">
        <v>0.73167151084443405</v>
      </c>
      <c r="T69" s="15">
        <v>9.7866665833324207E-2</v>
      </c>
      <c r="U69" s="15">
        <v>1.7303032515558301</v>
      </c>
      <c r="V69" s="15">
        <v>6.9714819693071597E-2</v>
      </c>
      <c r="W69" s="15">
        <v>6.8766151078215099E-2</v>
      </c>
      <c r="X69" s="15">
        <v>0.45564014681813098</v>
      </c>
      <c r="Y69" s="15">
        <v>7.9082302473447594E-2</v>
      </c>
      <c r="Z69" s="15">
        <v>7.1897519335337501E-2</v>
      </c>
      <c r="AA69" s="15">
        <v>0.10073608536304</v>
      </c>
      <c r="AB69" s="15">
        <v>0.10569747620296201</v>
      </c>
      <c r="AC69" s="15">
        <v>0.113666708677683</v>
      </c>
      <c r="AD69" s="15">
        <v>7.5096606813343195E-2</v>
      </c>
      <c r="AE69" s="15">
        <v>7.6088154242088701E-2</v>
      </c>
    </row>
    <row r="70" spans="1:31" x14ac:dyDescent="0.2">
      <c r="A70" s="12">
        <v>70</v>
      </c>
      <c r="B70" s="16" t="s">
        <v>204</v>
      </c>
      <c r="C70" s="17" t="s">
        <v>336</v>
      </c>
      <c r="D70" s="16" t="s">
        <v>370</v>
      </c>
      <c r="E70" s="16" t="s">
        <v>336</v>
      </c>
      <c r="F70" s="16" t="s">
        <v>45</v>
      </c>
      <c r="G70" s="16" t="s">
        <v>300</v>
      </c>
      <c r="H70" s="18">
        <v>2.9358190699300402E-2</v>
      </c>
      <c r="I70" s="18">
        <v>4.2147940144477002E-2</v>
      </c>
      <c r="J70" s="18">
        <v>6.0528239371232001E-2</v>
      </c>
      <c r="K70" s="18">
        <v>1.8797635568921601E-2</v>
      </c>
      <c r="L70" s="18">
        <v>8.5362257308175302E-2</v>
      </c>
      <c r="M70" s="18">
        <v>2.76756521571484E-2</v>
      </c>
      <c r="N70" s="18">
        <v>3.2667285966519299E-2</v>
      </c>
      <c r="O70" s="18">
        <v>1.33769074522277E-2</v>
      </c>
      <c r="P70" s="18">
        <v>1.80065612519388E-2</v>
      </c>
      <c r="Q70" s="18">
        <v>5.4555198507653599E-2</v>
      </c>
      <c r="R70" s="18">
        <v>7.96379813684438E-2</v>
      </c>
      <c r="S70" s="18">
        <v>0.33347561185722802</v>
      </c>
      <c r="T70" s="18">
        <v>2.5851829680430601E-2</v>
      </c>
      <c r="U70" s="18">
        <v>1.4551419025382199E-2</v>
      </c>
      <c r="V70" s="18">
        <v>1.54759712730727E-2</v>
      </c>
      <c r="W70" s="18">
        <v>0.11842219324509699</v>
      </c>
      <c r="X70" s="18">
        <v>0.2337807186394</v>
      </c>
      <c r="Y70" s="18">
        <v>0.45504284285443602</v>
      </c>
      <c r="Z70" s="18">
        <v>4.0876936943903E-2</v>
      </c>
      <c r="AA70" s="18">
        <v>8.4231931373996496E-2</v>
      </c>
      <c r="AB70" s="18">
        <v>9.5115681161919402E-2</v>
      </c>
      <c r="AC70" s="18">
        <v>5.9561137927393502E-2</v>
      </c>
      <c r="AD70" s="18">
        <v>7.1633911736928194E-2</v>
      </c>
      <c r="AE70" s="18">
        <v>5.0854852832646201E-2</v>
      </c>
    </row>
    <row r="71" spans="1:31" x14ac:dyDescent="0.2">
      <c r="A71" s="12">
        <v>71</v>
      </c>
      <c r="B71" s="13" t="s">
        <v>381</v>
      </c>
      <c r="C71" s="14" t="s">
        <v>336</v>
      </c>
      <c r="D71" s="13" t="s">
        <v>386</v>
      </c>
      <c r="E71" s="13" t="s">
        <v>336</v>
      </c>
      <c r="F71" s="13" t="s">
        <v>105</v>
      </c>
      <c r="G71" s="13" t="s">
        <v>300</v>
      </c>
      <c r="H71" s="15">
        <v>1.4903810455621801E-2</v>
      </c>
      <c r="I71" s="15">
        <v>5.4574057408933299E-2</v>
      </c>
      <c r="J71" s="15">
        <v>3.4245952605161799E-2</v>
      </c>
      <c r="K71" s="15">
        <v>3.8889569774499401E-2</v>
      </c>
      <c r="L71" s="15">
        <v>7.3280483231445301E-2</v>
      </c>
      <c r="M71" s="15">
        <v>1.6596656368816701E-2</v>
      </c>
      <c r="N71" s="15">
        <v>6.0860464639423996E-3</v>
      </c>
      <c r="O71" s="15">
        <v>4.6764644957856601E-2</v>
      </c>
      <c r="P71" s="15">
        <v>6.5769874261904903E-3</v>
      </c>
      <c r="Q71" s="15">
        <v>3.9362024601368298E-2</v>
      </c>
      <c r="R71" s="15">
        <v>6.90022310606212E-2</v>
      </c>
      <c r="S71" s="15">
        <v>1.18413517990859</v>
      </c>
      <c r="T71" s="15">
        <v>0.15982755783869901</v>
      </c>
      <c r="U71" s="15">
        <v>7.5159982239813797E-3</v>
      </c>
      <c r="V71" s="15">
        <v>1.0819794280438199E-2</v>
      </c>
      <c r="W71" s="15">
        <v>7.4443873694316098E-2</v>
      </c>
      <c r="X71" s="15">
        <v>0.184899418337058</v>
      </c>
      <c r="Y71" s="15">
        <v>0.466452426679975</v>
      </c>
      <c r="Z71" s="15">
        <v>1.6743978104068899E-2</v>
      </c>
      <c r="AA71" s="15">
        <v>0.104092303991019</v>
      </c>
      <c r="AB71" s="15">
        <v>4.1056219835235198E-2</v>
      </c>
      <c r="AC71" s="15">
        <v>3.76073608952835E-2</v>
      </c>
      <c r="AD71" s="15">
        <v>4.35716225469873E-2</v>
      </c>
      <c r="AE71" s="15">
        <v>3.77626667261639E-2</v>
      </c>
    </row>
    <row r="72" spans="1:31" x14ac:dyDescent="0.2">
      <c r="A72" s="12">
        <v>72</v>
      </c>
      <c r="B72" s="16" t="s">
        <v>338</v>
      </c>
      <c r="C72" s="17" t="s">
        <v>336</v>
      </c>
      <c r="D72" s="16" t="s">
        <v>291</v>
      </c>
      <c r="E72" s="16" t="s">
        <v>336</v>
      </c>
      <c r="F72" s="16" t="s">
        <v>235</v>
      </c>
      <c r="G72" s="16" t="s">
        <v>300</v>
      </c>
      <c r="H72" s="18">
        <v>4.1803900857960499E-2</v>
      </c>
      <c r="I72" s="18">
        <v>2.8353269039500101E-2</v>
      </c>
      <c r="J72" s="18">
        <v>6.7207057628663802E-2</v>
      </c>
      <c r="K72" s="18">
        <v>2.6646548705809601E-2</v>
      </c>
      <c r="L72" s="18">
        <v>6.0133437836311802E-2</v>
      </c>
      <c r="M72" s="18">
        <v>4.8063029730769799E-2</v>
      </c>
      <c r="N72" s="18">
        <v>2.01940140551518E-2</v>
      </c>
      <c r="O72" s="18">
        <v>1.1985551587763901E-2</v>
      </c>
      <c r="P72" s="18">
        <v>1.1409999895911601E-2</v>
      </c>
      <c r="Q72" s="18">
        <v>4.51467155383296E-2</v>
      </c>
      <c r="R72" s="18">
        <v>4.9084432501904397E-2</v>
      </c>
      <c r="S72" s="18">
        <v>0.34337702158244099</v>
      </c>
      <c r="T72" s="18">
        <v>0.109672679416648</v>
      </c>
      <c r="U72" s="18">
        <v>8.8004674969598407E-3</v>
      </c>
      <c r="V72" s="18">
        <v>5.4977735166059902E-2</v>
      </c>
      <c r="W72" s="18">
        <v>0.11527034826790999</v>
      </c>
      <c r="X72" s="18">
        <v>0.25730451505020502</v>
      </c>
      <c r="Y72" s="18">
        <v>3.7908755824571601</v>
      </c>
      <c r="Z72" s="18">
        <v>3.6012357122097403E-2</v>
      </c>
      <c r="AA72" s="18">
        <v>0.23453792889415001</v>
      </c>
      <c r="AB72" s="18">
        <v>0.103302442213299</v>
      </c>
      <c r="AC72" s="18">
        <v>0.100095188489693</v>
      </c>
      <c r="AD72" s="18">
        <v>4.9430376809631298E-2</v>
      </c>
      <c r="AE72" s="18">
        <v>2.0416340320759001E-2</v>
      </c>
    </row>
    <row r="73" spans="1:31" x14ac:dyDescent="0.2">
      <c r="A73" s="12">
        <v>73</v>
      </c>
      <c r="B73" s="13" t="s">
        <v>344</v>
      </c>
      <c r="C73" s="14" t="s">
        <v>336</v>
      </c>
      <c r="D73" s="13" t="s">
        <v>264</v>
      </c>
      <c r="E73" s="13" t="s">
        <v>336</v>
      </c>
      <c r="F73" s="13" t="s">
        <v>244</v>
      </c>
      <c r="G73" s="13" t="s">
        <v>300</v>
      </c>
      <c r="H73" s="15">
        <v>4.6321849859123097E-2</v>
      </c>
      <c r="I73" s="15">
        <v>3.1832704278397399E-2</v>
      </c>
      <c r="J73" s="15">
        <v>3.3352090942754403E-2</v>
      </c>
      <c r="K73" s="15">
        <v>4.4634563262941802E-2</v>
      </c>
      <c r="L73" s="15">
        <v>2.8406625043971501E-2</v>
      </c>
      <c r="M73" s="15">
        <v>6.6768072691819294E-2</v>
      </c>
      <c r="N73" s="15">
        <v>4.6692334599663501E-2</v>
      </c>
      <c r="O73" s="15">
        <v>4.6309917618369001E-2</v>
      </c>
      <c r="P73" s="15">
        <v>1.7375993194692001E-2</v>
      </c>
      <c r="Q73" s="15">
        <v>2.1924235879002E-2</v>
      </c>
      <c r="R73" s="15">
        <v>3.6054742349790198E-2</v>
      </c>
      <c r="S73" s="15">
        <v>0.458513679974069</v>
      </c>
      <c r="T73" s="15">
        <v>0.153419226545988</v>
      </c>
      <c r="U73" s="15">
        <v>7.2636152254766098E-3</v>
      </c>
      <c r="V73" s="15">
        <v>8.6325647345309106E-2</v>
      </c>
      <c r="W73" s="15">
        <v>2.63650317744346E-2</v>
      </c>
      <c r="X73" s="15">
        <v>0.38598898210856403</v>
      </c>
      <c r="Y73" s="15">
        <v>0.41241893231867999</v>
      </c>
      <c r="Z73" s="15">
        <v>5.56556933193861E-2</v>
      </c>
      <c r="AA73" s="15">
        <v>0.47804475801971502</v>
      </c>
      <c r="AB73" s="15">
        <v>7.4807404468196406E-2</v>
      </c>
      <c r="AC73" s="15">
        <v>5.5857608721931802E-2</v>
      </c>
      <c r="AD73" s="15">
        <v>6.9306464346047302E-3</v>
      </c>
      <c r="AE73" s="15">
        <v>4.0942709848014597E-2</v>
      </c>
    </row>
    <row r="74" spans="1:31" x14ac:dyDescent="0.2">
      <c r="A74" s="12">
        <v>74</v>
      </c>
      <c r="B74" s="16" t="s">
        <v>322</v>
      </c>
      <c r="C74" s="17" t="s">
        <v>336</v>
      </c>
      <c r="D74" s="16" t="s">
        <v>222</v>
      </c>
      <c r="E74" s="16" t="s">
        <v>336</v>
      </c>
      <c r="F74" s="16" t="s">
        <v>68</v>
      </c>
      <c r="G74" s="16" t="s">
        <v>300</v>
      </c>
      <c r="H74" s="18">
        <v>1.44538678157549E-2</v>
      </c>
      <c r="I74" s="18">
        <v>3.2970303981642503E-2</v>
      </c>
      <c r="J74" s="18">
        <v>2.38144178198945E-2</v>
      </c>
      <c r="K74" s="18">
        <v>4.4015137156312403E-2</v>
      </c>
      <c r="L74" s="18">
        <v>3.6068456444389503E-2</v>
      </c>
      <c r="M74" s="18">
        <v>3.5225612759082203E-2</v>
      </c>
      <c r="N74" s="18">
        <v>1.8225920652016801E-2</v>
      </c>
      <c r="O74" s="18">
        <v>4.7263463929122902E-2</v>
      </c>
      <c r="P74" s="18">
        <v>9.9849798295754896E-3</v>
      </c>
      <c r="Q74" s="18">
        <v>3.8505296965365803E-2</v>
      </c>
      <c r="R74" s="18">
        <v>7.2311044669624597E-2</v>
      </c>
      <c r="S74" s="18">
        <v>3.88068015532822E-2</v>
      </c>
      <c r="T74" s="18">
        <v>0.80280641506668404</v>
      </c>
      <c r="U74" s="18">
        <v>2.3314410237790201E-3</v>
      </c>
      <c r="V74" s="18">
        <v>3.7438866777190501E-2</v>
      </c>
      <c r="W74" s="18">
        <v>7.1017719363297205E-2</v>
      </c>
      <c r="X74" s="18">
        <v>0.44081516595477999</v>
      </c>
      <c r="Y74" s="18">
        <v>0.20488422377559701</v>
      </c>
      <c r="Z74" s="18">
        <v>4.9981945074411498E-2</v>
      </c>
      <c r="AA74" s="18">
        <v>8.2585303336963206E-2</v>
      </c>
      <c r="AB74" s="18">
        <v>4.5305678236288997E-2</v>
      </c>
      <c r="AC74" s="18">
        <v>3.1113676401894101E-2</v>
      </c>
      <c r="AD74" s="18">
        <v>5.35675569590294E-2</v>
      </c>
      <c r="AE74" s="18">
        <v>1.7270393908724899E-2</v>
      </c>
    </row>
    <row r="75" spans="1:31" x14ac:dyDescent="0.2">
      <c r="A75" s="12">
        <v>75</v>
      </c>
      <c r="B75" s="13" t="s">
        <v>216</v>
      </c>
      <c r="C75" s="14" t="s">
        <v>336</v>
      </c>
      <c r="D75" s="13" t="s">
        <v>157</v>
      </c>
      <c r="E75" s="13" t="s">
        <v>336</v>
      </c>
      <c r="F75" s="13" t="s">
        <v>369</v>
      </c>
      <c r="G75" s="13" t="s">
        <v>300</v>
      </c>
      <c r="H75" s="15">
        <v>1.7534362632758399E-2</v>
      </c>
      <c r="I75" s="15">
        <v>4.64164041612454E-2</v>
      </c>
      <c r="J75" s="15">
        <v>3.2348468580457597E-2</v>
      </c>
      <c r="K75" s="15">
        <v>3.8575469727966598E-2</v>
      </c>
      <c r="L75" s="15">
        <v>5.8812094865284902E-2</v>
      </c>
      <c r="M75" s="15">
        <v>5.1366658046881702E-2</v>
      </c>
      <c r="N75" s="15">
        <v>2.0514411059238801E-2</v>
      </c>
      <c r="O75" s="15">
        <v>7.8353363183725405E-2</v>
      </c>
      <c r="P75" s="15">
        <v>8.9912872600368E-3</v>
      </c>
      <c r="Q75" s="15">
        <v>4.7583901517071397E-2</v>
      </c>
      <c r="R75" s="15">
        <v>6.2686265113999703E-2</v>
      </c>
      <c r="S75" s="15">
        <v>0.12708341081566699</v>
      </c>
      <c r="T75" s="15">
        <v>0.175017966550257</v>
      </c>
      <c r="U75" s="15">
        <v>5.0305526052148598E-3</v>
      </c>
      <c r="V75" s="15">
        <v>1.9660710663145599E-2</v>
      </c>
      <c r="W75" s="15">
        <v>7.5104224499465494E-2</v>
      </c>
      <c r="X75" s="15">
        <v>0.49847365335385801</v>
      </c>
      <c r="Y75" s="15">
        <v>0.75641158896465899</v>
      </c>
      <c r="Z75" s="15">
        <v>4.0781027824043997E-2</v>
      </c>
      <c r="AA75" s="15">
        <v>0.13697467876841199</v>
      </c>
      <c r="AB75" s="15">
        <v>0.114089680621586</v>
      </c>
      <c r="AC75" s="15">
        <v>1.9651160532188201E-2</v>
      </c>
      <c r="AD75" s="15">
        <v>3.7182396503105501E-2</v>
      </c>
      <c r="AE75" s="15">
        <v>1.53613342556937E-2</v>
      </c>
    </row>
    <row r="76" spans="1:31" x14ac:dyDescent="0.2">
      <c r="A76" s="12">
        <v>76</v>
      </c>
      <c r="B76" s="16" t="s">
        <v>376</v>
      </c>
      <c r="C76" s="17" t="s">
        <v>336</v>
      </c>
      <c r="D76" s="16" t="s">
        <v>98</v>
      </c>
      <c r="E76" s="16" t="s">
        <v>336</v>
      </c>
      <c r="F76" s="16" t="s">
        <v>173</v>
      </c>
      <c r="G76" s="16" t="s">
        <v>300</v>
      </c>
      <c r="H76" s="18">
        <v>5.43910549855426E-2</v>
      </c>
      <c r="I76" s="18">
        <v>1.75963271971031E-2</v>
      </c>
      <c r="J76" s="18">
        <v>4.6062644317759402E-2</v>
      </c>
      <c r="K76" s="18">
        <v>1.99374299286053E-2</v>
      </c>
      <c r="L76" s="18">
        <v>6.5152533621721603E-2</v>
      </c>
      <c r="M76" s="18">
        <v>8.1361166181527403E-2</v>
      </c>
      <c r="N76" s="18">
        <v>4.6227372001758103E-2</v>
      </c>
      <c r="O76" s="18">
        <v>4.9753825477324203E-2</v>
      </c>
      <c r="P76" s="18">
        <v>1.6997829105902699E-2</v>
      </c>
      <c r="Q76" s="18">
        <v>3.10679305587311E-2</v>
      </c>
      <c r="R76" s="18">
        <v>1.7791362901950401E-2</v>
      </c>
      <c r="S76" s="18">
        <v>6.4834696582217993E-2</v>
      </c>
      <c r="T76" s="18">
        <v>4.8526077869859997E-2</v>
      </c>
      <c r="U76" s="18">
        <v>5.3451799554738002E-3</v>
      </c>
      <c r="V76" s="18">
        <v>6.0452576978574098E-2</v>
      </c>
      <c r="W76" s="18">
        <v>3.5994746700087198E-2</v>
      </c>
      <c r="X76" s="18">
        <v>0.40494580831603499</v>
      </c>
      <c r="Y76" s="18">
        <v>0.50359563411241703</v>
      </c>
      <c r="Z76" s="18">
        <v>6.1361370378572901E-2</v>
      </c>
      <c r="AA76" s="18">
        <v>4.8258957053680801E-2</v>
      </c>
      <c r="AB76" s="18">
        <v>6.5434239767909796E-2</v>
      </c>
      <c r="AC76" s="18">
        <v>4.62221373183943E-2</v>
      </c>
      <c r="AD76" s="18">
        <v>1.8935305401631901E-2</v>
      </c>
      <c r="AE76" s="18">
        <v>4.2996700063371501E-2</v>
      </c>
    </row>
    <row r="77" spans="1:31" x14ac:dyDescent="0.2">
      <c r="A77" s="12">
        <v>77</v>
      </c>
      <c r="B77" s="13" t="s">
        <v>301</v>
      </c>
      <c r="C77" s="14" t="s">
        <v>336</v>
      </c>
      <c r="D77" s="13" t="s">
        <v>36</v>
      </c>
      <c r="E77" s="13" t="s">
        <v>336</v>
      </c>
      <c r="F77" s="13" t="s">
        <v>193</v>
      </c>
      <c r="G77" s="13" t="s">
        <v>300</v>
      </c>
      <c r="H77" s="15">
        <v>3.7737316163033698E-2</v>
      </c>
      <c r="I77" s="15">
        <v>2.73839196652973E-2</v>
      </c>
      <c r="J77" s="15">
        <v>5.7100617799762797E-2</v>
      </c>
      <c r="K77" s="15">
        <v>2.1593131583615598E-2</v>
      </c>
      <c r="L77" s="15">
        <v>5.22456631132222E-2</v>
      </c>
      <c r="M77" s="15">
        <v>5.7421930128391398E-2</v>
      </c>
      <c r="N77" s="15">
        <v>2.6042650286976599E-2</v>
      </c>
      <c r="O77" s="15">
        <v>3.4995401415185798E-2</v>
      </c>
      <c r="P77" s="15">
        <v>1.6913533937343399E-2</v>
      </c>
      <c r="Q77" s="15">
        <v>5.38576611861021E-2</v>
      </c>
      <c r="R77" s="15">
        <v>7.3837571804846305E-2</v>
      </c>
      <c r="S77" s="15">
        <v>0.121123211613824</v>
      </c>
      <c r="T77" s="15">
        <v>0.102796748682655</v>
      </c>
      <c r="U77" s="15">
        <v>7.5707150133770204E-3</v>
      </c>
      <c r="V77" s="15">
        <v>4.0146844821756102E-2</v>
      </c>
      <c r="W77" s="15">
        <v>0.12852239789801401</v>
      </c>
      <c r="X77" s="15">
        <v>0.29159707818317898</v>
      </c>
      <c r="Y77" s="15">
        <v>0.521688946049506</v>
      </c>
      <c r="Z77" s="15">
        <v>5.2859322520043203E-2</v>
      </c>
      <c r="AA77" s="15">
        <v>7.5646966437435306E-2</v>
      </c>
      <c r="AB77" s="15">
        <v>0.176457459133329</v>
      </c>
      <c r="AC77" s="15">
        <v>5.2835379773427199E-2</v>
      </c>
      <c r="AD77" s="15">
        <v>5.7176873327673801E-2</v>
      </c>
      <c r="AE77" s="15">
        <v>5.7340081260662798E-2</v>
      </c>
    </row>
    <row r="78" spans="1:31" x14ac:dyDescent="0.2">
      <c r="A78" s="12">
        <v>78</v>
      </c>
      <c r="B78" s="16" t="s">
        <v>188</v>
      </c>
      <c r="C78" s="17" t="s">
        <v>336</v>
      </c>
      <c r="D78" s="16" t="s">
        <v>302</v>
      </c>
      <c r="E78" s="16" t="s">
        <v>336</v>
      </c>
      <c r="F78" s="16" t="s">
        <v>84</v>
      </c>
      <c r="G78" s="16" t="s">
        <v>300</v>
      </c>
      <c r="H78" s="18">
        <v>5.4318010251843102E-2</v>
      </c>
      <c r="I78" s="18">
        <v>2.3740058849020401E-2</v>
      </c>
      <c r="J78" s="18">
        <v>5.8186285155743402E-2</v>
      </c>
      <c r="K78" s="18">
        <v>1.36980570609336E-2</v>
      </c>
      <c r="L78" s="18">
        <v>6.6124158939453503E-2</v>
      </c>
      <c r="M78" s="18">
        <v>5.0392685607446502E-2</v>
      </c>
      <c r="N78" s="18">
        <v>9.8782537991663408E-3</v>
      </c>
      <c r="O78" s="18">
        <v>3.7017140101454099E-2</v>
      </c>
      <c r="P78" s="18">
        <v>1.74013815077174E-2</v>
      </c>
      <c r="Q78" s="18">
        <v>5.4583464021811197E-2</v>
      </c>
      <c r="R78" s="18">
        <v>4.1822952282181802E-2</v>
      </c>
      <c r="S78" s="18">
        <v>0.14075316706518401</v>
      </c>
      <c r="T78" s="18">
        <v>2.6187947188509898E-2</v>
      </c>
      <c r="U78" s="18">
        <v>2.08912116213416E-2</v>
      </c>
      <c r="V78" s="18">
        <v>4.5443114799104199E-2</v>
      </c>
      <c r="W78" s="18">
        <v>6.1516564119750101E-2</v>
      </c>
      <c r="X78" s="18">
        <v>0.50259026039944099</v>
      </c>
      <c r="Y78" s="18">
        <v>0.45378660724360098</v>
      </c>
      <c r="Z78" s="18">
        <v>4.0158287832802703E-2</v>
      </c>
      <c r="AA78" s="18">
        <v>7.2264688710243594E-2</v>
      </c>
      <c r="AB78" s="18">
        <v>0.23147502058778099</v>
      </c>
      <c r="AC78" s="18">
        <v>2.3745065101711399E-2</v>
      </c>
      <c r="AD78" s="18">
        <v>2.5103355919800702E-2</v>
      </c>
      <c r="AE78" s="18">
        <v>5.5525120630540999E-2</v>
      </c>
    </row>
    <row r="79" spans="1:31" x14ac:dyDescent="0.2">
      <c r="A79" s="12">
        <v>79</v>
      </c>
      <c r="B79" s="13" t="s">
        <v>9</v>
      </c>
      <c r="C79" s="14" t="s">
        <v>336</v>
      </c>
      <c r="D79" s="13" t="s">
        <v>129</v>
      </c>
      <c r="E79" s="13" t="s">
        <v>336</v>
      </c>
      <c r="F79" s="13" t="s">
        <v>185</v>
      </c>
      <c r="G79" s="13" t="s">
        <v>300</v>
      </c>
      <c r="H79" s="15">
        <v>3.2034429347481901E-2</v>
      </c>
      <c r="I79" s="15">
        <v>3.78985823331566E-2</v>
      </c>
      <c r="J79" s="15">
        <v>2.10072019916086E-2</v>
      </c>
      <c r="K79" s="15">
        <v>5.0515201942910003E-2</v>
      </c>
      <c r="L79" s="15">
        <v>3.3505921828859801E-2</v>
      </c>
      <c r="M79" s="15">
        <v>5.3368556507663902E-2</v>
      </c>
      <c r="N79" s="15">
        <v>4.0962784147256202E-2</v>
      </c>
      <c r="O79" s="15">
        <v>4.2563513534557999E-2</v>
      </c>
      <c r="P79" s="15">
        <v>1.7868470601893002E-2</v>
      </c>
      <c r="Q79" s="15">
        <v>2.4404985976824702E-2</v>
      </c>
      <c r="R79" s="15">
        <v>4.6061818061125803E-2</v>
      </c>
      <c r="S79" s="15">
        <v>6.2229376053064403E-2</v>
      </c>
      <c r="T79" s="15">
        <v>0.121356543722359</v>
      </c>
      <c r="U79" s="15">
        <v>2.79884540972341E-3</v>
      </c>
      <c r="V79" s="15">
        <v>7.5713787779424599E-2</v>
      </c>
      <c r="W79" s="15">
        <v>7.0789162901949004E-2</v>
      </c>
      <c r="X79" s="15">
        <v>0.36390216317999402</v>
      </c>
      <c r="Y79" s="15">
        <v>3.06093787544153</v>
      </c>
      <c r="Z79" s="15">
        <v>5.6626885644262499E-2</v>
      </c>
      <c r="AA79" s="15">
        <v>8.7132099085181505E-2</v>
      </c>
      <c r="AB79" s="15">
        <v>0.21521706757178399</v>
      </c>
      <c r="AC79" s="15">
        <v>4.7121070583549099E-2</v>
      </c>
      <c r="AD79" s="15">
        <v>3.6070459947987799E-2</v>
      </c>
      <c r="AE79" s="15">
        <v>2.1329172329872699E-2</v>
      </c>
    </row>
    <row r="80" spans="1:31" x14ac:dyDescent="0.2">
      <c r="A80" s="12">
        <v>80</v>
      </c>
      <c r="B80" s="16" t="s">
        <v>249</v>
      </c>
      <c r="C80" s="17" t="s">
        <v>336</v>
      </c>
      <c r="D80" s="16" t="s">
        <v>159</v>
      </c>
      <c r="E80" s="16" t="s">
        <v>336</v>
      </c>
      <c r="F80" s="16" t="s">
        <v>257</v>
      </c>
      <c r="G80" s="16" t="s">
        <v>300</v>
      </c>
      <c r="H80" s="18">
        <v>4.3536281095569798E-2</v>
      </c>
      <c r="I80" s="18">
        <v>4.9124167115666598E-2</v>
      </c>
      <c r="J80" s="18">
        <v>1.7347022434813598E-2</v>
      </c>
      <c r="K80" s="18">
        <v>2.8056818099286802E-2</v>
      </c>
      <c r="L80" s="18">
        <v>2.8863748794096401E-2</v>
      </c>
      <c r="M80" s="18">
        <v>5.4158369523602902E-2</v>
      </c>
      <c r="N80" s="18">
        <v>9.3897063876870503E-3</v>
      </c>
      <c r="O80" s="18">
        <v>3.5796999350325001E-2</v>
      </c>
      <c r="P80" s="18">
        <v>1.03113186125198E-2</v>
      </c>
      <c r="Q80" s="18">
        <v>2.5409113967567801E-2</v>
      </c>
      <c r="R80" s="18">
        <v>7.1011414895730901E-2</v>
      </c>
      <c r="S80" s="18">
        <v>2.4545474685694301E-2</v>
      </c>
      <c r="T80" s="18">
        <v>6.5593283221589194E-2</v>
      </c>
      <c r="U80" s="18">
        <v>3.5071877415319197E-2</v>
      </c>
      <c r="V80" s="18">
        <v>6.2098225527562903E-2</v>
      </c>
      <c r="W80" s="18">
        <v>6.9247586541061501E-2</v>
      </c>
      <c r="X80" s="18">
        <v>3.1563292654315102E-2</v>
      </c>
      <c r="Y80" s="18">
        <v>6.0522017416737198E-2</v>
      </c>
      <c r="Z80" s="18">
        <v>7.4704720981462205E-2</v>
      </c>
      <c r="AA80" s="18">
        <v>2.5569510376595699E-2</v>
      </c>
      <c r="AB80" s="18">
        <v>3.3255845866403601E-2</v>
      </c>
      <c r="AC80" s="18">
        <v>4.0669982992488703E-2</v>
      </c>
      <c r="AD80" s="18">
        <v>5.3239103438146397E-2</v>
      </c>
      <c r="AE80" s="18">
        <v>1.9815263757295601E-2</v>
      </c>
    </row>
    <row r="81" spans="1:31" x14ac:dyDescent="0.2">
      <c r="A81" s="12">
        <v>81</v>
      </c>
      <c r="B81" s="13" t="s">
        <v>166</v>
      </c>
      <c r="C81" s="14" t="s">
        <v>336</v>
      </c>
      <c r="D81" s="13" t="s">
        <v>177</v>
      </c>
      <c r="E81" s="13" t="s">
        <v>336</v>
      </c>
      <c r="F81" s="13" t="s">
        <v>17</v>
      </c>
      <c r="G81" s="13" t="s">
        <v>300</v>
      </c>
      <c r="H81" s="15">
        <v>0.13366473020410999</v>
      </c>
      <c r="I81" s="15">
        <v>8.1211076257238904E-2</v>
      </c>
      <c r="J81" s="15">
        <v>0.12680225295240299</v>
      </c>
      <c r="K81" s="15">
        <v>0.35236553559400502</v>
      </c>
      <c r="L81" s="15">
        <v>0.10964459924841501</v>
      </c>
      <c r="M81" s="15">
        <v>7.2543632312671594E-2</v>
      </c>
      <c r="N81" s="15">
        <v>0.28386391673818201</v>
      </c>
      <c r="O81" s="15">
        <v>0.16220810968662999</v>
      </c>
      <c r="P81" s="15">
        <v>1.52721337779488</v>
      </c>
      <c r="Q81" s="15">
        <v>8.2839669528803603E-2</v>
      </c>
      <c r="R81" s="15">
        <v>9.07533841023314E-2</v>
      </c>
      <c r="S81" s="15">
        <v>0.41646100992269403</v>
      </c>
      <c r="T81" s="15">
        <v>1.4203190956711201E-2</v>
      </c>
      <c r="U81" s="15">
        <v>83.285159844728497</v>
      </c>
      <c r="V81" s="15">
        <v>4.9240254236417702E-2</v>
      </c>
      <c r="W81" s="15">
        <v>0.175664810673057</v>
      </c>
      <c r="X81" s="15">
        <v>0.28004863467861102</v>
      </c>
      <c r="Y81" s="15">
        <v>0.13746201706188299</v>
      </c>
      <c r="Z81" s="15">
        <v>4.74851405857823E-2</v>
      </c>
      <c r="AA81" s="15">
        <v>9.1139250785059397E-2</v>
      </c>
      <c r="AB81" s="15">
        <v>6.9178253556639299E-2</v>
      </c>
      <c r="AC81" s="15">
        <v>8.5742727684107303E-2</v>
      </c>
      <c r="AD81" s="15">
        <v>9.8397240092597898E-2</v>
      </c>
      <c r="AE81" s="15">
        <v>7.7366136401598604E-2</v>
      </c>
    </row>
    <row r="82" spans="1:31" x14ac:dyDescent="0.2">
      <c r="A82" s="12">
        <v>82</v>
      </c>
      <c r="B82" s="16" t="s">
        <v>212</v>
      </c>
      <c r="C82" s="17" t="s">
        <v>336</v>
      </c>
      <c r="D82" s="16" t="s">
        <v>314</v>
      </c>
      <c r="E82" s="16" t="s">
        <v>336</v>
      </c>
      <c r="F82" s="16" t="s">
        <v>307</v>
      </c>
      <c r="G82" s="16" t="s">
        <v>300</v>
      </c>
      <c r="H82" s="18">
        <v>5.59227169431602E-2</v>
      </c>
      <c r="I82" s="18">
        <v>2.3541347091709401E-2</v>
      </c>
      <c r="J82" s="18">
        <v>5.4463438804609597E-2</v>
      </c>
      <c r="K82" s="18">
        <v>1.94041977748328E-2</v>
      </c>
      <c r="L82" s="18">
        <v>6.5434108709246805E-2</v>
      </c>
      <c r="M82" s="18">
        <v>0.126200441671414</v>
      </c>
      <c r="N82" s="18">
        <v>2.65053004005119E-2</v>
      </c>
      <c r="O82" s="18">
        <v>3.6617892485207401E-2</v>
      </c>
      <c r="P82" s="18">
        <v>1.17406617436141E-2</v>
      </c>
      <c r="Q82" s="18">
        <v>3.35601272817155E-2</v>
      </c>
      <c r="R82" s="18">
        <v>1.21415260531388E-2</v>
      </c>
      <c r="S82" s="18">
        <v>0.430248476060962</v>
      </c>
      <c r="T82" s="18">
        <v>5.08664114708497E-2</v>
      </c>
      <c r="U82" s="18">
        <v>7.3274217058518602E-3</v>
      </c>
      <c r="V82" s="18">
        <v>8.90506607533183E-2</v>
      </c>
      <c r="W82" s="18">
        <v>4.0856517405135601E-2</v>
      </c>
      <c r="X82" s="18">
        <v>0.49762329282969198</v>
      </c>
      <c r="Y82" s="18">
        <v>0.80065574296504105</v>
      </c>
      <c r="Z82" s="18">
        <v>5.2648450713150802E-2</v>
      </c>
      <c r="AA82" s="18">
        <v>0.105102327806201</v>
      </c>
      <c r="AB82" s="18">
        <v>6.2654749622733194E-2</v>
      </c>
      <c r="AC82" s="18">
        <v>5.1127591332315897E-2</v>
      </c>
      <c r="AD82" s="18">
        <v>1.82015897133198E-2</v>
      </c>
      <c r="AE82" s="18">
        <v>4.3235487643794299E-2</v>
      </c>
    </row>
    <row r="83" spans="1:31" x14ac:dyDescent="0.2">
      <c r="A83" s="12">
        <v>83</v>
      </c>
      <c r="B83" s="13" t="s">
        <v>189</v>
      </c>
      <c r="C83" s="14" t="s">
        <v>336</v>
      </c>
      <c r="D83" s="13" t="s">
        <v>278</v>
      </c>
      <c r="E83" s="13" t="s">
        <v>336</v>
      </c>
      <c r="F83" s="13" t="s">
        <v>237</v>
      </c>
      <c r="G83" s="13" t="s">
        <v>300</v>
      </c>
      <c r="H83" s="15">
        <v>3.9567623389563301E-2</v>
      </c>
      <c r="I83" s="15">
        <v>2.7611721182585199E-2</v>
      </c>
      <c r="J83" s="15">
        <v>6.5365180822847604E-2</v>
      </c>
      <c r="K83" s="15">
        <v>2.5008158932566901E-2</v>
      </c>
      <c r="L83" s="15">
        <v>5.9157175744098102E-2</v>
      </c>
      <c r="M83" s="15">
        <v>4.6828241056119997E-2</v>
      </c>
      <c r="N83" s="15">
        <v>6.3888678314849706E-2</v>
      </c>
      <c r="O83" s="15">
        <v>2.10675978589254E-2</v>
      </c>
      <c r="P83" s="15">
        <v>2.40853062695244E-2</v>
      </c>
      <c r="Q83" s="15">
        <v>6.0896258355381899E-2</v>
      </c>
      <c r="R83" s="15">
        <v>8.6889324143263294E-2</v>
      </c>
      <c r="S83" s="15">
        <v>1.01839589677269</v>
      </c>
      <c r="T83" s="15">
        <v>3.7331927474646399E-2</v>
      </c>
      <c r="U83" s="15">
        <v>2.9839002938357199E-3</v>
      </c>
      <c r="V83" s="15">
        <v>3.6052955298969798E-2</v>
      </c>
      <c r="W83" s="15">
        <v>0.110547029842888</v>
      </c>
      <c r="X83" s="15">
        <v>0.27917317174922301</v>
      </c>
      <c r="Y83" s="15">
        <v>64.477999905676498</v>
      </c>
      <c r="Z83" s="15">
        <v>4.74378885059542E-2</v>
      </c>
      <c r="AA83" s="15">
        <v>0.41592737787765799</v>
      </c>
      <c r="AB83" s="15">
        <v>0.141778845467914</v>
      </c>
      <c r="AC83" s="15">
        <v>5.3435133465087402E-2</v>
      </c>
      <c r="AD83" s="15">
        <v>4.4906754997183697E-2</v>
      </c>
      <c r="AE83" s="15">
        <v>5.0096271659312998E-2</v>
      </c>
    </row>
    <row r="84" spans="1:31" x14ac:dyDescent="0.2">
      <c r="A84" s="12">
        <v>84</v>
      </c>
      <c r="B84" s="16" t="s">
        <v>267</v>
      </c>
      <c r="C84" s="17" t="s">
        <v>336</v>
      </c>
      <c r="D84" s="16" t="s">
        <v>296</v>
      </c>
      <c r="E84" s="16" t="s">
        <v>336</v>
      </c>
      <c r="F84" s="16" t="s">
        <v>88</v>
      </c>
      <c r="G84" s="16" t="s">
        <v>300</v>
      </c>
      <c r="H84" s="18">
        <v>2.14521186955802E-2</v>
      </c>
      <c r="I84" s="18">
        <v>0.13918346625077399</v>
      </c>
      <c r="J84" s="18">
        <v>3.15652424383326E-2</v>
      </c>
      <c r="K84" s="18">
        <v>5.4000878447667801E-2</v>
      </c>
      <c r="L84" s="18">
        <v>3.3387654737135897E-2</v>
      </c>
      <c r="M84" s="18">
        <v>2.49618993132775E-2</v>
      </c>
      <c r="N84" s="18">
        <v>3.25473047768053E-2</v>
      </c>
      <c r="O84" s="18">
        <v>5.2192751114129701E-2</v>
      </c>
      <c r="P84" s="18">
        <v>8.4144270152226308E-3</v>
      </c>
      <c r="Q84" s="18">
        <v>3.7449615267019003E-2</v>
      </c>
      <c r="R84" s="18">
        <v>6.2534070737120501E-2</v>
      </c>
      <c r="S84" s="18">
        <v>9.7287101251326197E-2</v>
      </c>
      <c r="T84" s="18">
        <v>0.13455856441340799</v>
      </c>
      <c r="U84" s="18">
        <v>2.39329856144474E-3</v>
      </c>
      <c r="V84" s="18">
        <v>2.1389736465658699E-2</v>
      </c>
      <c r="W84" s="18">
        <v>8.4109151604917401E-2</v>
      </c>
      <c r="X84" s="18">
        <v>0.41921578551349098</v>
      </c>
      <c r="Y84" s="18">
        <v>1.04387696113229</v>
      </c>
      <c r="Z84" s="18">
        <v>3.3656131992929397E-2</v>
      </c>
      <c r="AA84" s="18">
        <v>0.14537171241160099</v>
      </c>
      <c r="AB84" s="18">
        <v>3.1451206490462097E-2</v>
      </c>
      <c r="AC84" s="18">
        <v>2.2180811021274501E-2</v>
      </c>
      <c r="AD84" s="18">
        <v>7.1219821194580202E-2</v>
      </c>
      <c r="AE84" s="18">
        <v>2.39396147837109E-2</v>
      </c>
    </row>
    <row r="85" spans="1:31" x14ac:dyDescent="0.2">
      <c r="A85" s="12">
        <v>85</v>
      </c>
      <c r="B85" s="13" t="s">
        <v>385</v>
      </c>
      <c r="C85" s="14" t="s">
        <v>336</v>
      </c>
      <c r="D85" s="13" t="s">
        <v>20</v>
      </c>
      <c r="E85" s="13" t="s">
        <v>336</v>
      </c>
      <c r="F85" s="13" t="s">
        <v>352</v>
      </c>
      <c r="G85" s="13" t="s">
        <v>300</v>
      </c>
      <c r="H85" s="15">
        <v>4.2669375896293597E-2</v>
      </c>
      <c r="I85" s="15">
        <v>6.0355592764578803E-3</v>
      </c>
      <c r="J85" s="15">
        <v>6.1174220888275697E-2</v>
      </c>
      <c r="K85" s="15">
        <v>4.2425595198307499E-2</v>
      </c>
      <c r="L85" s="15">
        <v>4.3001704506741102E-2</v>
      </c>
      <c r="M85" s="15">
        <v>6.5408036984465401E-2</v>
      </c>
      <c r="N85" s="15">
        <v>5.4709767830422598E-2</v>
      </c>
      <c r="O85" s="15">
        <v>3.3018219237647799E-2</v>
      </c>
      <c r="P85" s="15">
        <v>2.13220565715945E-2</v>
      </c>
      <c r="Q85" s="15">
        <v>4.8142259297203199E-2</v>
      </c>
      <c r="R85" s="15">
        <v>5.0021663836126398E-2</v>
      </c>
      <c r="S85" s="15">
        <v>0.43552413648419103</v>
      </c>
      <c r="T85" s="15">
        <v>1.7753263366010599E-2</v>
      </c>
      <c r="U85" s="15">
        <v>2.2534844257008999E-3</v>
      </c>
      <c r="V85" s="15">
        <v>7.1114401694531607E-2</v>
      </c>
      <c r="W85" s="15">
        <v>5.8217451620285902E-2</v>
      </c>
      <c r="X85" s="15">
        <v>0.53831083963349202</v>
      </c>
      <c r="Y85" s="15">
        <v>1.0473411328167199</v>
      </c>
      <c r="Z85" s="15">
        <v>6.46302231413214E-2</v>
      </c>
      <c r="AA85" s="15">
        <v>0.100480283248224</v>
      </c>
      <c r="AB85" s="15">
        <v>0.14022044332287001</v>
      </c>
      <c r="AC85" s="15">
        <v>9.8473329775095E-2</v>
      </c>
      <c r="AD85" s="15">
        <v>1.6363761395107899E-2</v>
      </c>
      <c r="AE85" s="15">
        <v>6.1949278479734401E-2</v>
      </c>
    </row>
    <row r="86" spans="1:31" x14ac:dyDescent="0.2">
      <c r="A86" s="12">
        <v>86</v>
      </c>
      <c r="B86" s="16" t="s">
        <v>70</v>
      </c>
      <c r="C86" s="17" t="s">
        <v>336</v>
      </c>
      <c r="D86" s="16" t="s">
        <v>145</v>
      </c>
      <c r="E86" s="16" t="s">
        <v>336</v>
      </c>
      <c r="F86" s="16" t="s">
        <v>143</v>
      </c>
      <c r="G86" s="16" t="s">
        <v>300</v>
      </c>
      <c r="H86" s="18">
        <v>4.9323358351083403E-2</v>
      </c>
      <c r="I86" s="18">
        <v>2.50106868981489E-2</v>
      </c>
      <c r="J86" s="18">
        <v>6.0025464704907598E-2</v>
      </c>
      <c r="K86" s="18">
        <v>4.7200396190936203E-2</v>
      </c>
      <c r="L86" s="18">
        <v>3.5725459440243003E-2</v>
      </c>
      <c r="M86" s="18">
        <v>5.6550396925836299E-2</v>
      </c>
      <c r="N86" s="18">
        <v>2.6985864905221701E-2</v>
      </c>
      <c r="O86" s="18">
        <v>3.11358900226795E-2</v>
      </c>
      <c r="P86" s="18">
        <v>4.4904150116263997E-3</v>
      </c>
      <c r="Q86" s="18">
        <v>3.0116424652499599E-2</v>
      </c>
      <c r="R86" s="18">
        <v>3.8403779065719901E-2</v>
      </c>
      <c r="S86" s="18">
        <v>0.59414859852828805</v>
      </c>
      <c r="T86" s="18">
        <v>6.2832738571653196E-2</v>
      </c>
      <c r="U86" s="18">
        <v>3.83616113182411E-3</v>
      </c>
      <c r="V86" s="18">
        <v>7.3800106548794098E-2</v>
      </c>
      <c r="W86" s="18">
        <v>5.2128172581822597E-2</v>
      </c>
      <c r="X86" s="18">
        <v>0.48963563436366597</v>
      </c>
      <c r="Y86" s="18">
        <v>10.406986930557601</v>
      </c>
      <c r="Z86" s="18">
        <v>6.9703312723383898E-2</v>
      </c>
      <c r="AA86" s="18">
        <v>0.14935971591609101</v>
      </c>
      <c r="AB86" s="18">
        <v>8.0225424812818594E-2</v>
      </c>
      <c r="AC86" s="18">
        <v>6.9861879225724094E-2</v>
      </c>
      <c r="AD86" s="18">
        <v>2.3979400754030201E-2</v>
      </c>
      <c r="AE86" s="18">
        <v>7.9587597096351603E-2</v>
      </c>
    </row>
    <row r="87" spans="1:31" x14ac:dyDescent="0.2">
      <c r="A87" s="12">
        <v>87</v>
      </c>
      <c r="B87" s="13" t="s">
        <v>109</v>
      </c>
      <c r="C87" s="14" t="s">
        <v>336</v>
      </c>
      <c r="D87" s="13" t="s">
        <v>271</v>
      </c>
      <c r="E87" s="13" t="s">
        <v>336</v>
      </c>
      <c r="F87" s="13" t="s">
        <v>232</v>
      </c>
      <c r="G87" s="13" t="s">
        <v>300</v>
      </c>
      <c r="H87" s="15">
        <v>1.4555123295586401E-2</v>
      </c>
      <c r="I87" s="15">
        <v>3.94152045064039E-2</v>
      </c>
      <c r="J87" s="15">
        <v>2.4721274735994701E-2</v>
      </c>
      <c r="K87" s="15">
        <v>3.7238010809755001E-2</v>
      </c>
      <c r="L87" s="15">
        <v>6.3396175075708702E-2</v>
      </c>
      <c r="M87" s="15">
        <v>2.69412353377361E-2</v>
      </c>
      <c r="N87" s="15">
        <v>2.2998459373556001E-2</v>
      </c>
      <c r="O87" s="15">
        <v>2.7953072796192299E-2</v>
      </c>
      <c r="P87" s="15">
        <v>8.3898601447449008E-3</v>
      </c>
      <c r="Q87" s="15">
        <v>3.8915868574544203E-2</v>
      </c>
      <c r="R87" s="15">
        <v>5.4197332000664997E-2</v>
      </c>
      <c r="S87" s="15">
        <v>2.8835765794639801E-2</v>
      </c>
      <c r="T87" s="15">
        <v>0.16566577784061201</v>
      </c>
      <c r="U87" s="15">
        <v>1.71960242777166E-2</v>
      </c>
      <c r="V87" s="15">
        <v>1.9661163922030201E-2</v>
      </c>
      <c r="W87" s="15">
        <v>6.5134303545157798E-2</v>
      </c>
      <c r="X87" s="15">
        <v>0.26659443554687901</v>
      </c>
      <c r="Y87" s="15">
        <v>0.94048099489988102</v>
      </c>
      <c r="Z87" s="15">
        <v>1.06790318351885E-2</v>
      </c>
      <c r="AA87" s="15">
        <v>0.109344143390427</v>
      </c>
      <c r="AB87" s="15">
        <v>0.11428962198100701</v>
      </c>
      <c r="AC87" s="15">
        <v>2.8381492865997501E-2</v>
      </c>
      <c r="AD87" s="15">
        <v>4.75967555988396E-2</v>
      </c>
      <c r="AE87" s="15">
        <v>2.4627599689785E-2</v>
      </c>
    </row>
    <row r="88" spans="1:31" x14ac:dyDescent="0.2">
      <c r="A88" s="12">
        <v>88</v>
      </c>
      <c r="B88" s="16" t="s">
        <v>211</v>
      </c>
      <c r="C88" s="17" t="s">
        <v>336</v>
      </c>
      <c r="D88" s="16" t="s">
        <v>51</v>
      </c>
      <c r="E88" s="16" t="s">
        <v>336</v>
      </c>
      <c r="F88" s="16" t="s">
        <v>250</v>
      </c>
      <c r="G88" s="16" t="s">
        <v>300</v>
      </c>
      <c r="H88" s="18">
        <v>4.3167110246776601E-2</v>
      </c>
      <c r="I88" s="18">
        <v>3.01208883505193E-2</v>
      </c>
      <c r="J88" s="18">
        <v>6.1387595860250999E-2</v>
      </c>
      <c r="K88" s="18">
        <v>2.05423789003767E-2</v>
      </c>
      <c r="L88" s="18">
        <v>5.1117255674843799E-2</v>
      </c>
      <c r="M88" s="18">
        <v>1.43845652835079E-2</v>
      </c>
      <c r="N88" s="18">
        <v>1.57197799778299E-2</v>
      </c>
      <c r="O88" s="18">
        <v>3.1379408367614603E-2</v>
      </c>
      <c r="P88" s="18">
        <v>1.2902490328247199E-2</v>
      </c>
      <c r="Q88" s="18">
        <v>4.2349890838445703E-2</v>
      </c>
      <c r="R88" s="18">
        <v>7.4141869589801804E-2</v>
      </c>
      <c r="S88" s="18">
        <v>0.22404193590018101</v>
      </c>
      <c r="T88" s="18">
        <v>7.6943671734319902E-2</v>
      </c>
      <c r="U88" s="18">
        <v>5.5866542913434901E-3</v>
      </c>
      <c r="V88" s="18">
        <v>5.4688928128479301E-2</v>
      </c>
      <c r="W88" s="18">
        <v>7.3367176439861306E-2</v>
      </c>
      <c r="X88" s="18">
        <v>0.177695688689507</v>
      </c>
      <c r="Y88" s="18">
        <v>1.2108894570695501</v>
      </c>
      <c r="Z88" s="18">
        <v>5.3095586261102397E-2</v>
      </c>
      <c r="AA88" s="18">
        <v>0.33019854527086001</v>
      </c>
      <c r="AB88" s="18">
        <v>1.8187341236841199E-2</v>
      </c>
      <c r="AC88" s="18">
        <v>6.2780907210307699E-2</v>
      </c>
      <c r="AD88" s="18">
        <v>2.2025054642325001E-2</v>
      </c>
      <c r="AE88" s="18">
        <v>5.1408441742229798E-2</v>
      </c>
    </row>
    <row r="89" spans="1:31" x14ac:dyDescent="0.2">
      <c r="A89" s="12">
        <v>89</v>
      </c>
      <c r="B89" s="13" t="s">
        <v>213</v>
      </c>
      <c r="C89" s="14" t="s">
        <v>336</v>
      </c>
      <c r="D89" s="13" t="s">
        <v>123</v>
      </c>
      <c r="E89" s="13" t="s">
        <v>336</v>
      </c>
      <c r="F89" s="13" t="s">
        <v>248</v>
      </c>
      <c r="G89" s="13" t="s">
        <v>300</v>
      </c>
      <c r="H89" s="15">
        <v>4.7278904215798598E-2</v>
      </c>
      <c r="I89" s="15">
        <v>6.3521629481813904E-2</v>
      </c>
      <c r="J89" s="15">
        <v>2.0962147818673699E-2</v>
      </c>
      <c r="K89" s="15">
        <v>4.4215312929841703E-2</v>
      </c>
      <c r="L89" s="15">
        <v>4.17467480961074E-2</v>
      </c>
      <c r="M89" s="15">
        <v>0.13932026756676399</v>
      </c>
      <c r="N89" s="15">
        <v>2.8127067643163102E-3</v>
      </c>
      <c r="O89" s="15">
        <v>4.5398119557869002E-2</v>
      </c>
      <c r="P89" s="15">
        <v>3.34102435204328E-2</v>
      </c>
      <c r="Q89" s="15">
        <v>2.82237953761777E-2</v>
      </c>
      <c r="R89" s="15">
        <v>5.3414650330677202E-2</v>
      </c>
      <c r="S89" s="15">
        <v>0.1313198736656</v>
      </c>
      <c r="T89" s="15">
        <v>0.11146384815244099</v>
      </c>
      <c r="U89" s="15">
        <v>2.95235262436855E-3</v>
      </c>
      <c r="V89" s="15">
        <v>7.9062851503278103E-2</v>
      </c>
      <c r="W89" s="15">
        <v>6.8683086713862196E-2</v>
      </c>
      <c r="X89" s="15">
        <v>0.20956149275529201</v>
      </c>
      <c r="Y89" s="15">
        <v>8.8529860134165492</v>
      </c>
      <c r="Z89" s="15">
        <v>5.9433025000942802E-2</v>
      </c>
      <c r="AA89" s="15">
        <v>2.9484758569471001E-2</v>
      </c>
      <c r="AB89" s="15">
        <v>0.119433289742077</v>
      </c>
      <c r="AC89" s="15">
        <v>6.6876525884110596E-2</v>
      </c>
      <c r="AD89" s="15">
        <v>4.2959057990560899E-2</v>
      </c>
      <c r="AE89" s="15">
        <v>1.0707980890564E-2</v>
      </c>
    </row>
    <row r="90" spans="1:31" x14ac:dyDescent="0.2">
      <c r="A90" s="12">
        <v>90</v>
      </c>
      <c r="B90" s="16" t="s">
        <v>303</v>
      </c>
      <c r="C90" s="17" t="s">
        <v>336</v>
      </c>
      <c r="D90" s="16" t="s">
        <v>256</v>
      </c>
      <c r="E90" s="16" t="s">
        <v>336</v>
      </c>
      <c r="F90" s="16" t="s">
        <v>175</v>
      </c>
      <c r="G90" s="16" t="s">
        <v>300</v>
      </c>
      <c r="H90" s="18">
        <v>3.0923210245538998E-2</v>
      </c>
      <c r="I90" s="18">
        <v>4.4396996384319501E-2</v>
      </c>
      <c r="J90" s="18">
        <v>1.1221094980708E-2</v>
      </c>
      <c r="K90" s="18">
        <v>2.70998488821056E-2</v>
      </c>
      <c r="L90" s="18">
        <v>4.9740499259246597E-2</v>
      </c>
      <c r="M90" s="18">
        <v>4.2822709053125602E-2</v>
      </c>
      <c r="N90" s="18">
        <v>2.29766168013113E-2</v>
      </c>
      <c r="O90" s="18">
        <v>4.5146867750252999E-2</v>
      </c>
      <c r="P90" s="18">
        <v>7.4495218891869599E-3</v>
      </c>
      <c r="Q90" s="18">
        <v>4.65716458890277E-2</v>
      </c>
      <c r="R90" s="18">
        <v>5.9313271249545801E-2</v>
      </c>
      <c r="S90" s="18">
        <v>7.3995297138321897E-2</v>
      </c>
      <c r="T90" s="18">
        <v>8.2160427554632404E-2</v>
      </c>
      <c r="U90" s="18">
        <v>8.7328876786123208E-3</v>
      </c>
      <c r="V90" s="18">
        <v>7.8337529661786906E-2</v>
      </c>
      <c r="W90" s="18">
        <v>5.1556637990384797E-2</v>
      </c>
      <c r="X90" s="18">
        <v>0.177153480740808</v>
      </c>
      <c r="Y90" s="18">
        <v>3.4075383003053998</v>
      </c>
      <c r="Z90" s="18">
        <v>6.4256773705123199E-2</v>
      </c>
      <c r="AA90" s="18">
        <v>4.80138505350148E-2</v>
      </c>
      <c r="AB90" s="18">
        <v>8.6288628899870101E-2</v>
      </c>
      <c r="AC90" s="18">
        <v>1.528753144775E-2</v>
      </c>
      <c r="AD90" s="18">
        <v>6.2340537977438402E-2</v>
      </c>
      <c r="AE90" s="18">
        <v>2.9200463437210899E-2</v>
      </c>
    </row>
    <row r="91" spans="1:31" x14ac:dyDescent="0.2">
      <c r="A91" s="12">
        <v>91</v>
      </c>
      <c r="B91" s="13" t="s">
        <v>218</v>
      </c>
      <c r="C91" s="14" t="s">
        <v>336</v>
      </c>
      <c r="D91" s="13" t="s">
        <v>6</v>
      </c>
      <c r="E91" s="13" t="s">
        <v>336</v>
      </c>
      <c r="F91" s="13" t="s">
        <v>241</v>
      </c>
      <c r="G91" s="13" t="s">
        <v>300</v>
      </c>
      <c r="H91" s="15">
        <v>5.6508898310878297E-2</v>
      </c>
      <c r="I91" s="15">
        <v>2.04739515762992E-2</v>
      </c>
      <c r="J91" s="15">
        <v>5.0486468122283801E-2</v>
      </c>
      <c r="K91" s="15">
        <v>2.05903099066818E-2</v>
      </c>
      <c r="L91" s="15">
        <v>8.4719364257521398E-2</v>
      </c>
      <c r="M91" s="15">
        <v>6.6542080623313599E-2</v>
      </c>
      <c r="N91" s="15">
        <v>2.7868080410420999E-2</v>
      </c>
      <c r="O91" s="15">
        <v>2.25826275886684E-2</v>
      </c>
      <c r="P91" s="15">
        <v>1.9325911629423001E-2</v>
      </c>
      <c r="Q91" s="15">
        <v>6.2247775618250498E-2</v>
      </c>
      <c r="R91" s="15">
        <v>2.4600067610287199E-2</v>
      </c>
      <c r="S91" s="15">
        <v>9.1407183848719806E-2</v>
      </c>
      <c r="T91" s="15">
        <v>3.9777885934360303E-2</v>
      </c>
      <c r="U91" s="15">
        <v>1.6062696100428899E-2</v>
      </c>
      <c r="V91" s="15">
        <v>4.6616530447613901E-2</v>
      </c>
      <c r="W91" s="15">
        <v>5.7922475135078401E-2</v>
      </c>
      <c r="X91" s="15">
        <v>0.63830420358273099</v>
      </c>
      <c r="Y91" s="15">
        <v>0.39960216938124599</v>
      </c>
      <c r="Z91" s="15">
        <v>4.6993859557588599E-2</v>
      </c>
      <c r="AA91" s="15">
        <v>0.13649119775270899</v>
      </c>
      <c r="AB91" s="15">
        <v>3.1435033597031301E-2</v>
      </c>
      <c r="AC91" s="15">
        <v>4.8268999986245703E-2</v>
      </c>
      <c r="AD91" s="15">
        <v>2.8199382433996299E-2</v>
      </c>
      <c r="AE91" s="15">
        <v>3.99527727863579E-2</v>
      </c>
    </row>
    <row r="92" spans="1:31" x14ac:dyDescent="0.2">
      <c r="A92" s="12">
        <v>92</v>
      </c>
      <c r="B92" s="16" t="s">
        <v>242</v>
      </c>
      <c r="C92" s="17" t="s">
        <v>336</v>
      </c>
      <c r="D92" s="16" t="s">
        <v>219</v>
      </c>
      <c r="E92" s="16" t="s">
        <v>336</v>
      </c>
      <c r="F92" s="16" t="s">
        <v>48</v>
      </c>
      <c r="G92" s="16" t="s">
        <v>300</v>
      </c>
      <c r="H92" s="18">
        <v>4.5636780558857899E-2</v>
      </c>
      <c r="I92" s="18">
        <v>2.6297263003638799E-2</v>
      </c>
      <c r="J92" s="18">
        <v>7.6898169267236194E-2</v>
      </c>
      <c r="K92" s="18">
        <v>4.9316412901675301E-2</v>
      </c>
      <c r="L92" s="18">
        <v>0.78367960501085898</v>
      </c>
      <c r="M92" s="18">
        <v>0.34636712824070298</v>
      </c>
      <c r="N92" s="18">
        <v>0.19192597354528301</v>
      </c>
      <c r="O92" s="18">
        <v>5.1803044974609802E-2</v>
      </c>
      <c r="P92" s="18">
        <v>2.2671126307251599E-2</v>
      </c>
      <c r="Q92" s="18">
        <v>7.5697892012610707E-2</v>
      </c>
      <c r="R92" s="18">
        <v>0.24069980854157799</v>
      </c>
      <c r="S92" s="18">
        <v>0.42674516283867397</v>
      </c>
      <c r="T92" s="18">
        <v>1.04372035662464E-2</v>
      </c>
      <c r="U92" s="18">
        <v>1.0359582609098801E-3</v>
      </c>
      <c r="V92" s="18">
        <v>2.75789548778171E-2</v>
      </c>
      <c r="W92" s="18">
        <v>0.12930527404453801</v>
      </c>
      <c r="X92" s="18">
        <v>0.39662227116524901</v>
      </c>
      <c r="Y92" s="18">
        <v>83.308162312185203</v>
      </c>
      <c r="Z92" s="18">
        <v>5.21316241644324E-2</v>
      </c>
      <c r="AA92" s="18">
        <v>4.06821866369146E-2</v>
      </c>
      <c r="AB92" s="18">
        <v>0.14047578690402801</v>
      </c>
      <c r="AC92" s="18">
        <v>6.1489531877585102E-2</v>
      </c>
      <c r="AD92" s="18">
        <v>6.7195390253944998E-2</v>
      </c>
      <c r="AE92" s="18">
        <v>5.8510889704343497E-2</v>
      </c>
    </row>
    <row r="93" spans="1:31" x14ac:dyDescent="0.2">
      <c r="A93" s="12">
        <v>93</v>
      </c>
      <c r="B93" s="13" t="s">
        <v>190</v>
      </c>
      <c r="C93" s="14" t="s">
        <v>336</v>
      </c>
      <c r="D93" s="13" t="s">
        <v>50</v>
      </c>
      <c r="E93" s="13" t="s">
        <v>336</v>
      </c>
      <c r="F93" s="13" t="s">
        <v>73</v>
      </c>
      <c r="G93" s="13" t="s">
        <v>300</v>
      </c>
      <c r="H93" s="15">
        <v>5.2893874258852502E-2</v>
      </c>
      <c r="I93" s="15">
        <v>3.0576600785084399E-2</v>
      </c>
      <c r="J93" s="15">
        <v>2.8361231273952799E-2</v>
      </c>
      <c r="K93" s="15">
        <v>2.9795233346414401E-2</v>
      </c>
      <c r="L93" s="15">
        <v>4.2256922381245399E-2</v>
      </c>
      <c r="M93" s="15">
        <v>6.6414502138386095E-2</v>
      </c>
      <c r="N93" s="15">
        <v>1.29796572905396E-2</v>
      </c>
      <c r="O93" s="15">
        <v>3.9877950602839003E-2</v>
      </c>
      <c r="P93" s="15">
        <v>4.5945767733593899E-4</v>
      </c>
      <c r="Q93" s="15">
        <v>4.3470572394375101E-2</v>
      </c>
      <c r="R93" s="15">
        <v>1.6327976506435998E-2</v>
      </c>
      <c r="S93" s="15">
        <v>6.76313146739978E-2</v>
      </c>
      <c r="T93" s="15">
        <v>4.3551138534449599E-2</v>
      </c>
      <c r="U93" s="15">
        <v>7.2524817094627103E-2</v>
      </c>
      <c r="V93" s="15">
        <v>7.6601510491546704E-2</v>
      </c>
      <c r="W93" s="15">
        <v>1.30700746539162E-2</v>
      </c>
      <c r="X93" s="15">
        <v>4.54323360603517E-2</v>
      </c>
      <c r="Y93" s="15">
        <v>4.8697394299518103E-2</v>
      </c>
      <c r="Z93" s="15">
        <v>6.6772105466751705E-2</v>
      </c>
      <c r="AA93" s="15">
        <v>6.14766505152161E-2</v>
      </c>
      <c r="AB93" s="15">
        <v>2.9287824526346502E-2</v>
      </c>
      <c r="AC93" s="15">
        <v>5.3130963968564003E-2</v>
      </c>
      <c r="AD93" s="15">
        <v>1.4764098481926301E-2</v>
      </c>
      <c r="AE93" s="15">
        <v>3.4242341455635802E-2</v>
      </c>
    </row>
    <row r="94" spans="1:31" x14ac:dyDescent="0.2">
      <c r="A94" s="12">
        <v>94</v>
      </c>
      <c r="B94" s="16" t="s">
        <v>221</v>
      </c>
      <c r="C94" s="17" t="s">
        <v>336</v>
      </c>
      <c r="D94" s="16" t="s">
        <v>312</v>
      </c>
      <c r="E94" s="16" t="s">
        <v>336</v>
      </c>
      <c r="F94" s="16" t="s">
        <v>261</v>
      </c>
      <c r="G94" s="16" t="s">
        <v>300</v>
      </c>
      <c r="H94" s="18">
        <v>0.32086367898010199</v>
      </c>
      <c r="I94" s="18">
        <v>0.122042872413562</v>
      </c>
      <c r="J94" s="18">
        <v>0.11017311633690299</v>
      </c>
      <c r="K94" s="18">
        <v>0.87629944940722504</v>
      </c>
      <c r="L94" s="18">
        <v>0.12648257733830801</v>
      </c>
      <c r="M94" s="18">
        <v>8.0555251110295198E-2</v>
      </c>
      <c r="N94" s="18">
        <v>0.52754729278058299</v>
      </c>
      <c r="O94" s="18">
        <v>0.206788853275546</v>
      </c>
      <c r="P94" s="18">
        <v>0.35861150513930001</v>
      </c>
      <c r="Q94" s="18">
        <v>0.110105088685283</v>
      </c>
      <c r="R94" s="18">
        <v>0.15377090893871501</v>
      </c>
      <c r="S94" s="18">
        <v>7.0428855435334101E-2</v>
      </c>
      <c r="T94" s="18">
        <v>0.12913443814554801</v>
      </c>
      <c r="U94" s="18">
        <v>1.3231678503374</v>
      </c>
      <c r="V94" s="18">
        <v>0.14703999289464401</v>
      </c>
      <c r="W94" s="18">
        <v>0.42337408827151801</v>
      </c>
      <c r="X94" s="18">
        <v>0.13679057474894599</v>
      </c>
      <c r="Y94" s="18">
        <v>0.141833518275016</v>
      </c>
      <c r="Z94" s="18">
        <v>0.17141131348601599</v>
      </c>
      <c r="AA94" s="18">
        <v>9.1370828657359196E-2</v>
      </c>
      <c r="AB94" s="18">
        <v>0.155008238730859</v>
      </c>
      <c r="AC94" s="18">
        <v>0.16292435277488199</v>
      </c>
      <c r="AD94" s="18">
        <v>0.149948496209729</v>
      </c>
      <c r="AE94" s="18">
        <v>7.4252942198841404E-2</v>
      </c>
    </row>
    <row r="95" spans="1:31" x14ac:dyDescent="0.2">
      <c r="A95" s="12">
        <v>95</v>
      </c>
      <c r="B95" s="13" t="s">
        <v>236</v>
      </c>
      <c r="C95" s="14" t="s">
        <v>336</v>
      </c>
      <c r="D95" s="13" t="s">
        <v>392</v>
      </c>
      <c r="E95" s="13" t="s">
        <v>336</v>
      </c>
      <c r="F95" s="13" t="s">
        <v>139</v>
      </c>
      <c r="G95" s="13" t="s">
        <v>300</v>
      </c>
      <c r="H95" s="15">
        <v>1.72781723006954E-2</v>
      </c>
      <c r="I95" s="15">
        <v>4.8247810389111898E-2</v>
      </c>
      <c r="J95" s="15">
        <v>4.6879605723691799E-2</v>
      </c>
      <c r="K95" s="15">
        <v>2.8793361187552598E-2</v>
      </c>
      <c r="L95" s="15">
        <v>7.5574312887210698E-2</v>
      </c>
      <c r="M95" s="15">
        <v>0.109334665510826</v>
      </c>
      <c r="N95" s="15">
        <v>5.8279605651122397E-2</v>
      </c>
      <c r="O95" s="15">
        <v>2.13458836741297E-2</v>
      </c>
      <c r="P95" s="15">
        <v>3.9319237145853503E-2</v>
      </c>
      <c r="Q95" s="15">
        <v>4.8204584280431E-2</v>
      </c>
      <c r="R95" s="15">
        <v>6.71651776902457E-2</v>
      </c>
      <c r="S95" s="15">
        <v>5.6634417099749097E-2</v>
      </c>
      <c r="T95" s="15">
        <v>6.3711987199960199E-2</v>
      </c>
      <c r="U95" s="15">
        <v>4.29509024609105E-3</v>
      </c>
      <c r="V95" s="15">
        <v>2.9692725808696901E-2</v>
      </c>
      <c r="W95" s="15">
        <v>0.13608093834957</v>
      </c>
      <c r="X95" s="15">
        <v>0.12545838168196799</v>
      </c>
      <c r="Y95" s="15">
        <v>0.52296813523241303</v>
      </c>
      <c r="Z95" s="15">
        <v>4.59253793785829E-3</v>
      </c>
      <c r="AA95" s="15">
        <v>6.5483640308404395E-2</v>
      </c>
      <c r="AB95" s="15">
        <v>0.13962976236833699</v>
      </c>
      <c r="AC95" s="15">
        <v>1.7173812590807001E-2</v>
      </c>
      <c r="AD95" s="15">
        <v>4.2198796967414999E-2</v>
      </c>
      <c r="AE95" s="15">
        <v>4.4685946403691203E-2</v>
      </c>
    </row>
    <row r="96" spans="1:31" x14ac:dyDescent="0.2">
      <c r="A96" s="12">
        <v>96</v>
      </c>
      <c r="B96" s="16" t="s">
        <v>108</v>
      </c>
      <c r="C96" s="17" t="s">
        <v>336</v>
      </c>
      <c r="D96" s="16" t="s">
        <v>388</v>
      </c>
      <c r="E96" s="16" t="s">
        <v>336</v>
      </c>
      <c r="F96" s="16" t="s">
        <v>66</v>
      </c>
      <c r="G96" s="16" t="s">
        <v>300</v>
      </c>
      <c r="H96" s="18">
        <v>5.6814645785875501E-2</v>
      </c>
      <c r="I96" s="18">
        <v>1.5278417620595701E-2</v>
      </c>
      <c r="J96" s="18">
        <v>5.5127942297663199E-2</v>
      </c>
      <c r="K96" s="18">
        <v>4.1611093909662798E-2</v>
      </c>
      <c r="L96" s="18">
        <v>2.5897615611484501E-2</v>
      </c>
      <c r="M96" s="18">
        <v>0.135049658166051</v>
      </c>
      <c r="N96" s="18">
        <v>1.30459136852132E-2</v>
      </c>
      <c r="O96" s="18">
        <v>3.3752131037036497E-2</v>
      </c>
      <c r="P96" s="18">
        <v>1.64286467801254E-2</v>
      </c>
      <c r="Q96" s="18">
        <v>2.3621280195104299E-2</v>
      </c>
      <c r="R96" s="18">
        <v>2.56393008506429E-2</v>
      </c>
      <c r="S96" s="18">
        <v>0.112878173717838</v>
      </c>
      <c r="T96" s="18">
        <v>3.70758505987328E-2</v>
      </c>
      <c r="U96" s="18">
        <v>1.7723842006140799E-3</v>
      </c>
      <c r="V96" s="18">
        <v>8.85364951261019E-2</v>
      </c>
      <c r="W96" s="18">
        <v>7.4964994473566998E-2</v>
      </c>
      <c r="X96" s="18">
        <v>0.47627239936681998</v>
      </c>
      <c r="Y96" s="18">
        <v>6.3918642961042799E-2</v>
      </c>
      <c r="Z96" s="18">
        <v>6.2659757527872298E-2</v>
      </c>
      <c r="AA96" s="18">
        <v>0.45983567727246799</v>
      </c>
      <c r="AB96" s="18">
        <v>6.7590156445309996E-2</v>
      </c>
      <c r="AC96" s="18">
        <v>6.8989222048075796E-2</v>
      </c>
      <c r="AD96" s="18">
        <v>2.20963457031777E-2</v>
      </c>
      <c r="AE96" s="18">
        <v>4.8058668098379699E-2</v>
      </c>
    </row>
    <row r="97" spans="1:31" x14ac:dyDescent="0.2">
      <c r="A97" s="12">
        <v>97</v>
      </c>
      <c r="B97" s="13" t="s">
        <v>282</v>
      </c>
      <c r="C97" s="14" t="s">
        <v>336</v>
      </c>
      <c r="D97" s="13" t="s">
        <v>361</v>
      </c>
      <c r="E97" s="13" t="s">
        <v>336</v>
      </c>
      <c r="F97" s="13" t="s">
        <v>64</v>
      </c>
      <c r="G97" s="13" t="s">
        <v>300</v>
      </c>
      <c r="H97" s="15">
        <v>5.5620494073393E-2</v>
      </c>
      <c r="I97" s="15">
        <v>1.43433398474487E-2</v>
      </c>
      <c r="J97" s="15">
        <v>5.6353937134342703E-2</v>
      </c>
      <c r="K97" s="15">
        <v>2.4387055469820802E-2</v>
      </c>
      <c r="L97" s="15">
        <v>6.6948364944252298E-2</v>
      </c>
      <c r="M97" s="15">
        <v>6.9416429202925706E-2</v>
      </c>
      <c r="N97" s="15">
        <v>8.0147196175195806E-3</v>
      </c>
      <c r="O97" s="15">
        <v>1.9999529696908901E-2</v>
      </c>
      <c r="P97" s="15">
        <v>2.3766292061208501E-2</v>
      </c>
      <c r="Q97" s="15">
        <v>5.4079076372844703E-2</v>
      </c>
      <c r="R97" s="15">
        <v>2.1300503147672699E-2</v>
      </c>
      <c r="S97" s="15">
        <v>7.2551835300610198E-2</v>
      </c>
      <c r="T97" s="15">
        <v>6.6849267015031202E-2</v>
      </c>
      <c r="U97" s="15">
        <v>9.0607647674013705E-3</v>
      </c>
      <c r="V97" s="15">
        <v>4.80280929976004E-2</v>
      </c>
      <c r="W97" s="15">
        <v>5.0682452631965601E-2</v>
      </c>
      <c r="X97" s="15">
        <v>0.19219458895622199</v>
      </c>
      <c r="Y97" s="15">
        <v>0.98403529721642402</v>
      </c>
      <c r="Z97" s="15">
        <v>4.4744004568206999E-2</v>
      </c>
      <c r="AA97" s="15">
        <v>0.47375078328971298</v>
      </c>
      <c r="AB97" s="15">
        <v>3.9174744572495299E-2</v>
      </c>
      <c r="AC97" s="15">
        <v>4.1886491480356801E-2</v>
      </c>
      <c r="AD97" s="15">
        <v>3.6412690528199801E-3</v>
      </c>
      <c r="AE97" s="15">
        <v>5.3166842831298397E-2</v>
      </c>
    </row>
    <row r="98" spans="1:31" x14ac:dyDescent="0.2">
      <c r="A98" s="12">
        <v>98</v>
      </c>
      <c r="B98" s="16" t="s">
        <v>14</v>
      </c>
      <c r="C98" s="17" t="s">
        <v>336</v>
      </c>
      <c r="D98" s="16" t="s">
        <v>276</v>
      </c>
      <c r="E98" s="16" t="s">
        <v>336</v>
      </c>
      <c r="F98" s="16" t="s">
        <v>18</v>
      </c>
      <c r="G98" s="16" t="s">
        <v>300</v>
      </c>
      <c r="H98" s="18">
        <v>5.6337929645949497E-2</v>
      </c>
      <c r="I98" s="18">
        <v>4.2495062742191898E-2</v>
      </c>
      <c r="J98" s="18">
        <v>3.7690760258703597E-2</v>
      </c>
      <c r="K98" s="18">
        <v>3.7830369423475202E-2</v>
      </c>
      <c r="L98" s="18">
        <v>1.2745846071496199E-2</v>
      </c>
      <c r="M98" s="18">
        <v>9.2352370642079698E-2</v>
      </c>
      <c r="N98" s="18">
        <v>2.5813160718421899E-3</v>
      </c>
      <c r="O98" s="18">
        <v>4.8721110892976802E-2</v>
      </c>
      <c r="P98" s="18">
        <v>1.8424879013573401E-2</v>
      </c>
      <c r="Q98" s="18">
        <v>2.2523340790180701E-2</v>
      </c>
      <c r="R98" s="18">
        <v>3.6168506751246401E-2</v>
      </c>
      <c r="S98" s="18">
        <v>8.8657487986764094E-2</v>
      </c>
      <c r="T98" s="18">
        <v>7.5189853303636006E-2</v>
      </c>
      <c r="U98" s="18">
        <v>4.4492329030730096E-3</v>
      </c>
      <c r="V98" s="18">
        <v>0.10038951207196101</v>
      </c>
      <c r="W98" s="18">
        <v>2.06201868121106E-2</v>
      </c>
      <c r="X98" s="18">
        <v>0.132639807056602</v>
      </c>
      <c r="Y98" s="18">
        <v>0.86137865141471603</v>
      </c>
      <c r="Z98" s="18">
        <v>5.7436666904604097E-2</v>
      </c>
      <c r="AA98" s="18">
        <v>0.139190114478562</v>
      </c>
      <c r="AB98" s="18">
        <v>6.6534844557023798E-2</v>
      </c>
      <c r="AC98" s="18">
        <v>4.28211648560365E-2</v>
      </c>
      <c r="AD98" s="18">
        <v>3.1903506110323103E-2</v>
      </c>
      <c r="AE98" s="18">
        <v>2.6367006999439301E-2</v>
      </c>
    </row>
    <row r="99" spans="1:31" x14ac:dyDescent="0.2">
      <c r="A99" s="12">
        <v>99</v>
      </c>
      <c r="B99" s="13" t="s">
        <v>347</v>
      </c>
      <c r="C99" s="14" t="s">
        <v>336</v>
      </c>
      <c r="D99" s="13" t="s">
        <v>260</v>
      </c>
      <c r="E99" s="13" t="s">
        <v>336</v>
      </c>
      <c r="F99" s="13" t="s">
        <v>348</v>
      </c>
      <c r="G99" s="13" t="s">
        <v>300</v>
      </c>
      <c r="H99" s="15">
        <v>3.0043986053874198E-2</v>
      </c>
      <c r="I99" s="15">
        <v>6.3586238811203399E-2</v>
      </c>
      <c r="J99" s="15">
        <v>3.9939317561064301E-2</v>
      </c>
      <c r="K99" s="15">
        <v>2.3281567626109102E-2</v>
      </c>
      <c r="L99" s="15">
        <v>5.4460698881547198E-2</v>
      </c>
      <c r="M99" s="15">
        <v>4.6336753708930201E-2</v>
      </c>
      <c r="N99" s="15">
        <v>3.9074489922653402E-2</v>
      </c>
      <c r="O99" s="15">
        <v>5.7112945098696001E-2</v>
      </c>
      <c r="P99" s="15">
        <v>3.5475188586465201E-2</v>
      </c>
      <c r="Q99" s="15">
        <v>4.0894584682655902E-2</v>
      </c>
      <c r="R99" s="15">
        <v>8.1926012892020894E-2</v>
      </c>
      <c r="S99" s="15">
        <v>5.1083530092626603E-2</v>
      </c>
      <c r="T99" s="15">
        <v>7.8383410616813101E-2</v>
      </c>
      <c r="U99" s="15">
        <v>8.6132218612282596E-3</v>
      </c>
      <c r="V99" s="15">
        <v>6.8018083066861093E-2</v>
      </c>
      <c r="W99" s="15">
        <v>9.8946610870065094E-2</v>
      </c>
      <c r="X99" s="15">
        <v>0.13044849584666199</v>
      </c>
      <c r="Y99" s="15">
        <v>1.8741881201286399</v>
      </c>
      <c r="Z99" s="15">
        <v>5.3676038042216302E-2</v>
      </c>
      <c r="AA99" s="15">
        <v>6.1173485760529001E-2</v>
      </c>
      <c r="AB99" s="15">
        <v>0.13784988066630399</v>
      </c>
      <c r="AC99" s="15">
        <v>7.0008394529936901E-2</v>
      </c>
      <c r="AD99" s="15">
        <v>7.1591186058069495E-2</v>
      </c>
      <c r="AE99" s="15">
        <v>2.09543174257029E-2</v>
      </c>
    </row>
    <row r="100" spans="1:31" x14ac:dyDescent="0.2">
      <c r="A100" s="12">
        <v>100</v>
      </c>
      <c r="B100" s="16" t="s">
        <v>10</v>
      </c>
      <c r="C100" s="17" t="s">
        <v>336</v>
      </c>
      <c r="D100" s="16" t="s">
        <v>297</v>
      </c>
      <c r="E100" s="16" t="s">
        <v>336</v>
      </c>
      <c r="F100" s="16" t="s">
        <v>162</v>
      </c>
      <c r="G100" s="16" t="s">
        <v>300</v>
      </c>
      <c r="H100" s="18">
        <v>3.6902222133285402E-2</v>
      </c>
      <c r="I100" s="18">
        <v>5.1591961484337E-2</v>
      </c>
      <c r="J100" s="18">
        <v>2.29733298907542E-2</v>
      </c>
      <c r="K100" s="18">
        <v>2.8228890494732602E-2</v>
      </c>
      <c r="L100" s="18">
        <v>3.8728513933765397E-2</v>
      </c>
      <c r="M100" s="18">
        <v>5.7815423796570897E-2</v>
      </c>
      <c r="N100" s="18">
        <v>2.38632249463245E-2</v>
      </c>
      <c r="O100" s="18">
        <v>5.2064050107015099E-2</v>
      </c>
      <c r="P100" s="18">
        <v>1.68547136468007E-2</v>
      </c>
      <c r="Q100" s="18">
        <v>3.5124871522436402E-2</v>
      </c>
      <c r="R100" s="18">
        <v>7.6200813839926496E-2</v>
      </c>
      <c r="S100" s="18">
        <v>0.81770792903300604</v>
      </c>
      <c r="T100" s="18">
        <v>0.11981711316970201</v>
      </c>
      <c r="U100" s="18">
        <v>6.9252231219953898E-3</v>
      </c>
      <c r="V100" s="18">
        <v>0.11285844399758101</v>
      </c>
      <c r="W100" s="18">
        <v>9.4524469684035703E-2</v>
      </c>
      <c r="X100" s="18">
        <v>0.379706210052217</v>
      </c>
      <c r="Y100" s="18">
        <v>5.1224511280862997</v>
      </c>
      <c r="Z100" s="18">
        <v>5.9282876610779002E-2</v>
      </c>
      <c r="AA100" s="18">
        <v>5.4643322796213999E-2</v>
      </c>
      <c r="AB100" s="18">
        <v>6.9943581035182403E-2</v>
      </c>
      <c r="AC100" s="18">
        <v>4.9643123086164899E-2</v>
      </c>
      <c r="AD100" s="18">
        <v>2.67229949726089E-2</v>
      </c>
      <c r="AE100" s="18">
        <v>2.1569159178956701E-2</v>
      </c>
    </row>
    <row r="101" spans="1:31" x14ac:dyDescent="0.2">
      <c r="A101" s="12">
        <v>101</v>
      </c>
      <c r="B101" s="13" t="s">
        <v>246</v>
      </c>
      <c r="C101" s="14" t="s">
        <v>336</v>
      </c>
      <c r="D101" s="13" t="s">
        <v>41</v>
      </c>
      <c r="E101" s="13" t="s">
        <v>336</v>
      </c>
      <c r="F101" s="13" t="s">
        <v>358</v>
      </c>
      <c r="G101" s="13" t="s">
        <v>300</v>
      </c>
      <c r="H101" s="15">
        <v>4.21220826135471E-2</v>
      </c>
      <c r="I101" s="15">
        <v>2.8432104445394402E-2</v>
      </c>
      <c r="J101" s="15">
        <v>4.7439838788270301E-2</v>
      </c>
      <c r="K101" s="15">
        <v>5.2984798186929402E-2</v>
      </c>
      <c r="L101" s="15">
        <v>5.64052141253071E-3</v>
      </c>
      <c r="M101" s="15">
        <v>4.9378791334396703E-2</v>
      </c>
      <c r="N101" s="15">
        <v>3.4647715859359697E-2</v>
      </c>
      <c r="O101" s="15">
        <v>3.5136539453739499E-2</v>
      </c>
      <c r="P101" s="15">
        <v>2.3101032244333898E-3</v>
      </c>
      <c r="Q101" s="15">
        <v>1.5668810334399499E-2</v>
      </c>
      <c r="R101" s="15">
        <v>4.2482438769217701E-2</v>
      </c>
      <c r="S101" s="15">
        <v>0.46588348366635601</v>
      </c>
      <c r="T101" s="15">
        <v>0.16257524416546101</v>
      </c>
      <c r="U101" s="15">
        <v>1.7910042079613399E-3</v>
      </c>
      <c r="V101" s="15">
        <v>8.0563225820115297E-2</v>
      </c>
      <c r="W101" s="15">
        <v>5.1300913069679897E-2</v>
      </c>
      <c r="X101" s="15">
        <v>0.59244058176551595</v>
      </c>
      <c r="Y101" s="15">
        <v>63.555140481066097</v>
      </c>
      <c r="Z101" s="15">
        <v>7.3495971159621504E-2</v>
      </c>
      <c r="AA101" s="15">
        <v>2.8240709617245601E-2</v>
      </c>
      <c r="AB101" s="15">
        <v>0.198643004748637</v>
      </c>
      <c r="AC101" s="15">
        <v>6.50712805129251E-2</v>
      </c>
      <c r="AD101" s="15">
        <v>4.8697596797464299E-2</v>
      </c>
      <c r="AE101" s="15">
        <v>5.0341784984081199E-2</v>
      </c>
    </row>
    <row r="102" spans="1:31" x14ac:dyDescent="0.2">
      <c r="A102" s="12">
        <v>102</v>
      </c>
      <c r="B102" s="16" t="s">
        <v>372</v>
      </c>
      <c r="C102" s="17" t="s">
        <v>336</v>
      </c>
      <c r="D102" s="16" t="s">
        <v>62</v>
      </c>
      <c r="E102" s="16" t="s">
        <v>336</v>
      </c>
      <c r="F102" s="16" t="s">
        <v>179</v>
      </c>
      <c r="G102" s="16" t="s">
        <v>300</v>
      </c>
      <c r="H102" s="18">
        <v>5.2814111512554399E-2</v>
      </c>
      <c r="I102" s="18">
        <v>1.55830166350031E-2</v>
      </c>
      <c r="J102" s="18">
        <v>4.7499415881879802E-2</v>
      </c>
      <c r="K102" s="18">
        <v>4.1173936513805402E-2</v>
      </c>
      <c r="L102" s="18">
        <v>3.8361478871548303E-2</v>
      </c>
      <c r="M102" s="18">
        <v>7.8704670853311495E-2</v>
      </c>
      <c r="N102" s="18">
        <v>6.1793168295098096E-3</v>
      </c>
      <c r="O102" s="18">
        <v>4.0872854756014203E-2</v>
      </c>
      <c r="P102" s="18">
        <v>2.4745193154649799E-2</v>
      </c>
      <c r="Q102" s="18">
        <v>2.3523158747289202E-2</v>
      </c>
      <c r="R102" s="18">
        <v>1.7140416904591799E-2</v>
      </c>
      <c r="S102" s="18">
        <v>0.34086608539332602</v>
      </c>
      <c r="T102" s="18">
        <v>0.155296744885941</v>
      </c>
      <c r="U102" s="18">
        <v>9.5653943404740704E-3</v>
      </c>
      <c r="V102" s="18">
        <v>6.4283362943662006E-2</v>
      </c>
      <c r="W102" s="18">
        <v>1.8595992581448999E-2</v>
      </c>
      <c r="X102" s="18">
        <v>0.35738520874776902</v>
      </c>
      <c r="Y102" s="18">
        <v>0.847011493763419</v>
      </c>
      <c r="Z102" s="18">
        <v>6.7686495217554099E-2</v>
      </c>
      <c r="AA102" s="18">
        <v>0.11472362695302001</v>
      </c>
      <c r="AB102" s="18">
        <v>0.105964050545511</v>
      </c>
      <c r="AC102" s="18">
        <v>7.1912381585714794E-2</v>
      </c>
      <c r="AD102" s="18">
        <v>5.6029214669771697E-2</v>
      </c>
      <c r="AE102" s="18">
        <v>5.9037443034855898E-2</v>
      </c>
    </row>
    <row r="103" spans="1:31" x14ac:dyDescent="0.2">
      <c r="A103" s="12">
        <v>103</v>
      </c>
      <c r="B103" s="13" t="s">
        <v>357</v>
      </c>
      <c r="C103" s="14" t="s">
        <v>336</v>
      </c>
      <c r="D103" s="13" t="s">
        <v>167</v>
      </c>
      <c r="E103" s="13" t="s">
        <v>336</v>
      </c>
      <c r="F103" s="13" t="s">
        <v>399</v>
      </c>
      <c r="G103" s="13" t="s">
        <v>300</v>
      </c>
      <c r="H103" s="15">
        <v>2.1957666320771899E-2</v>
      </c>
      <c r="I103" s="15">
        <v>3.4768576391297601E-2</v>
      </c>
      <c r="J103" s="15">
        <v>2.0423167668598301E-2</v>
      </c>
      <c r="K103" s="15">
        <v>3.6732661378534898E-2</v>
      </c>
      <c r="L103" s="15">
        <v>9.4975489744086004E-3</v>
      </c>
      <c r="M103" s="15">
        <v>5.6875028102042098E-2</v>
      </c>
      <c r="N103" s="15">
        <v>1.9615776381109801E-2</v>
      </c>
      <c r="O103" s="15">
        <v>5.2246612874932097E-2</v>
      </c>
      <c r="P103" s="15">
        <v>1.8130450318918499E-2</v>
      </c>
      <c r="Q103" s="15">
        <v>1.6114955965366901E-2</v>
      </c>
      <c r="R103" s="15">
        <v>4.62241973168417E-2</v>
      </c>
      <c r="S103" s="15">
        <v>8.8133612921429003E-2</v>
      </c>
      <c r="T103" s="15">
        <v>8.5457492710158706E-2</v>
      </c>
      <c r="U103" s="15">
        <v>1.51100309295424E-2</v>
      </c>
      <c r="V103" s="15">
        <v>4.8986852221121799E-2</v>
      </c>
      <c r="W103" s="15">
        <v>4.6762826577996401E-2</v>
      </c>
      <c r="X103" s="15">
        <v>6.9324465662723697E-2</v>
      </c>
      <c r="Y103" s="15">
        <v>7.4892492554239298E-2</v>
      </c>
      <c r="Z103" s="15">
        <v>4.9003225116051499E-2</v>
      </c>
      <c r="AA103" s="15">
        <v>5.5994906500092097E-2</v>
      </c>
      <c r="AB103" s="15">
        <v>3.2854220893331197E-2</v>
      </c>
      <c r="AC103" s="15">
        <v>3.4280911615852998E-2</v>
      </c>
      <c r="AD103" s="15">
        <v>4.1815330225543602E-2</v>
      </c>
      <c r="AE103" s="15">
        <v>3.9346105744979903E-2</v>
      </c>
    </row>
    <row r="104" spans="1:31" x14ac:dyDescent="0.2">
      <c r="A104" s="12">
        <v>104</v>
      </c>
      <c r="B104" s="16" t="s">
        <v>223</v>
      </c>
      <c r="C104" s="17" t="s">
        <v>336</v>
      </c>
      <c r="D104" s="16" t="s">
        <v>343</v>
      </c>
      <c r="E104" s="16" t="s">
        <v>336</v>
      </c>
      <c r="F104" s="16" t="s">
        <v>104</v>
      </c>
      <c r="G104" s="16" t="s">
        <v>300</v>
      </c>
      <c r="H104" s="18">
        <v>0.292969171455849</v>
      </c>
      <c r="I104" s="18">
        <v>0.143447393215199</v>
      </c>
      <c r="J104" s="18">
        <v>0.16194933418964799</v>
      </c>
      <c r="K104" s="18">
        <v>0.34577530863954897</v>
      </c>
      <c r="L104" s="18">
        <v>0.102917713718367</v>
      </c>
      <c r="M104" s="18">
        <v>6.8499410932114702E-2</v>
      </c>
      <c r="N104" s="18">
        <v>0.35294185690275298</v>
      </c>
      <c r="O104" s="18">
        <v>0.59345629370227304</v>
      </c>
      <c r="P104" s="18">
        <v>3.1178642163272201</v>
      </c>
      <c r="Q104" s="18">
        <v>9.1942744740602003E-2</v>
      </c>
      <c r="R104" s="18">
        <v>0.17042915341561399</v>
      </c>
      <c r="S104" s="18">
        <v>0.54476793627076903</v>
      </c>
      <c r="T104" s="18">
        <v>7.5887072916351703E-2</v>
      </c>
      <c r="U104" s="18">
        <v>0.84587418517188995</v>
      </c>
      <c r="V104" s="18">
        <v>8.1299094545839806E-2</v>
      </c>
      <c r="W104" s="18">
        <v>0.20971765217301799</v>
      </c>
      <c r="X104" s="18">
        <v>0.30474449210299698</v>
      </c>
      <c r="Y104" s="18">
        <v>0.16326548547655501</v>
      </c>
      <c r="Z104" s="18">
        <v>6.1236540818767199E-2</v>
      </c>
      <c r="AA104" s="18">
        <v>0.12812125429934601</v>
      </c>
      <c r="AB104" s="18">
        <v>9.7244382728193704E-2</v>
      </c>
      <c r="AC104" s="18">
        <v>0.10956549313447</v>
      </c>
      <c r="AD104" s="18">
        <v>0.124613051332346</v>
      </c>
      <c r="AE104" s="18">
        <v>0.106318526639471</v>
      </c>
    </row>
    <row r="105" spans="1:31" x14ac:dyDescent="0.2">
      <c r="A105" s="12">
        <v>105</v>
      </c>
      <c r="B105" s="13" t="s">
        <v>27</v>
      </c>
      <c r="C105" s="14" t="s">
        <v>336</v>
      </c>
      <c r="D105" s="13" t="s">
        <v>83</v>
      </c>
      <c r="E105" s="13" t="s">
        <v>336</v>
      </c>
      <c r="F105" s="13" t="s">
        <v>254</v>
      </c>
      <c r="G105" s="13" t="s">
        <v>300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1:31" x14ac:dyDescent="0.2">
      <c r="A106" s="12">
        <v>106</v>
      </c>
      <c r="B106" s="16" t="s">
        <v>80</v>
      </c>
      <c r="C106" s="17" t="s">
        <v>336</v>
      </c>
      <c r="D106" s="16" t="s">
        <v>360</v>
      </c>
      <c r="E106" s="16" t="s">
        <v>336</v>
      </c>
      <c r="F106" s="16" t="s">
        <v>378</v>
      </c>
      <c r="G106" s="16" t="s">
        <v>300</v>
      </c>
      <c r="H106" s="18">
        <v>7.2398582702081493E-2</v>
      </c>
      <c r="I106" s="18">
        <v>4.9928122022750302E-3</v>
      </c>
      <c r="J106" s="18">
        <v>6.0230476665795903E-2</v>
      </c>
      <c r="K106" s="18">
        <v>5.11132396920868</v>
      </c>
      <c r="L106" s="18">
        <v>7.8656314131932595E-2</v>
      </c>
      <c r="M106" s="18">
        <v>9.3624148994093007E-2</v>
      </c>
      <c r="N106" s="18">
        <v>0.11834171740001501</v>
      </c>
      <c r="O106" s="18">
        <v>0.120965700256949</v>
      </c>
      <c r="P106" s="18">
        <v>6.2183741314099997E-2</v>
      </c>
      <c r="Q106" s="18">
        <v>6.67049436551721E-2</v>
      </c>
      <c r="R106" s="18">
        <v>2.1698347304024E-2</v>
      </c>
      <c r="S106" s="18">
        <v>1.8317805947946699</v>
      </c>
      <c r="T106" s="18">
        <v>4.2385672348254702E-2</v>
      </c>
      <c r="U106" s="18">
        <v>0.15208296076396499</v>
      </c>
      <c r="V106" s="18">
        <v>6.6378623926735006E-2</v>
      </c>
      <c r="W106" s="18">
        <v>1.5035670757726501E-2</v>
      </c>
      <c r="X106" s="18">
        <v>0.21439448069154099</v>
      </c>
      <c r="Y106" s="18">
        <v>1.7934366735947199E-2</v>
      </c>
      <c r="Z106" s="18">
        <v>4.3544287519803999E-2</v>
      </c>
      <c r="AA106" s="18">
        <v>0.105678314330915</v>
      </c>
      <c r="AB106" s="18">
        <v>3.11130049994662E-2</v>
      </c>
      <c r="AC106" s="18">
        <v>3.5897897335662197E-2</v>
      </c>
      <c r="AD106" s="18">
        <v>5.7519126626960704E-3</v>
      </c>
      <c r="AE106" s="18">
        <v>6.1202566332565503E-2</v>
      </c>
    </row>
    <row r="107" spans="1:31" x14ac:dyDescent="0.2">
      <c r="A107" s="12">
        <v>108</v>
      </c>
      <c r="B107" s="16" t="s">
        <v>114</v>
      </c>
      <c r="C107" s="17" t="s">
        <v>336</v>
      </c>
      <c r="D107" s="16" t="s">
        <v>126</v>
      </c>
      <c r="E107" s="16" t="s">
        <v>336</v>
      </c>
      <c r="F107" s="16" t="s">
        <v>353</v>
      </c>
      <c r="G107" s="16" t="s">
        <v>300</v>
      </c>
      <c r="H107" s="18">
        <v>1.9815350612674101E-2</v>
      </c>
      <c r="I107" s="18">
        <v>3.9647898396194398E-2</v>
      </c>
      <c r="J107" s="18">
        <v>3.9106422685807898E-2</v>
      </c>
      <c r="K107" s="18">
        <v>0.29314104509287497</v>
      </c>
      <c r="L107" s="18">
        <v>6.6137320003682901E-2</v>
      </c>
      <c r="M107" s="18">
        <v>3.5979285843095801E-2</v>
      </c>
      <c r="N107" s="18">
        <v>5.2838015595000898E-2</v>
      </c>
      <c r="O107" s="18">
        <v>7.4845769491548503E-2</v>
      </c>
      <c r="P107" s="18">
        <v>2.9134454783588899E-2</v>
      </c>
      <c r="Q107" s="18">
        <v>4.9248557628542002E-2</v>
      </c>
      <c r="R107" s="18">
        <v>6.9165815497088307E-2</v>
      </c>
      <c r="S107" s="18">
        <v>0.19236257046527899</v>
      </c>
      <c r="T107" s="18">
        <v>4.7540246856483802E-2</v>
      </c>
      <c r="U107" s="18">
        <v>9.7828221161750994E-2</v>
      </c>
      <c r="V107" s="18">
        <v>1.5589277100466301E-2</v>
      </c>
      <c r="W107" s="18">
        <v>8.7497159493577101E-2</v>
      </c>
      <c r="X107" s="18">
        <v>5.7365768092089202E-2</v>
      </c>
      <c r="Y107" s="18">
        <v>4.0964679341066998E-2</v>
      </c>
      <c r="Z107" s="18">
        <v>2.60335306104305E-2</v>
      </c>
      <c r="AA107" s="18">
        <v>5.3358215498344602E-2</v>
      </c>
      <c r="AB107" s="18">
        <v>4.68934778045716E-2</v>
      </c>
      <c r="AC107" s="18">
        <v>1.80269228832294E-2</v>
      </c>
      <c r="AD107" s="18">
        <v>4.9427290439058899E-2</v>
      </c>
      <c r="AE107" s="18">
        <v>3.6089519337045302E-2</v>
      </c>
    </row>
    <row r="108" spans="1:31" x14ac:dyDescent="0.2">
      <c r="A108" s="12">
        <v>110</v>
      </c>
      <c r="B108" s="16" t="s">
        <v>94</v>
      </c>
      <c r="C108" s="17" t="s">
        <v>336</v>
      </c>
      <c r="D108" s="16" t="s">
        <v>202</v>
      </c>
      <c r="E108" s="16" t="s">
        <v>336</v>
      </c>
      <c r="F108" s="16" t="s">
        <v>382</v>
      </c>
      <c r="G108" s="16" t="s">
        <v>300</v>
      </c>
      <c r="H108" s="18">
        <v>0.17905022781006399</v>
      </c>
      <c r="I108" s="18">
        <v>3.1510582378628402E-2</v>
      </c>
      <c r="J108" s="18">
        <v>3.9010070361993499E-2</v>
      </c>
      <c r="K108" s="18">
        <v>2.9663786006391E-2</v>
      </c>
      <c r="L108" s="18">
        <v>9.0901103965514308E-3</v>
      </c>
      <c r="M108" s="18">
        <v>5.7084825102418198E-2</v>
      </c>
      <c r="N108" s="18">
        <v>4.8695352326237999E-2</v>
      </c>
      <c r="O108" s="18">
        <v>6.3677837079996705E-2</v>
      </c>
      <c r="P108" s="18">
        <v>1.1223347436390399E-2</v>
      </c>
      <c r="Q108" s="18">
        <v>3.7688733922343599E-3</v>
      </c>
      <c r="R108" s="18">
        <v>2.3156338121578499E-2</v>
      </c>
      <c r="S108" s="18">
        <v>0.18897824050610301</v>
      </c>
      <c r="T108" s="18">
        <v>8.2335674004339193E-2</v>
      </c>
      <c r="U108" s="18">
        <v>1.29909406816461E-2</v>
      </c>
      <c r="V108" s="18">
        <v>6.7679472809698493E-2</v>
      </c>
      <c r="W108" s="18">
        <v>4.4278604904836601E-2</v>
      </c>
      <c r="X108" s="18">
        <v>0.102120477169257</v>
      </c>
      <c r="Y108" s="18">
        <v>7.8904643935104296E-2</v>
      </c>
      <c r="Z108" s="18">
        <v>6.3340131992665499E-2</v>
      </c>
      <c r="AA108" s="18">
        <v>6.6323941658081004E-2</v>
      </c>
      <c r="AB108" s="18">
        <v>2.1774590620232698E-2</v>
      </c>
      <c r="AC108" s="18">
        <v>4.1379681291348003E-2</v>
      </c>
      <c r="AD108" s="18">
        <v>2.3594473772821999E-2</v>
      </c>
      <c r="AE108" s="18">
        <v>4.3668777454471903E-2</v>
      </c>
    </row>
    <row r="109" spans="1:31" x14ac:dyDescent="0.2">
      <c r="A109" s="12">
        <v>112</v>
      </c>
      <c r="B109" s="16" t="s">
        <v>259</v>
      </c>
      <c r="C109" s="17" t="s">
        <v>336</v>
      </c>
      <c r="D109" s="16" t="s">
        <v>335</v>
      </c>
      <c r="E109" s="16" t="s">
        <v>336</v>
      </c>
      <c r="F109" s="16" t="s">
        <v>76</v>
      </c>
      <c r="G109" s="16" t="s">
        <v>300</v>
      </c>
      <c r="H109" s="18">
        <v>4.5611008896838397E-2</v>
      </c>
      <c r="I109" s="18">
        <v>4.7781330460126697E-2</v>
      </c>
      <c r="J109" s="18">
        <v>8.2295532704510198E-3</v>
      </c>
      <c r="K109" s="18">
        <v>2.1240305041533802E-2</v>
      </c>
      <c r="L109" s="18">
        <v>4.3804983342529802E-2</v>
      </c>
      <c r="M109" s="18">
        <v>5.92276877656287E-2</v>
      </c>
      <c r="N109" s="18">
        <v>2.8921383512234299E-2</v>
      </c>
      <c r="O109" s="18">
        <v>5.12313375227888E-2</v>
      </c>
      <c r="P109" s="18">
        <v>2.0399251421002199E-2</v>
      </c>
      <c r="Q109" s="18">
        <v>2.3941688558124698E-2</v>
      </c>
      <c r="R109" s="18">
        <v>5.2045881193495201E-2</v>
      </c>
      <c r="S109" s="18">
        <v>3.3915275143569602E-2</v>
      </c>
      <c r="T109" s="18">
        <v>6.76382518689711E-2</v>
      </c>
      <c r="U109" s="18">
        <v>2.78673500896757E-2</v>
      </c>
      <c r="V109" s="18">
        <v>8.87144880922517E-2</v>
      </c>
      <c r="W109" s="18">
        <v>3.61677374647663E-2</v>
      </c>
      <c r="X109" s="18">
        <v>4.03231886017551E-2</v>
      </c>
      <c r="Y109" s="18">
        <v>7.2695599394656099E-2</v>
      </c>
      <c r="Z109" s="18">
        <v>7.5795793332741307E-2</v>
      </c>
      <c r="AA109" s="18">
        <v>3.5912248080776997E-2</v>
      </c>
      <c r="AB109" s="18">
        <v>2.6097700646825601E-2</v>
      </c>
      <c r="AC109" s="18">
        <v>5.3366612499448303E-2</v>
      </c>
      <c r="AD109" s="18">
        <v>4.0714124783227598E-2</v>
      </c>
      <c r="AE109" s="18">
        <v>2.2139855841351499E-2</v>
      </c>
    </row>
    <row r="110" spans="1:31" x14ac:dyDescent="0.2">
      <c r="A110" s="12">
        <v>114</v>
      </c>
      <c r="B110" s="16" t="s">
        <v>5</v>
      </c>
      <c r="C110" s="17" t="s">
        <v>336</v>
      </c>
      <c r="D110" s="16" t="s">
        <v>198</v>
      </c>
      <c r="E110" s="16" t="s">
        <v>336</v>
      </c>
      <c r="F110" s="16" t="s">
        <v>234</v>
      </c>
      <c r="G110" s="16" t="s">
        <v>300</v>
      </c>
      <c r="H110" s="18">
        <v>3.4273798100413699E-2</v>
      </c>
      <c r="I110" s="18">
        <v>4.0588791845430898E-2</v>
      </c>
      <c r="J110" s="18">
        <v>2.5029563926264799E-2</v>
      </c>
      <c r="K110" s="18">
        <v>5.5606167301659203E-2</v>
      </c>
      <c r="L110" s="18">
        <v>8.1863474230313999E-3</v>
      </c>
      <c r="M110" s="18">
        <v>6.2719843001160305E-2</v>
      </c>
      <c r="N110" s="18">
        <v>4.1112935421598797E-3</v>
      </c>
      <c r="O110" s="18">
        <v>6.6546758655785701E-2</v>
      </c>
      <c r="P110" s="18">
        <v>1.6893076658101001E-2</v>
      </c>
      <c r="Q110" s="18">
        <v>1.67213213667191E-2</v>
      </c>
      <c r="R110" s="18">
        <v>4.6251410112468402E-2</v>
      </c>
      <c r="S110" s="18">
        <v>7.7342782529282103E-2</v>
      </c>
      <c r="T110" s="18">
        <v>7.8554110425871695E-2</v>
      </c>
      <c r="U110" s="18">
        <v>1.6280706633684701E-2</v>
      </c>
      <c r="V110" s="18">
        <v>6.3211207529472097E-2</v>
      </c>
      <c r="W110" s="18">
        <v>4.5545153244370501E-2</v>
      </c>
      <c r="X110" s="18">
        <v>6.4897668849590806E-2</v>
      </c>
      <c r="Y110" s="18">
        <v>5.6834736960566699E-2</v>
      </c>
      <c r="Z110" s="18">
        <v>6.4737266264207394E-2</v>
      </c>
      <c r="AA110" s="18">
        <v>4.7409668038780099E-2</v>
      </c>
      <c r="AB110" s="18">
        <v>8.1275353400984407E-3</v>
      </c>
      <c r="AC110" s="18">
        <v>4.6481636883949698E-2</v>
      </c>
      <c r="AD110" s="18">
        <v>2.34160454114207E-2</v>
      </c>
      <c r="AE110" s="18">
        <v>5.7404574322274901E-2</v>
      </c>
    </row>
    <row r="111" spans="1:31" x14ac:dyDescent="0.2">
      <c r="A111" s="12">
        <v>116</v>
      </c>
      <c r="B111" s="16" t="s">
        <v>217</v>
      </c>
      <c r="C111" s="17" t="s">
        <v>336</v>
      </c>
      <c r="D111" s="16" t="s">
        <v>269</v>
      </c>
      <c r="E111" s="16" t="s">
        <v>336</v>
      </c>
      <c r="F111" s="16" t="s">
        <v>55</v>
      </c>
      <c r="G111" s="16" t="s">
        <v>300</v>
      </c>
      <c r="H111" s="18">
        <v>3.7591281743004502E-2</v>
      </c>
      <c r="I111" s="18">
        <v>5.5155334743027903E-2</v>
      </c>
      <c r="J111" s="18">
        <v>1.5194598147344101E-2</v>
      </c>
      <c r="K111" s="18">
        <v>4.8241898611456203E-2</v>
      </c>
      <c r="L111" s="18">
        <v>1.53321137694766E-2</v>
      </c>
      <c r="M111" s="18">
        <v>5.3326959180337398E-2</v>
      </c>
      <c r="N111" s="18">
        <v>1.31928432566951E-2</v>
      </c>
      <c r="O111" s="18">
        <v>5.2367834680391898E-2</v>
      </c>
      <c r="P111" s="18">
        <v>1.6626265395080501E-2</v>
      </c>
      <c r="Q111" s="18">
        <v>1.9286173112178499E-2</v>
      </c>
      <c r="R111" s="18">
        <v>7.2031791569614298E-2</v>
      </c>
      <c r="S111" s="18">
        <v>2.2005011004186899E-2</v>
      </c>
      <c r="T111" s="18">
        <v>6.7799489654064196E-2</v>
      </c>
      <c r="U111" s="18">
        <v>3.0653700113967501E-2</v>
      </c>
      <c r="V111" s="18">
        <v>6.7245138498922399E-2</v>
      </c>
      <c r="W111" s="18">
        <v>5.5059661710326099E-2</v>
      </c>
      <c r="X111" s="18">
        <v>2.6347538554653899E-2</v>
      </c>
      <c r="Y111" s="18">
        <v>7.4108628626602793E-2</v>
      </c>
      <c r="Z111" s="18">
        <v>7.59776162908153E-2</v>
      </c>
      <c r="AA111" s="18">
        <v>1.8359900202456501E-2</v>
      </c>
      <c r="AB111" s="18">
        <v>3.1660204785446601E-2</v>
      </c>
      <c r="AC111" s="18">
        <v>4.3672655437129802E-2</v>
      </c>
      <c r="AD111" s="18">
        <v>4.5624343476084503E-2</v>
      </c>
      <c r="AE111" s="18">
        <v>1.47194645819392E-2</v>
      </c>
    </row>
    <row r="112" spans="1:31" x14ac:dyDescent="0.2">
      <c r="A112" s="12">
        <v>118</v>
      </c>
      <c r="B112" s="16" t="s">
        <v>285</v>
      </c>
      <c r="C112" s="17" t="s">
        <v>336</v>
      </c>
      <c r="D112" s="16" t="s">
        <v>43</v>
      </c>
      <c r="E112" s="16" t="s">
        <v>336</v>
      </c>
      <c r="F112" s="16" t="s">
        <v>225</v>
      </c>
      <c r="G112" s="16" t="s">
        <v>300</v>
      </c>
      <c r="H112" s="18">
        <v>4.21785265656172E-2</v>
      </c>
      <c r="I112" s="18">
        <v>4.0846377347881102E-2</v>
      </c>
      <c r="J112" s="18">
        <v>3.0627663614302102E-2</v>
      </c>
      <c r="K112" s="18">
        <v>1.67605924793623</v>
      </c>
      <c r="L112" s="18">
        <v>0.104773082218302</v>
      </c>
      <c r="M112" s="18">
        <v>0.11623771544414201</v>
      </c>
      <c r="N112" s="18">
        <v>0.25408940367215099</v>
      </c>
      <c r="O112" s="18">
        <v>3.5262915774945301E-2</v>
      </c>
      <c r="P112" s="18">
        <v>0.169091965510173</v>
      </c>
      <c r="Q112" s="18">
        <v>6.5207784109824696E-2</v>
      </c>
      <c r="R112" s="18">
        <v>5.7528727922565401E-2</v>
      </c>
      <c r="S112" s="18">
        <v>3.5440882524647002</v>
      </c>
      <c r="T112" s="18">
        <v>0.110017404898909</v>
      </c>
      <c r="U112" s="18">
        <v>0.176977902333571</v>
      </c>
      <c r="V112" s="18">
        <v>0.108890709993648</v>
      </c>
      <c r="W112" s="18">
        <v>7.1739744732902705E-2</v>
      </c>
      <c r="X112" s="18">
        <v>0.14001411003838299</v>
      </c>
      <c r="Y112" s="18">
        <v>6.2469190694505697E-2</v>
      </c>
      <c r="Z112" s="18">
        <v>3.55005874261939E-2</v>
      </c>
      <c r="AA112" s="18">
        <v>4.53546105111872E-2</v>
      </c>
      <c r="AB112" s="18">
        <v>3.2885027046446198E-2</v>
      </c>
      <c r="AC112" s="18">
        <v>5.5141347344920301E-2</v>
      </c>
      <c r="AD112" s="18">
        <v>5.1640164818402598E-2</v>
      </c>
      <c r="AE112" s="18">
        <v>4.3678801822136702E-2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E119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160</v>
      </c>
      <c r="B1" s="1" t="s">
        <v>345</v>
      </c>
      <c r="C1" s="1" t="s">
        <v>263</v>
      </c>
      <c r="D1" s="1" t="s">
        <v>95</v>
      </c>
      <c r="E1" s="1" t="s">
        <v>127</v>
      </c>
      <c r="F1" s="1" t="s">
        <v>200</v>
      </c>
      <c r="G1" s="1" t="s">
        <v>339</v>
      </c>
      <c r="H1" s="1" t="s">
        <v>89</v>
      </c>
      <c r="I1" s="1" t="s">
        <v>371</v>
      </c>
      <c r="J1" s="1" t="s">
        <v>3</v>
      </c>
      <c r="K1" s="1" t="s">
        <v>77</v>
      </c>
      <c r="L1" s="1" t="s">
        <v>16</v>
      </c>
      <c r="M1" s="1" t="s">
        <v>112</v>
      </c>
      <c r="N1" s="2" t="s">
        <v>326</v>
      </c>
      <c r="O1" s="1" t="s">
        <v>205</v>
      </c>
      <c r="P1" s="2" t="s">
        <v>32</v>
      </c>
      <c r="Q1" s="1" t="s">
        <v>206</v>
      </c>
      <c r="R1" s="1" t="s">
        <v>373</v>
      </c>
      <c r="S1" s="1" t="s">
        <v>349</v>
      </c>
      <c r="T1" s="1" t="s">
        <v>165</v>
      </c>
      <c r="U1" s="1" t="s">
        <v>25</v>
      </c>
      <c r="V1" s="1" t="s">
        <v>224</v>
      </c>
      <c r="W1" s="1" t="s">
        <v>401</v>
      </c>
      <c r="X1" s="1" t="s">
        <v>33</v>
      </c>
      <c r="Y1" s="1" t="s">
        <v>26</v>
      </c>
      <c r="Z1" s="1" t="s">
        <v>208</v>
      </c>
      <c r="AA1" s="1" t="s">
        <v>87</v>
      </c>
      <c r="AB1" s="1" t="s">
        <v>134</v>
      </c>
      <c r="AC1" s="1" t="s">
        <v>207</v>
      </c>
      <c r="AD1" s="1" t="s">
        <v>61</v>
      </c>
      <c r="AE1" s="1" t="s">
        <v>359</v>
      </c>
    </row>
    <row r="2" spans="1:31" x14ac:dyDescent="0.2">
      <c r="A2" s="3">
        <v>1</v>
      </c>
      <c r="B2" s="4" t="s">
        <v>27</v>
      </c>
      <c r="C2" s="5" t="s">
        <v>336</v>
      </c>
      <c r="D2" s="4" t="s">
        <v>147</v>
      </c>
      <c r="E2" s="4" t="s">
        <v>336</v>
      </c>
      <c r="F2" s="4" t="s">
        <v>318</v>
      </c>
      <c r="G2" s="4" t="s">
        <v>300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x14ac:dyDescent="0.2">
      <c r="A3" s="3">
        <v>2</v>
      </c>
      <c r="B3" s="7" t="s">
        <v>27</v>
      </c>
      <c r="C3" s="8" t="s">
        <v>336</v>
      </c>
      <c r="D3" s="7" t="s">
        <v>274</v>
      </c>
      <c r="E3" s="7" t="s">
        <v>336</v>
      </c>
      <c r="F3" s="7" t="s">
        <v>171</v>
      </c>
      <c r="G3" s="7" t="s">
        <v>300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">
      <c r="A4" s="3">
        <v>3</v>
      </c>
      <c r="B4" s="4" t="s">
        <v>27</v>
      </c>
      <c r="C4" s="5" t="s">
        <v>336</v>
      </c>
      <c r="D4" s="4" t="s">
        <v>2</v>
      </c>
      <c r="E4" s="4" t="s">
        <v>336</v>
      </c>
      <c r="F4" s="4" t="s">
        <v>47</v>
      </c>
      <c r="G4" s="4" t="s">
        <v>300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3">
        <v>4</v>
      </c>
      <c r="B5" s="7" t="s">
        <v>27</v>
      </c>
      <c r="C5" s="8" t="s">
        <v>336</v>
      </c>
      <c r="D5" s="7" t="s">
        <v>362</v>
      </c>
      <c r="E5" s="7" t="s">
        <v>336</v>
      </c>
      <c r="F5" s="7" t="s">
        <v>21</v>
      </c>
      <c r="G5" s="7" t="s">
        <v>300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2">
      <c r="A6" s="3">
        <v>5</v>
      </c>
      <c r="B6" s="4" t="s">
        <v>80</v>
      </c>
      <c r="C6" s="5" t="s">
        <v>336</v>
      </c>
      <c r="D6" s="4" t="s">
        <v>186</v>
      </c>
      <c r="E6" s="4" t="s">
        <v>336</v>
      </c>
      <c r="F6" s="4" t="s">
        <v>132</v>
      </c>
      <c r="G6" s="4" t="s">
        <v>300</v>
      </c>
      <c r="H6" s="19">
        <v>5</v>
      </c>
      <c r="I6" s="19">
        <v>5</v>
      </c>
      <c r="J6" s="19">
        <v>5</v>
      </c>
      <c r="K6" s="19">
        <v>25</v>
      </c>
      <c r="L6" s="19">
        <v>25</v>
      </c>
      <c r="M6" s="19">
        <v>25</v>
      </c>
      <c r="N6" s="19">
        <v>5</v>
      </c>
      <c r="O6" s="19">
        <v>5</v>
      </c>
      <c r="P6" s="19">
        <v>5</v>
      </c>
      <c r="Q6" s="19">
        <v>5</v>
      </c>
      <c r="R6" s="19">
        <v>5</v>
      </c>
      <c r="S6" s="19">
        <v>5</v>
      </c>
      <c r="T6" s="19">
        <v>5</v>
      </c>
      <c r="U6" s="19">
        <v>5</v>
      </c>
      <c r="V6" s="19">
        <v>5</v>
      </c>
      <c r="W6" s="19">
        <v>5</v>
      </c>
      <c r="X6" s="19">
        <v>5</v>
      </c>
      <c r="Y6" s="19">
        <v>5</v>
      </c>
      <c r="Z6" s="19">
        <v>5</v>
      </c>
      <c r="AA6" s="19">
        <v>5</v>
      </c>
      <c r="AB6" s="19">
        <v>5</v>
      </c>
      <c r="AC6" s="19">
        <v>5</v>
      </c>
      <c r="AD6" s="19">
        <v>5</v>
      </c>
      <c r="AE6" s="19">
        <v>5</v>
      </c>
    </row>
    <row r="7" spans="1:31" x14ac:dyDescent="0.2">
      <c r="A7" s="3">
        <v>6</v>
      </c>
      <c r="B7" s="7" t="s">
        <v>114</v>
      </c>
      <c r="C7" s="8" t="s">
        <v>336</v>
      </c>
      <c r="D7" s="7" t="s">
        <v>38</v>
      </c>
      <c r="E7" s="7" t="s">
        <v>336</v>
      </c>
      <c r="F7" s="7" t="s">
        <v>268</v>
      </c>
      <c r="G7" s="7" t="s">
        <v>300</v>
      </c>
      <c r="H7" s="20">
        <v>19.4830536549877</v>
      </c>
      <c r="I7" s="20">
        <v>19.9678171096818</v>
      </c>
      <c r="J7" s="20">
        <v>19.8562244841542</v>
      </c>
      <c r="K7" s="20">
        <v>98.752179840539199</v>
      </c>
      <c r="L7" s="20">
        <v>99.347855249031696</v>
      </c>
      <c r="M7" s="20">
        <v>99.451553930530196</v>
      </c>
      <c r="N7" s="20">
        <v>20.0992099284441</v>
      </c>
      <c r="O7" s="20">
        <v>20.070281238862901</v>
      </c>
      <c r="P7" s="20">
        <v>19.9342936092172</v>
      </c>
      <c r="Q7" s="20">
        <v>19.910077474070398</v>
      </c>
      <c r="R7" s="20">
        <v>20.0074203481506</v>
      </c>
      <c r="S7" s="20">
        <v>20.6118717412227</v>
      </c>
      <c r="T7" s="20">
        <v>20.0405356302368</v>
      </c>
      <c r="U7" s="20">
        <v>19.7791341052293</v>
      </c>
      <c r="V7" s="20">
        <v>19.8495707970803</v>
      </c>
      <c r="W7" s="20">
        <v>19.9358938728566</v>
      </c>
      <c r="X7" s="20">
        <v>20.130648315406301</v>
      </c>
      <c r="Y7" s="20">
        <v>20.013574647643601</v>
      </c>
      <c r="Z7" s="20">
        <v>19.891536232321901</v>
      </c>
      <c r="AA7" s="20">
        <v>20.148999845381599</v>
      </c>
      <c r="AB7" s="20">
        <v>19.910904876507299</v>
      </c>
      <c r="AC7" s="20">
        <v>19.883977452697899</v>
      </c>
      <c r="AD7" s="20">
        <v>19.998405639466501</v>
      </c>
      <c r="AE7" s="20">
        <v>20.079259450081501</v>
      </c>
    </row>
    <row r="8" spans="1:31" x14ac:dyDescent="0.2">
      <c r="A8" s="3">
        <v>7</v>
      </c>
      <c r="B8" s="4" t="s">
        <v>94</v>
      </c>
      <c r="C8" s="5" t="s">
        <v>336</v>
      </c>
      <c r="D8" s="4" t="s">
        <v>384</v>
      </c>
      <c r="E8" s="4" t="s">
        <v>336</v>
      </c>
      <c r="F8" s="4" t="s">
        <v>23</v>
      </c>
      <c r="G8" s="4" t="s">
        <v>300</v>
      </c>
      <c r="H8" s="19">
        <v>51.142714495143501</v>
      </c>
      <c r="I8" s="19">
        <v>49.970704244588902</v>
      </c>
      <c r="J8" s="19">
        <v>50.561600059171901</v>
      </c>
      <c r="K8" s="19">
        <v>249.288557203068</v>
      </c>
      <c r="L8" s="19">
        <v>249.69990448048699</v>
      </c>
      <c r="M8" s="19">
        <v>250.05063477289499</v>
      </c>
      <c r="N8" s="19">
        <v>49.628765222120798</v>
      </c>
      <c r="O8" s="19">
        <v>49.824906865012501</v>
      </c>
      <c r="P8" s="19">
        <v>49.9953900094226</v>
      </c>
      <c r="Q8" s="19">
        <v>49.717569010153198</v>
      </c>
      <c r="R8" s="19">
        <v>50.406630825932801</v>
      </c>
      <c r="S8" s="19">
        <v>48.422120746602502</v>
      </c>
      <c r="T8" s="19">
        <v>49.951325182689203</v>
      </c>
      <c r="U8" s="19">
        <v>50.393822562902599</v>
      </c>
      <c r="V8" s="19">
        <v>50.060578346463799</v>
      </c>
      <c r="W8" s="19">
        <v>48.655157227352099</v>
      </c>
      <c r="X8" s="19">
        <v>49.088118232846298</v>
      </c>
      <c r="Y8" s="19">
        <v>50.176545292715304</v>
      </c>
      <c r="Z8" s="19">
        <v>49.8751479453896</v>
      </c>
      <c r="AA8" s="19">
        <v>50.2227454123054</v>
      </c>
      <c r="AB8" s="19">
        <v>50.074216916394398</v>
      </c>
      <c r="AC8" s="19">
        <v>50.094939387022002</v>
      </c>
      <c r="AD8" s="19">
        <v>50.0006649164891</v>
      </c>
      <c r="AE8" s="19">
        <v>50.802648962218299</v>
      </c>
    </row>
    <row r="9" spans="1:31" x14ac:dyDescent="0.2">
      <c r="A9" s="3">
        <v>8</v>
      </c>
      <c r="B9" s="7" t="s">
        <v>259</v>
      </c>
      <c r="C9" s="8" t="s">
        <v>336</v>
      </c>
      <c r="D9" s="7" t="s">
        <v>128</v>
      </c>
      <c r="E9" s="7" t="s">
        <v>336</v>
      </c>
      <c r="F9" s="7" t="s">
        <v>262</v>
      </c>
      <c r="G9" s="7" t="s">
        <v>300</v>
      </c>
      <c r="H9" s="20">
        <v>200.30957199079299</v>
      </c>
      <c r="I9" s="20">
        <v>201.70830609612301</v>
      </c>
      <c r="J9" s="20">
        <v>198.83967161794499</v>
      </c>
      <c r="K9" s="20">
        <v>996.18503057477596</v>
      </c>
      <c r="L9" s="20">
        <v>1012.60793527121</v>
      </c>
      <c r="M9" s="20">
        <v>1003.07135809944</v>
      </c>
      <c r="N9" s="20">
        <v>199.27054872821199</v>
      </c>
      <c r="O9" s="20">
        <v>199.29061499900499</v>
      </c>
      <c r="P9" s="20">
        <v>199.770812580241</v>
      </c>
      <c r="Q9" s="20">
        <v>200.10345057373399</v>
      </c>
      <c r="R9" s="20">
        <v>200.54866798703699</v>
      </c>
      <c r="S9" s="20">
        <v>197.432915128644</v>
      </c>
      <c r="T9" s="20">
        <v>201.61583636875901</v>
      </c>
      <c r="U9" s="20">
        <v>200.64589894139999</v>
      </c>
      <c r="V9" s="20">
        <v>202.883025477899</v>
      </c>
      <c r="W9" s="20">
        <v>199.25242755320801</v>
      </c>
      <c r="X9" s="20">
        <v>197.958875040431</v>
      </c>
      <c r="Y9" s="20">
        <v>199.349979734833</v>
      </c>
      <c r="Z9" s="20">
        <v>202.83617535103201</v>
      </c>
      <c r="AA9" s="20">
        <v>199.10224533866099</v>
      </c>
      <c r="AB9" s="20">
        <v>200.198999462991</v>
      </c>
      <c r="AC9" s="20">
        <v>201.714442511035</v>
      </c>
      <c r="AD9" s="20">
        <v>201.19595060106701</v>
      </c>
      <c r="AE9" s="20">
        <v>199.271930407192</v>
      </c>
    </row>
    <row r="10" spans="1:31" x14ac:dyDescent="0.2">
      <c r="A10" s="3">
        <v>9</v>
      </c>
      <c r="B10" s="4" t="s">
        <v>5</v>
      </c>
      <c r="C10" s="5" t="s">
        <v>336</v>
      </c>
      <c r="D10" s="4" t="s">
        <v>341</v>
      </c>
      <c r="E10" s="4" t="s">
        <v>336</v>
      </c>
      <c r="F10" s="4" t="s">
        <v>158</v>
      </c>
      <c r="G10" s="4" t="s">
        <v>300</v>
      </c>
      <c r="H10" s="19">
        <v>500.65051307911898</v>
      </c>
      <c r="I10" s="19">
        <v>503.09487370921602</v>
      </c>
      <c r="J10" s="19">
        <v>495.88638665353301</v>
      </c>
      <c r="K10" s="19">
        <v>2453.7718150713899</v>
      </c>
      <c r="L10" s="19">
        <v>2487.61661568007</v>
      </c>
      <c r="M10" s="19">
        <v>2506.3761184382902</v>
      </c>
      <c r="N10" s="19">
        <v>500.43715227827499</v>
      </c>
      <c r="O10" s="19">
        <v>494.74535197589603</v>
      </c>
      <c r="P10" s="19">
        <v>498.99159085447798</v>
      </c>
      <c r="Q10" s="19">
        <v>497.70174429615503</v>
      </c>
      <c r="R10" s="19">
        <v>502.53794703998301</v>
      </c>
      <c r="S10" s="19">
        <v>492.46432771732299</v>
      </c>
      <c r="T10" s="19">
        <v>492.03755547449299</v>
      </c>
      <c r="U10" s="19">
        <v>507.12626895052398</v>
      </c>
      <c r="V10" s="19">
        <v>503.53129064155399</v>
      </c>
      <c r="W10" s="19">
        <v>500.40613685984601</v>
      </c>
      <c r="X10" s="19">
        <v>494.76729790811498</v>
      </c>
      <c r="Y10" s="19">
        <v>494.77574241808702</v>
      </c>
      <c r="Z10" s="19">
        <v>504.52451288241502</v>
      </c>
      <c r="AA10" s="19">
        <v>515.91636558236303</v>
      </c>
      <c r="AB10" s="19">
        <v>508.35847628968799</v>
      </c>
      <c r="AC10" s="19">
        <v>503.40691710403098</v>
      </c>
      <c r="AD10" s="19">
        <v>501.72961170997598</v>
      </c>
      <c r="AE10" s="19">
        <v>496.66085483701198</v>
      </c>
    </row>
    <row r="11" spans="1:31" x14ac:dyDescent="0.2">
      <c r="A11" s="3">
        <v>10</v>
      </c>
      <c r="B11" s="7" t="s">
        <v>217</v>
      </c>
      <c r="C11" s="8" t="s">
        <v>336</v>
      </c>
      <c r="D11" s="7" t="s">
        <v>265</v>
      </c>
      <c r="E11" s="7" t="s">
        <v>336</v>
      </c>
      <c r="F11" s="7" t="s">
        <v>122</v>
      </c>
      <c r="G11" s="7" t="s">
        <v>300</v>
      </c>
      <c r="H11" s="20">
        <v>1983.14345117366</v>
      </c>
      <c r="I11" s="20">
        <v>1994.068001571</v>
      </c>
      <c r="J11" s="20">
        <v>2003.75555212516</v>
      </c>
      <c r="K11" s="20">
        <v>9919.7606541410605</v>
      </c>
      <c r="L11" s="20">
        <v>9887.2205504625708</v>
      </c>
      <c r="M11" s="20">
        <v>9911.3343116341894</v>
      </c>
      <c r="N11" s="20">
        <v>1990.3136003760401</v>
      </c>
      <c r="O11" s="20">
        <v>1997.0810698958301</v>
      </c>
      <c r="P11" s="20">
        <v>1991.27654200143</v>
      </c>
      <c r="Q11" s="20">
        <v>2013.0332131576999</v>
      </c>
      <c r="R11" s="20">
        <v>2001.00291004573</v>
      </c>
      <c r="S11" s="20">
        <v>2016.4337584144801</v>
      </c>
      <c r="T11" s="20">
        <v>1996.4369965185299</v>
      </c>
      <c r="U11" s="20">
        <v>1978.5565167738901</v>
      </c>
      <c r="V11" s="20">
        <v>1976.7442209379201</v>
      </c>
      <c r="W11" s="20">
        <v>2006.5283894568599</v>
      </c>
      <c r="X11" s="20">
        <v>2026.7896374689999</v>
      </c>
      <c r="Y11" s="20">
        <v>1993.6885608847999</v>
      </c>
      <c r="Z11" s="20">
        <v>1982.5489372137299</v>
      </c>
      <c r="AA11" s="20">
        <v>2009.9308571897</v>
      </c>
      <c r="AB11" s="20">
        <v>1983.36511326652</v>
      </c>
      <c r="AC11" s="20">
        <v>1977.8965595479201</v>
      </c>
      <c r="AD11" s="20">
        <v>1991.5100319013</v>
      </c>
      <c r="AE11" s="20">
        <v>1998.7427742642601</v>
      </c>
    </row>
    <row r="12" spans="1:31" x14ac:dyDescent="0.2">
      <c r="A12" s="3">
        <v>11</v>
      </c>
      <c r="B12" s="10" t="s">
        <v>209</v>
      </c>
      <c r="C12" s="3" t="s">
        <v>336</v>
      </c>
      <c r="D12" s="10" t="s">
        <v>265</v>
      </c>
      <c r="E12" s="10" t="s">
        <v>336</v>
      </c>
      <c r="F12" s="10" t="s">
        <v>336</v>
      </c>
      <c r="G12" s="10" t="s">
        <v>336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118</v>
      </c>
      <c r="C13" s="8" t="s">
        <v>336</v>
      </c>
      <c r="D13" s="7" t="s">
        <v>141</v>
      </c>
      <c r="E13" s="7" t="s">
        <v>336</v>
      </c>
      <c r="F13" s="7" t="s">
        <v>230</v>
      </c>
      <c r="G13" s="7" t="s">
        <v>300</v>
      </c>
      <c r="H13" s="20">
        <v>7.5871257231901401</v>
      </c>
      <c r="I13" s="20">
        <v>7.9190613184337897</v>
      </c>
      <c r="J13" s="20">
        <v>7.7196939368792101</v>
      </c>
      <c r="K13" s="20">
        <v>49.613671715792002</v>
      </c>
      <c r="L13" s="20">
        <v>43.118237859488303</v>
      </c>
      <c r="M13" s="20">
        <v>43.867245761553697</v>
      </c>
      <c r="N13" s="20">
        <v>14.7176052815408</v>
      </c>
      <c r="O13" s="20">
        <v>9.8350857814107808</v>
      </c>
      <c r="P13" s="20">
        <v>14.1348597579887</v>
      </c>
      <c r="Q13" s="20">
        <v>7.1592839040995804</v>
      </c>
      <c r="R13" s="20">
        <v>8.1910076747892795</v>
      </c>
      <c r="S13" s="20">
        <v>2.5962262317645601</v>
      </c>
      <c r="T13" s="20">
        <v>7.7796523827341</v>
      </c>
      <c r="U13" s="20">
        <v>7.9377318321977404</v>
      </c>
      <c r="V13" s="20">
        <v>8.5612994090651409</v>
      </c>
      <c r="W13" s="20">
        <v>8.5104205574864906</v>
      </c>
      <c r="X13" s="20">
        <v>7.5303182654740404</v>
      </c>
      <c r="Y13" s="20">
        <v>9.1054813644401396</v>
      </c>
      <c r="Z13" s="20">
        <v>7.5009840183162098</v>
      </c>
      <c r="AA13" s="20">
        <v>11.552885056718001</v>
      </c>
      <c r="AB13" s="20">
        <v>8.0624055727523505</v>
      </c>
      <c r="AC13" s="20">
        <v>8.8097216230964701</v>
      </c>
      <c r="AD13" s="20">
        <v>8.4143827961156603</v>
      </c>
      <c r="AE13" s="20">
        <v>8.2193425243495408</v>
      </c>
    </row>
    <row r="14" spans="1:31" x14ac:dyDescent="0.2">
      <c r="A14" s="3">
        <v>13</v>
      </c>
      <c r="B14" s="4" t="s">
        <v>201</v>
      </c>
      <c r="C14" s="5" t="s">
        <v>336</v>
      </c>
      <c r="D14" s="4" t="s">
        <v>317</v>
      </c>
      <c r="E14" s="4" t="s">
        <v>336</v>
      </c>
      <c r="F14" s="4" t="s">
        <v>93</v>
      </c>
      <c r="G14" s="4" t="s">
        <v>300</v>
      </c>
      <c r="H14" s="19">
        <v>-2.9529002195898602</v>
      </c>
      <c r="I14" s="19">
        <v>9.6303469319610105E-2</v>
      </c>
      <c r="J14" s="19">
        <v>-0.39765699281718703</v>
      </c>
      <c r="K14" s="19">
        <v>12.908122669310201</v>
      </c>
      <c r="L14" s="19">
        <v>4.6019596025865299</v>
      </c>
      <c r="M14" s="19">
        <v>0.542099347284831</v>
      </c>
      <c r="N14" s="19">
        <v>-0.94065507096760503</v>
      </c>
      <c r="O14" s="19">
        <v>-3.1067288750106701</v>
      </c>
      <c r="P14" s="19">
        <v>-2.8646815920425701</v>
      </c>
      <c r="Q14" s="19">
        <v>-3.2897253131425699</v>
      </c>
      <c r="R14" s="19">
        <v>0.35878622805324101</v>
      </c>
      <c r="S14" s="19">
        <v>-6.3616819286831499</v>
      </c>
      <c r="T14" s="19">
        <v>0.37383119571760398</v>
      </c>
      <c r="U14" s="19">
        <v>-6.8977883806872002</v>
      </c>
      <c r="V14" s="19">
        <v>0.39082142782458001</v>
      </c>
      <c r="W14" s="19">
        <v>-0.42811260579267801</v>
      </c>
      <c r="X14" s="19">
        <v>2.5476458122843102</v>
      </c>
      <c r="Y14" s="19">
        <v>0.39783862990707097</v>
      </c>
      <c r="Z14" s="19">
        <v>0.37849495792955901</v>
      </c>
      <c r="AA14" s="19">
        <v>2.1799727312856398</v>
      </c>
      <c r="AB14" s="19">
        <v>0.37709989537276001</v>
      </c>
      <c r="AC14" s="19">
        <v>0.44224488192649902</v>
      </c>
      <c r="AD14" s="19">
        <v>0.43740191624164798</v>
      </c>
      <c r="AE14" s="19">
        <v>0.43035506299728699</v>
      </c>
    </row>
    <row r="15" spans="1:31" x14ac:dyDescent="0.2">
      <c r="A15" s="3">
        <v>14</v>
      </c>
      <c r="B15" s="7" t="s">
        <v>176</v>
      </c>
      <c r="C15" s="8" t="s">
        <v>336</v>
      </c>
      <c r="D15" s="7" t="s">
        <v>67</v>
      </c>
      <c r="E15" s="7" t="s">
        <v>336</v>
      </c>
      <c r="F15" s="7" t="s">
        <v>137</v>
      </c>
      <c r="G15" s="7" t="s">
        <v>300</v>
      </c>
      <c r="H15" s="20">
        <v>225.542436063563</v>
      </c>
      <c r="I15" s="20">
        <v>217.395055374767</v>
      </c>
      <c r="J15" s="20">
        <v>207.79001483210101</v>
      </c>
      <c r="K15" s="20">
        <v>530.13731719196801</v>
      </c>
      <c r="L15" s="20">
        <v>1097.9384032989001</v>
      </c>
      <c r="M15" s="20">
        <v>1103.3570797950499</v>
      </c>
      <c r="N15" s="20">
        <v>208.85798052362099</v>
      </c>
      <c r="O15" s="20">
        <v>203.50797523296399</v>
      </c>
      <c r="P15" s="20">
        <v>207.71909894763101</v>
      </c>
      <c r="Q15" s="20">
        <v>173.35826885053899</v>
      </c>
      <c r="R15" s="20">
        <v>216.594991200235</v>
      </c>
      <c r="S15" s="20">
        <v>195.22276257051101</v>
      </c>
      <c r="T15" s="20">
        <v>199.56874064361099</v>
      </c>
      <c r="U15" s="20">
        <v>202.63408482855101</v>
      </c>
      <c r="V15" s="20">
        <v>235.75716899842499</v>
      </c>
      <c r="W15" s="20">
        <v>207.28954947213401</v>
      </c>
      <c r="X15" s="20">
        <v>174.859359180008</v>
      </c>
      <c r="Y15" s="20">
        <v>209.267031675022</v>
      </c>
      <c r="Z15" s="20">
        <v>224.159040199104</v>
      </c>
      <c r="AA15" s="20">
        <v>159.71238427693601</v>
      </c>
      <c r="AB15" s="20">
        <v>199.16186401404499</v>
      </c>
      <c r="AC15" s="20">
        <v>231.806846110202</v>
      </c>
      <c r="AD15" s="20">
        <v>222.57801039009999</v>
      </c>
      <c r="AE15" s="20">
        <v>210.95795043439799</v>
      </c>
    </row>
    <row r="16" spans="1:31" x14ac:dyDescent="0.2">
      <c r="A16" s="3">
        <v>15</v>
      </c>
      <c r="B16" s="4" t="s">
        <v>22</v>
      </c>
      <c r="C16" s="5" t="s">
        <v>336</v>
      </c>
      <c r="D16" s="4" t="s">
        <v>4</v>
      </c>
      <c r="E16" s="4" t="s">
        <v>336</v>
      </c>
      <c r="F16" s="4" t="s">
        <v>337</v>
      </c>
      <c r="G16" s="4" t="s">
        <v>300</v>
      </c>
      <c r="H16" s="19">
        <v>0.57849432157883196</v>
      </c>
      <c r="I16" s="19">
        <v>0.81621504056652605</v>
      </c>
      <c r="J16" s="19">
        <v>0.87075462456174202</v>
      </c>
      <c r="K16" s="19">
        <v>-29.729664129921598</v>
      </c>
      <c r="L16" s="19">
        <v>5.1232191081684899</v>
      </c>
      <c r="M16" s="19">
        <v>1.9279091243114099</v>
      </c>
      <c r="N16" s="19">
        <v>1.7637338618487599</v>
      </c>
      <c r="O16" s="19">
        <v>0.86241862977841099</v>
      </c>
      <c r="P16" s="19">
        <v>0.69885862359346296</v>
      </c>
      <c r="Q16" s="19">
        <v>-0.23418429047380801</v>
      </c>
      <c r="R16" s="19">
        <v>0.856899299973919</v>
      </c>
      <c r="S16" s="19">
        <v>-4.6853979380142299</v>
      </c>
      <c r="T16" s="19">
        <v>0.97683338479569304</v>
      </c>
      <c r="U16" s="19">
        <v>1.01337994135356</v>
      </c>
      <c r="V16" s="19">
        <v>0.96983989584873898</v>
      </c>
      <c r="W16" s="19">
        <v>0.78769378174220195</v>
      </c>
      <c r="X16" s="19">
        <v>1.6504586237930201</v>
      </c>
      <c r="Y16" s="19">
        <v>1.17321385965017</v>
      </c>
      <c r="Z16" s="19">
        <v>0.87845200124706802</v>
      </c>
      <c r="AA16" s="19">
        <v>2.2633863604117099</v>
      </c>
      <c r="AB16" s="19">
        <v>0.97180366121692496</v>
      </c>
      <c r="AC16" s="19">
        <v>1.03176833443802</v>
      </c>
      <c r="AD16" s="19">
        <v>0.98616275464533198</v>
      </c>
      <c r="AE16" s="19">
        <v>0.98892065134877605</v>
      </c>
    </row>
    <row r="17" spans="1:31" x14ac:dyDescent="0.2">
      <c r="A17" s="3">
        <v>16</v>
      </c>
      <c r="B17" s="7" t="s">
        <v>113</v>
      </c>
      <c r="C17" s="8" t="s">
        <v>336</v>
      </c>
      <c r="D17" s="7" t="s">
        <v>315</v>
      </c>
      <c r="E17" s="7" t="s">
        <v>336</v>
      </c>
      <c r="F17" s="7" t="s">
        <v>12</v>
      </c>
      <c r="G17" s="7" t="s">
        <v>300</v>
      </c>
      <c r="H17" s="20">
        <v>1.1034611976391999</v>
      </c>
      <c r="I17" s="20">
        <v>0.22253736613966499</v>
      </c>
      <c r="J17" s="20">
        <v>1.92367684250858</v>
      </c>
      <c r="K17" s="20">
        <v>11.983533177335801</v>
      </c>
      <c r="L17" s="20">
        <v>-0.19079512482928601</v>
      </c>
      <c r="M17" s="20">
        <v>-3.8921532233342901</v>
      </c>
      <c r="N17" s="20">
        <v>191.01620834596599</v>
      </c>
      <c r="O17" s="20">
        <v>355.76923048038998</v>
      </c>
      <c r="P17" s="20">
        <v>270.73123754549101</v>
      </c>
      <c r="Q17" s="20">
        <v>345.18335784620098</v>
      </c>
      <c r="R17" s="20">
        <v>4.50328504453026E-2</v>
      </c>
      <c r="S17" s="20">
        <v>2.74146510136636</v>
      </c>
      <c r="T17" s="20">
        <v>3.8774791511842897E-2</v>
      </c>
      <c r="U17" s="20">
        <v>-1.0174898794212599</v>
      </c>
      <c r="V17" s="20">
        <v>3.8367743218693698E-2</v>
      </c>
      <c r="W17" s="20">
        <v>2.9732478331691001</v>
      </c>
      <c r="X17" s="20">
        <v>1.2906433975895999</v>
      </c>
      <c r="Y17" s="20">
        <v>3.8661764019959903E-2</v>
      </c>
      <c r="Z17" s="20">
        <v>4.31283368271227E-2</v>
      </c>
      <c r="AA17" s="20">
        <v>0.50431899952649595</v>
      </c>
      <c r="AB17" s="20">
        <v>3.4312746588632703E-2</v>
      </c>
      <c r="AC17" s="20">
        <v>5.0443057048231599E-2</v>
      </c>
      <c r="AD17" s="20">
        <v>4.9025541755826303E-2</v>
      </c>
      <c r="AE17" s="20">
        <v>5.0203271363619302E-2</v>
      </c>
    </row>
    <row r="18" spans="1:31" x14ac:dyDescent="0.2">
      <c r="A18" s="3">
        <v>17</v>
      </c>
      <c r="B18" s="4" t="s">
        <v>201</v>
      </c>
      <c r="C18" s="5" t="s">
        <v>336</v>
      </c>
      <c r="D18" s="4" t="s">
        <v>169</v>
      </c>
      <c r="E18" s="4" t="s">
        <v>336</v>
      </c>
      <c r="F18" s="4" t="s">
        <v>220</v>
      </c>
      <c r="G18" s="4" t="s">
        <v>300</v>
      </c>
      <c r="H18" s="19">
        <v>-0.37542139466088098</v>
      </c>
      <c r="I18" s="19">
        <v>-5.1370028712180403E-3</v>
      </c>
      <c r="J18" s="19">
        <v>6.0370861544196699E-2</v>
      </c>
      <c r="K18" s="19">
        <v>4.9560336631587498</v>
      </c>
      <c r="L18" s="19">
        <v>-0.94926307238332597</v>
      </c>
      <c r="M18" s="19">
        <v>-5.0839711862231498</v>
      </c>
      <c r="N18" s="19">
        <v>1.5089717885342799</v>
      </c>
      <c r="O18" s="19">
        <v>1.34038779213861</v>
      </c>
      <c r="P18" s="19">
        <v>1.20404740238782</v>
      </c>
      <c r="Q18" s="19">
        <v>0.21103560886676301</v>
      </c>
      <c r="R18" s="19">
        <v>9.00306415197848E-3</v>
      </c>
      <c r="S18" s="19">
        <v>1.08117389032848</v>
      </c>
      <c r="T18" s="19">
        <v>4.0079359702434904E-3</v>
      </c>
      <c r="U18" s="19">
        <v>-1.0486983517302599</v>
      </c>
      <c r="V18" s="19">
        <v>6.6874087038939298E-3</v>
      </c>
      <c r="W18" s="19">
        <v>7.5117884234395194E-2</v>
      </c>
      <c r="X18" s="19">
        <v>0.62041586283604</v>
      </c>
      <c r="Y18" s="19">
        <v>-1.6834982886535999E-2</v>
      </c>
      <c r="Z18" s="19">
        <v>4.3546348428616898E-3</v>
      </c>
      <c r="AA18" s="19">
        <v>0.42868635609982297</v>
      </c>
      <c r="AB18" s="19">
        <v>1.77156765090369E-3</v>
      </c>
      <c r="AC18" s="19">
        <v>1.5547109113014801E-2</v>
      </c>
      <c r="AD18" s="19">
        <v>1.6720157763188699E-2</v>
      </c>
      <c r="AE18" s="19">
        <v>1.8423789066088499E-2</v>
      </c>
    </row>
    <row r="19" spans="1:31" x14ac:dyDescent="0.2">
      <c r="A19" s="3">
        <v>18</v>
      </c>
      <c r="B19" s="7" t="s">
        <v>49</v>
      </c>
      <c r="C19" s="8" t="s">
        <v>336</v>
      </c>
      <c r="D19" s="7" t="s">
        <v>255</v>
      </c>
      <c r="E19" s="7" t="s">
        <v>336</v>
      </c>
      <c r="F19" s="7" t="s">
        <v>24</v>
      </c>
      <c r="G19" s="7" t="s">
        <v>300</v>
      </c>
      <c r="H19" s="20">
        <v>3.15696971535895</v>
      </c>
      <c r="I19" s="20">
        <v>2.40396427498175</v>
      </c>
      <c r="J19" s="20">
        <v>4.2555596765953201</v>
      </c>
      <c r="K19" s="20">
        <v>27.819235823467402</v>
      </c>
      <c r="L19" s="20">
        <v>10.6743324432571</v>
      </c>
      <c r="M19" s="20">
        <v>7.1647643354859696</v>
      </c>
      <c r="N19" s="20">
        <v>3.0179488420413501</v>
      </c>
      <c r="O19" s="20">
        <v>3.6471396751588498</v>
      </c>
      <c r="P19" s="20">
        <v>2.8181102847952499</v>
      </c>
      <c r="Q19" s="20">
        <v>2.3206987001464099</v>
      </c>
      <c r="R19" s="20">
        <v>2.31413342955996</v>
      </c>
      <c r="S19" s="20">
        <v>4.9199700682144396</v>
      </c>
      <c r="T19" s="20">
        <v>2.2504343714714401</v>
      </c>
      <c r="U19" s="20">
        <v>1.2446481234206199</v>
      </c>
      <c r="V19" s="20">
        <v>2.2547688075054202</v>
      </c>
      <c r="W19" s="20">
        <v>5.1546571073170799</v>
      </c>
      <c r="X19" s="20">
        <v>3.6192516197076601</v>
      </c>
      <c r="Y19" s="20">
        <v>2.6579042085152502</v>
      </c>
      <c r="Z19" s="20">
        <v>2.1349423196161399</v>
      </c>
      <c r="AA19" s="20">
        <v>2.00158262833811</v>
      </c>
      <c r="AB19" s="20">
        <v>2.3018444273980201</v>
      </c>
      <c r="AC19" s="20">
        <v>2.44522338263456</v>
      </c>
      <c r="AD19" s="20">
        <v>2.5102587058257302</v>
      </c>
      <c r="AE19" s="20">
        <v>2.5100961659485499</v>
      </c>
    </row>
    <row r="20" spans="1:31" x14ac:dyDescent="0.2">
      <c r="A20" s="3">
        <v>19</v>
      </c>
      <c r="B20" s="4" t="s">
        <v>116</v>
      </c>
      <c r="C20" s="5" t="s">
        <v>336</v>
      </c>
      <c r="D20" s="4" t="s">
        <v>308</v>
      </c>
      <c r="E20" s="4" t="s">
        <v>336</v>
      </c>
      <c r="F20" s="4" t="s">
        <v>350</v>
      </c>
      <c r="G20" s="4" t="s">
        <v>300</v>
      </c>
      <c r="H20" s="19">
        <v>205.714233439233</v>
      </c>
      <c r="I20" s="19">
        <v>202.066628124479</v>
      </c>
      <c r="J20" s="19">
        <v>208.63086318751101</v>
      </c>
      <c r="K20" s="19">
        <v>1151.12664910891</v>
      </c>
      <c r="L20" s="19">
        <v>1048.98389906374</v>
      </c>
      <c r="M20" s="19">
        <v>987.46221306174198</v>
      </c>
      <c r="N20" s="19">
        <v>206.681655515958</v>
      </c>
      <c r="O20" s="19">
        <v>210.05625705806099</v>
      </c>
      <c r="P20" s="19">
        <v>205.233101854197</v>
      </c>
      <c r="Q20" s="19">
        <v>169.71184573096201</v>
      </c>
      <c r="R20" s="19">
        <v>199.59170501050099</v>
      </c>
      <c r="S20" s="19">
        <v>207.57117420581901</v>
      </c>
      <c r="T20" s="19">
        <v>206.30729729702</v>
      </c>
      <c r="U20" s="19">
        <v>184.21078072005201</v>
      </c>
      <c r="V20" s="19">
        <v>200.97310154154701</v>
      </c>
      <c r="W20" s="19">
        <v>205.51727635965699</v>
      </c>
      <c r="X20" s="19">
        <v>187.246547539316</v>
      </c>
      <c r="Y20" s="19">
        <v>216.44438359104799</v>
      </c>
      <c r="Z20" s="19">
        <v>196.420751557648</v>
      </c>
      <c r="AA20" s="19">
        <v>159.89483520690601</v>
      </c>
      <c r="AB20" s="19">
        <v>190.744581086663</v>
      </c>
      <c r="AC20" s="19">
        <v>205.921313835787</v>
      </c>
      <c r="AD20" s="19">
        <v>206.66154963486699</v>
      </c>
      <c r="AE20" s="19">
        <v>211.737101385317</v>
      </c>
    </row>
    <row r="21" spans="1:31" x14ac:dyDescent="0.2">
      <c r="A21" s="3">
        <v>20</v>
      </c>
      <c r="B21" s="7" t="s">
        <v>356</v>
      </c>
      <c r="C21" s="8" t="s">
        <v>336</v>
      </c>
      <c r="D21" s="7" t="s">
        <v>377</v>
      </c>
      <c r="E21" s="7" t="s">
        <v>336</v>
      </c>
      <c r="F21" s="7" t="s">
        <v>272</v>
      </c>
      <c r="G21" s="7" t="s">
        <v>300</v>
      </c>
      <c r="H21" s="20">
        <v>0.32678388682885001</v>
      </c>
      <c r="I21" s="20">
        <v>0.75379142113574404</v>
      </c>
      <c r="J21" s="20">
        <v>0.85842956469062603</v>
      </c>
      <c r="K21" s="20">
        <v>-15.9451255930791</v>
      </c>
      <c r="L21" s="20">
        <v>3.8129554429520498</v>
      </c>
      <c r="M21" s="20">
        <v>-0.80152490825466405</v>
      </c>
      <c r="N21" s="20">
        <v>1.54816574662313</v>
      </c>
      <c r="O21" s="20">
        <v>0.88319990668947301</v>
      </c>
      <c r="P21" s="20">
        <v>0.16624048665848901</v>
      </c>
      <c r="Q21" s="20">
        <v>-0.84694436444785204</v>
      </c>
      <c r="R21" s="20">
        <v>0.80211916377986903</v>
      </c>
      <c r="S21" s="20">
        <v>-0.43507740786612797</v>
      </c>
      <c r="T21" s="20">
        <v>0.92052763715568997</v>
      </c>
      <c r="U21" s="20">
        <v>0.254503763195713</v>
      </c>
      <c r="V21" s="20">
        <v>0.85819314974579097</v>
      </c>
      <c r="W21" s="20">
        <v>0.90240077629183302</v>
      </c>
      <c r="X21" s="20">
        <v>2.49664358873919</v>
      </c>
      <c r="Y21" s="20">
        <v>1.13779936446441</v>
      </c>
      <c r="Z21" s="20">
        <v>0.80226718444287604</v>
      </c>
      <c r="AA21" s="20">
        <v>2.2897773593435899</v>
      </c>
      <c r="AB21" s="20">
        <v>0.89101887136201396</v>
      </c>
      <c r="AC21" s="20">
        <v>0.93645390550716701</v>
      </c>
      <c r="AD21" s="20">
        <v>0.92879442456465999</v>
      </c>
      <c r="AE21" s="20">
        <v>0.92941779694594595</v>
      </c>
    </row>
    <row r="22" spans="1:31" x14ac:dyDescent="0.2">
      <c r="A22" s="3">
        <v>21</v>
      </c>
      <c r="B22" s="4" t="s">
        <v>295</v>
      </c>
      <c r="C22" s="5" t="s">
        <v>336</v>
      </c>
      <c r="D22" s="4" t="s">
        <v>53</v>
      </c>
      <c r="E22" s="4" t="s">
        <v>336</v>
      </c>
      <c r="F22" s="4" t="s">
        <v>233</v>
      </c>
      <c r="G22" s="4" t="s">
        <v>300</v>
      </c>
      <c r="H22" s="19">
        <v>969.05714485296801</v>
      </c>
      <c r="I22" s="19">
        <v>130.95579947428999</v>
      </c>
      <c r="J22" s="19">
        <v>533.52330120118597</v>
      </c>
      <c r="K22" s="19">
        <v>2438.9483662540301</v>
      </c>
      <c r="L22" s="19">
        <v>1608.0703192553699</v>
      </c>
      <c r="M22" s="19">
        <v>265.67471473497699</v>
      </c>
      <c r="N22" s="19">
        <v>634.55962333990396</v>
      </c>
      <c r="O22" s="19">
        <v>1254.2732520607699</v>
      </c>
      <c r="P22" s="19">
        <v>913.09130924841202</v>
      </c>
      <c r="Q22" s="19">
        <v>1507.3033984702599</v>
      </c>
      <c r="R22" s="19">
        <v>80.603143966355603</v>
      </c>
      <c r="S22" s="19">
        <v>16.891835482978401</v>
      </c>
      <c r="T22" s="19">
        <v>0.22535155611439101</v>
      </c>
      <c r="U22" s="19">
        <v>-6.1254601464750102</v>
      </c>
      <c r="V22" s="19">
        <v>2.1050480876297102</v>
      </c>
      <c r="W22" s="19">
        <v>11.5351809331199</v>
      </c>
      <c r="X22" s="19">
        <v>-2.4225164076846899</v>
      </c>
      <c r="Y22" s="19">
        <v>0.19314412408822601</v>
      </c>
      <c r="Z22" s="19">
        <v>3.1396253776974001</v>
      </c>
      <c r="AA22" s="19">
        <v>0.72715375643441404</v>
      </c>
      <c r="AB22" s="19">
        <v>0.23218201920218201</v>
      </c>
      <c r="AC22" s="19">
        <v>0.77002971431189504</v>
      </c>
      <c r="AD22" s="19">
        <v>0.69645187884756599</v>
      </c>
      <c r="AE22" s="19">
        <v>0.71988526413471698</v>
      </c>
    </row>
    <row r="23" spans="1:31" x14ac:dyDescent="0.2">
      <c r="A23" s="3">
        <v>22</v>
      </c>
      <c r="B23" s="7" t="s">
        <v>366</v>
      </c>
      <c r="C23" s="8" t="s">
        <v>336</v>
      </c>
      <c r="D23" s="7" t="s">
        <v>251</v>
      </c>
      <c r="E23" s="7" t="s">
        <v>336</v>
      </c>
      <c r="F23" s="7" t="s">
        <v>328</v>
      </c>
      <c r="G23" s="7" t="s">
        <v>300</v>
      </c>
      <c r="H23" s="20">
        <v>798.15189487866598</v>
      </c>
      <c r="I23" s="20">
        <v>24.186055103289799</v>
      </c>
      <c r="J23" s="20">
        <v>356.724937419181</v>
      </c>
      <c r="K23" s="20">
        <v>2437.2643539824599</v>
      </c>
      <c r="L23" s="20">
        <v>680.76836553089197</v>
      </c>
      <c r="M23" s="20">
        <v>165.10828055368901</v>
      </c>
      <c r="N23" s="20">
        <v>186.036352157636</v>
      </c>
      <c r="O23" s="20">
        <v>368.24700818349498</v>
      </c>
      <c r="P23" s="20">
        <v>272.74027355677401</v>
      </c>
      <c r="Q23" s="20">
        <v>366.48083807088801</v>
      </c>
      <c r="R23" s="20">
        <v>7.1943874250222004</v>
      </c>
      <c r="S23" s="20">
        <v>-6.4153061360900798</v>
      </c>
      <c r="T23" s="20">
        <v>4.6250915179973998E-2</v>
      </c>
      <c r="U23" s="20">
        <v>-6.8027597743177699</v>
      </c>
      <c r="V23" s="20">
        <v>0.51246685475500298</v>
      </c>
      <c r="W23" s="20">
        <v>8.5042205804589592</v>
      </c>
      <c r="X23" s="20">
        <v>-1.5461724465334701</v>
      </c>
      <c r="Y23" s="20">
        <v>0.10846974758875</v>
      </c>
      <c r="Z23" s="20">
        <v>1.48675557119615</v>
      </c>
      <c r="AA23" s="20">
        <v>0.45601590666055902</v>
      </c>
      <c r="AB23" s="20">
        <v>0.18490419891828599</v>
      </c>
      <c r="AC23" s="20">
        <v>5.0662917409455097E-2</v>
      </c>
      <c r="AD23" s="20">
        <v>5.1191124878668601E-2</v>
      </c>
      <c r="AE23" s="20">
        <v>5.4542185469988402E-2</v>
      </c>
    </row>
    <row r="24" spans="1:31" x14ac:dyDescent="0.2">
      <c r="A24" s="3">
        <v>23</v>
      </c>
      <c r="B24" s="4" t="s">
        <v>187</v>
      </c>
      <c r="C24" s="5" t="s">
        <v>336</v>
      </c>
      <c r="D24" s="4" t="s">
        <v>287</v>
      </c>
      <c r="E24" s="4" t="s">
        <v>336</v>
      </c>
      <c r="F24" s="4" t="s">
        <v>355</v>
      </c>
      <c r="G24" s="4" t="s">
        <v>300</v>
      </c>
      <c r="H24" s="19">
        <v>809.43922548047897</v>
      </c>
      <c r="I24" s="19">
        <v>284.09108889780902</v>
      </c>
      <c r="J24" s="19">
        <v>856.76348589107897</v>
      </c>
      <c r="K24" s="19">
        <v>4606.4624455880103</v>
      </c>
      <c r="L24" s="19">
        <v>977.25577896672303</v>
      </c>
      <c r="M24" s="19">
        <v>120.34990414116</v>
      </c>
      <c r="N24" s="19">
        <v>917.86736786455197</v>
      </c>
      <c r="O24" s="19">
        <v>1816.7197541355399</v>
      </c>
      <c r="P24" s="19">
        <v>1305.6895481650599</v>
      </c>
      <c r="Q24" s="19">
        <v>2042.4431624238</v>
      </c>
      <c r="R24" s="19">
        <v>33.167238961014696</v>
      </c>
      <c r="S24" s="19">
        <v>635.16749978887503</v>
      </c>
      <c r="T24" s="19">
        <v>0.108135796288304</v>
      </c>
      <c r="U24" s="19">
        <v>-6.1859068717415298</v>
      </c>
      <c r="V24" s="19">
        <v>3.3563438874569198</v>
      </c>
      <c r="W24" s="19">
        <v>11.445576903025501</v>
      </c>
      <c r="X24" s="19">
        <v>-0.77350768312478202</v>
      </c>
      <c r="Y24" s="19">
        <v>0.42737541544269603</v>
      </c>
      <c r="Z24" s="19">
        <v>4.5321777641813501</v>
      </c>
      <c r="AA24" s="19">
        <v>0.115282057019565</v>
      </c>
      <c r="AB24" s="19">
        <v>0.142383096375193</v>
      </c>
      <c r="AC24" s="19">
        <v>9.8738843723185301</v>
      </c>
      <c r="AD24" s="19">
        <v>9.4243568794461297</v>
      </c>
      <c r="AE24" s="19">
        <v>9.8797765470597394</v>
      </c>
    </row>
    <row r="25" spans="1:31" x14ac:dyDescent="0.2">
      <c r="A25" s="3">
        <v>24</v>
      </c>
      <c r="B25" s="7" t="s">
        <v>13</v>
      </c>
      <c r="C25" s="8" t="s">
        <v>336</v>
      </c>
      <c r="D25" s="7" t="s">
        <v>227</v>
      </c>
      <c r="E25" s="7" t="s">
        <v>336</v>
      </c>
      <c r="F25" s="7" t="s">
        <v>323</v>
      </c>
      <c r="G25" s="7" t="s">
        <v>300</v>
      </c>
      <c r="H25" s="20">
        <v>643.12976356868796</v>
      </c>
      <c r="I25" s="20">
        <v>447.59016916953698</v>
      </c>
      <c r="J25" s="20">
        <v>603.77111429422496</v>
      </c>
      <c r="K25" s="20">
        <v>3400.3063770840399</v>
      </c>
      <c r="L25" s="20">
        <v>491.98907143779797</v>
      </c>
      <c r="M25" s="20">
        <v>355.32033355085503</v>
      </c>
      <c r="N25" s="20">
        <v>1410.9025817705101</v>
      </c>
      <c r="O25" s="20">
        <v>2670.8039282407599</v>
      </c>
      <c r="P25" s="20">
        <v>1999.9523349829601</v>
      </c>
      <c r="Q25" s="20">
        <v>2990.86710974586</v>
      </c>
      <c r="R25" s="20">
        <v>99.322023729084407</v>
      </c>
      <c r="S25" s="20">
        <v>521.44455902732295</v>
      </c>
      <c r="T25" s="20">
        <v>0.14505002210137299</v>
      </c>
      <c r="U25" s="20">
        <v>-6.4663255069850401</v>
      </c>
      <c r="V25" s="20">
        <v>4.6451099431660996</v>
      </c>
      <c r="W25" s="20">
        <v>17.5387640039724</v>
      </c>
      <c r="X25" s="20">
        <v>-1.7908507445939199</v>
      </c>
      <c r="Y25" s="20">
        <v>0.21940509142971101</v>
      </c>
      <c r="Z25" s="20">
        <v>8.3133189347932195</v>
      </c>
      <c r="AA25" s="20">
        <v>-7.2881867872493997E-3</v>
      </c>
      <c r="AB25" s="20">
        <v>0.240201580849397</v>
      </c>
      <c r="AC25" s="20">
        <v>3.0208954040784302</v>
      </c>
      <c r="AD25" s="20">
        <v>3.0199881582092001</v>
      </c>
      <c r="AE25" s="20">
        <v>3.0282263896610599</v>
      </c>
    </row>
    <row r="26" spans="1:31" x14ac:dyDescent="0.2">
      <c r="A26" s="3">
        <v>25</v>
      </c>
      <c r="B26" s="4" t="s">
        <v>39</v>
      </c>
      <c r="C26" s="5" t="s">
        <v>336</v>
      </c>
      <c r="D26" s="4" t="s">
        <v>156</v>
      </c>
      <c r="E26" s="4" t="s">
        <v>336</v>
      </c>
      <c r="F26" s="4" t="s">
        <v>393</v>
      </c>
      <c r="G26" s="4" t="s">
        <v>300</v>
      </c>
      <c r="H26" s="19">
        <v>937.461958446739</v>
      </c>
      <c r="I26" s="19">
        <v>64.146248714795703</v>
      </c>
      <c r="J26" s="19">
        <v>354.14939425628199</v>
      </c>
      <c r="K26" s="19">
        <v>3117.4463387382202</v>
      </c>
      <c r="L26" s="19">
        <v>329.25015525061599</v>
      </c>
      <c r="M26" s="19">
        <v>96.550341743365394</v>
      </c>
      <c r="N26" s="19">
        <v>498.86348921910599</v>
      </c>
      <c r="O26" s="19">
        <v>926.88023515604903</v>
      </c>
      <c r="P26" s="19">
        <v>716.07058783753496</v>
      </c>
      <c r="Q26" s="19">
        <v>983.81907663971299</v>
      </c>
      <c r="R26" s="19">
        <v>3.6715686030279202</v>
      </c>
      <c r="S26" s="19">
        <v>23.223753339408901</v>
      </c>
      <c r="T26" s="19">
        <v>5.80958954487008E-2</v>
      </c>
      <c r="U26" s="19">
        <v>-6.5103863838148399</v>
      </c>
      <c r="V26" s="19">
        <v>1.9237343851283799</v>
      </c>
      <c r="W26" s="19">
        <v>3.7008038334202902</v>
      </c>
      <c r="X26" s="19">
        <v>-1.7052423825804901</v>
      </c>
      <c r="Y26" s="19">
        <v>0.28106662166796897</v>
      </c>
      <c r="Z26" s="19">
        <v>2.7281479719341699</v>
      </c>
      <c r="AA26" s="19">
        <v>-4.2925322807962803E-2</v>
      </c>
      <c r="AB26" s="19">
        <v>2.6853403183009699E-2</v>
      </c>
      <c r="AC26" s="19">
        <v>0.217849322189203</v>
      </c>
      <c r="AD26" s="19">
        <v>0.215721846286446</v>
      </c>
      <c r="AE26" s="19">
        <v>0.22232966228477</v>
      </c>
    </row>
    <row r="27" spans="1:31" x14ac:dyDescent="0.2">
      <c r="A27" s="3">
        <v>26</v>
      </c>
      <c r="B27" s="7" t="s">
        <v>150</v>
      </c>
      <c r="C27" s="8" t="s">
        <v>336</v>
      </c>
      <c r="D27" s="7" t="s">
        <v>279</v>
      </c>
      <c r="E27" s="7" t="s">
        <v>336</v>
      </c>
      <c r="F27" s="7" t="s">
        <v>329</v>
      </c>
      <c r="G27" s="7" t="s">
        <v>300</v>
      </c>
      <c r="H27" s="20">
        <v>955.49894829591904</v>
      </c>
      <c r="I27" s="20">
        <v>53.871340983803002</v>
      </c>
      <c r="J27" s="20">
        <v>383.84284466510701</v>
      </c>
      <c r="K27" s="20">
        <v>3102.0934046284701</v>
      </c>
      <c r="L27" s="20">
        <v>259.37673237225403</v>
      </c>
      <c r="M27" s="20">
        <v>36.804558071125903</v>
      </c>
      <c r="N27" s="20">
        <v>467.58985776049201</v>
      </c>
      <c r="O27" s="20">
        <v>906.36356160614298</v>
      </c>
      <c r="P27" s="20">
        <v>683.89352600803102</v>
      </c>
      <c r="Q27" s="20">
        <v>885.32225415744097</v>
      </c>
      <c r="R27" s="20">
        <v>2.9927884732257</v>
      </c>
      <c r="S27" s="20">
        <v>5.1442761667076802</v>
      </c>
      <c r="T27" s="20">
        <v>4.9065702594607699E-2</v>
      </c>
      <c r="U27" s="20">
        <v>-6.9962727934476696</v>
      </c>
      <c r="V27" s="20">
        <v>1.4165857449868999</v>
      </c>
      <c r="W27" s="20">
        <v>2.6001244704220099</v>
      </c>
      <c r="X27" s="20">
        <v>-1.13085915035541</v>
      </c>
      <c r="Y27" s="20">
        <v>0.159381414760151</v>
      </c>
      <c r="Z27" s="20">
        <v>2.3838893383298299</v>
      </c>
      <c r="AA27" s="20">
        <v>-6.7533451105119796E-2</v>
      </c>
      <c r="AB27" s="20">
        <v>2.2191326256012799E-2</v>
      </c>
      <c r="AC27" s="20">
        <v>7.2430616812924301E-2</v>
      </c>
      <c r="AD27" s="20">
        <v>7.3450747057982504E-2</v>
      </c>
      <c r="AE27" s="20">
        <v>7.5462969196366497E-2</v>
      </c>
    </row>
    <row r="28" spans="1:31" x14ac:dyDescent="0.2">
      <c r="A28" s="3">
        <v>27</v>
      </c>
      <c r="B28" s="4" t="s">
        <v>140</v>
      </c>
      <c r="C28" s="5" t="s">
        <v>336</v>
      </c>
      <c r="D28" s="4" t="s">
        <v>374</v>
      </c>
      <c r="E28" s="4" t="s">
        <v>336</v>
      </c>
      <c r="F28" s="4" t="s">
        <v>364</v>
      </c>
      <c r="G28" s="4" t="s">
        <v>300</v>
      </c>
      <c r="H28" s="19">
        <v>826.75051783312404</v>
      </c>
      <c r="I28" s="19">
        <v>52.246359716456702</v>
      </c>
      <c r="J28" s="19">
        <v>390.41063721838401</v>
      </c>
      <c r="K28" s="19">
        <v>2756.4015402145301</v>
      </c>
      <c r="L28" s="19">
        <v>350.90432578897901</v>
      </c>
      <c r="M28" s="19">
        <v>46.490600143373101</v>
      </c>
      <c r="N28" s="19">
        <v>449.10939627602102</v>
      </c>
      <c r="O28" s="19">
        <v>807.04462535488904</v>
      </c>
      <c r="P28" s="19">
        <v>638.56104899840398</v>
      </c>
      <c r="Q28" s="19">
        <v>877.40109534734302</v>
      </c>
      <c r="R28" s="19">
        <v>2.7479764331388701</v>
      </c>
      <c r="S28" s="19">
        <v>-5.7462528611245602</v>
      </c>
      <c r="T28" s="19">
        <v>4.6295913394443403E-2</v>
      </c>
      <c r="U28" s="19">
        <v>-6.5710549329028103</v>
      </c>
      <c r="V28" s="19">
        <v>1.7148386182930699</v>
      </c>
      <c r="W28" s="19">
        <v>6.3660865256688703</v>
      </c>
      <c r="X28" s="19">
        <v>-3.8148986364239001</v>
      </c>
      <c r="Y28" s="19">
        <v>0.131344913417592</v>
      </c>
      <c r="Z28" s="19">
        <v>2.5670445837872902</v>
      </c>
      <c r="AA28" s="19">
        <v>-0.118068719454789</v>
      </c>
      <c r="AB28" s="19">
        <v>2.51750535144908E-2</v>
      </c>
      <c r="AC28" s="19">
        <v>0.25137329838080802</v>
      </c>
      <c r="AD28" s="19">
        <v>0.23599780355824501</v>
      </c>
      <c r="AE28" s="19">
        <v>0.22045500423164199</v>
      </c>
    </row>
    <row r="29" spans="1:31" x14ac:dyDescent="0.2">
      <c r="A29" s="3">
        <v>28</v>
      </c>
      <c r="B29" s="7" t="s">
        <v>181</v>
      </c>
      <c r="C29" s="8" t="s">
        <v>336</v>
      </c>
      <c r="D29" s="7" t="s">
        <v>258</v>
      </c>
      <c r="E29" s="7" t="s">
        <v>336</v>
      </c>
      <c r="F29" s="7" t="s">
        <v>182</v>
      </c>
      <c r="G29" s="7" t="s">
        <v>300</v>
      </c>
      <c r="H29" s="20">
        <v>413.93612014696498</v>
      </c>
      <c r="I29" s="20">
        <v>142.07311193058101</v>
      </c>
      <c r="J29" s="20">
        <v>351.21012255397397</v>
      </c>
      <c r="K29" s="20">
        <v>2113.3325157291001</v>
      </c>
      <c r="L29" s="20">
        <v>332.21247075515902</v>
      </c>
      <c r="M29" s="20">
        <v>985.99172431822603</v>
      </c>
      <c r="N29" s="20">
        <v>820.73983166461903</v>
      </c>
      <c r="O29" s="20">
        <v>1583.2413188928899</v>
      </c>
      <c r="P29" s="20">
        <v>1177.8124559713301</v>
      </c>
      <c r="Q29" s="20">
        <v>1874.04975532803</v>
      </c>
      <c r="R29" s="20">
        <v>14.2192508476429</v>
      </c>
      <c r="S29" s="20">
        <v>151.858688759502</v>
      </c>
      <c r="T29" s="20">
        <v>5.6496927929256702E-2</v>
      </c>
      <c r="U29" s="20">
        <v>-6.1528016444229001</v>
      </c>
      <c r="V29" s="20">
        <v>2.5548308315502299</v>
      </c>
      <c r="W29" s="20">
        <v>9.6255047592559695</v>
      </c>
      <c r="X29" s="20">
        <v>-5.5546028293687502E-2</v>
      </c>
      <c r="Y29" s="20">
        <v>5.3814170650806098E-2</v>
      </c>
      <c r="Z29" s="20">
        <v>5.5208113642710304</v>
      </c>
      <c r="AA29" s="20">
        <v>-0.12874512328891899</v>
      </c>
      <c r="AB29" s="20">
        <v>0.129421806611242</v>
      </c>
      <c r="AC29" s="20">
        <v>10.132203993166801</v>
      </c>
      <c r="AD29" s="20">
        <v>9.1427077808610306</v>
      </c>
      <c r="AE29" s="20">
        <v>9.0611046903330106</v>
      </c>
    </row>
    <row r="30" spans="1:31" x14ac:dyDescent="0.2">
      <c r="A30" s="3">
        <v>29</v>
      </c>
      <c r="B30" s="4" t="s">
        <v>194</v>
      </c>
      <c r="C30" s="5" t="s">
        <v>336</v>
      </c>
      <c r="D30" s="4" t="s">
        <v>197</v>
      </c>
      <c r="E30" s="4" t="s">
        <v>336</v>
      </c>
      <c r="F30" s="4" t="s">
        <v>283</v>
      </c>
      <c r="G30" s="4" t="s">
        <v>300</v>
      </c>
      <c r="H30" s="19">
        <v>1013.60664700037</v>
      </c>
      <c r="I30" s="19">
        <v>83.963591006027102</v>
      </c>
      <c r="J30" s="19">
        <v>558.50457717005895</v>
      </c>
      <c r="K30" s="19">
        <v>3321.2833958408601</v>
      </c>
      <c r="L30" s="19">
        <v>375.14363201126901</v>
      </c>
      <c r="M30" s="19">
        <v>111.153768380489</v>
      </c>
      <c r="N30" s="19">
        <v>301.29434179504898</v>
      </c>
      <c r="O30" s="19">
        <v>551.77985555702298</v>
      </c>
      <c r="P30" s="19">
        <v>431.44615541871502</v>
      </c>
      <c r="Q30" s="19">
        <v>610.60733217376503</v>
      </c>
      <c r="R30" s="19">
        <v>7.0223976802373</v>
      </c>
      <c r="S30" s="19">
        <v>-0.71988414318818295</v>
      </c>
      <c r="T30" s="19">
        <v>0.13698679082208301</v>
      </c>
      <c r="U30" s="19">
        <v>-6.5971219229882196</v>
      </c>
      <c r="V30" s="19">
        <v>1.2790014199755899</v>
      </c>
      <c r="W30" s="19">
        <v>11.853517098609901</v>
      </c>
      <c r="X30" s="19">
        <v>-3.4610699567473802</v>
      </c>
      <c r="Y30" s="19">
        <v>8.5442902354785993E-2</v>
      </c>
      <c r="Z30" s="19">
        <v>2.5944633567947402</v>
      </c>
      <c r="AA30" s="19">
        <v>-0.119307665061958</v>
      </c>
      <c r="AB30" s="19">
        <v>0.132592178050392</v>
      </c>
      <c r="AC30" s="19">
        <v>0.31512688969319502</v>
      </c>
      <c r="AD30" s="19">
        <v>0.29047192146219902</v>
      </c>
      <c r="AE30" s="19">
        <v>0.27648914002209801</v>
      </c>
    </row>
    <row r="31" spans="1:31" x14ac:dyDescent="0.2">
      <c r="A31" s="3">
        <v>30</v>
      </c>
      <c r="B31" s="7" t="s">
        <v>124</v>
      </c>
      <c r="C31" s="8" t="s">
        <v>336</v>
      </c>
      <c r="D31" s="7" t="s">
        <v>148</v>
      </c>
      <c r="E31" s="7" t="s">
        <v>336</v>
      </c>
      <c r="F31" s="7" t="s">
        <v>86</v>
      </c>
      <c r="G31" s="7" t="s">
        <v>300</v>
      </c>
      <c r="H31" s="20">
        <v>935.51377980286804</v>
      </c>
      <c r="I31" s="20">
        <v>98.229820537715</v>
      </c>
      <c r="J31" s="20">
        <v>600.87498057757705</v>
      </c>
      <c r="K31" s="20">
        <v>3750.1886586298101</v>
      </c>
      <c r="L31" s="20">
        <v>396.70061199906598</v>
      </c>
      <c r="M31" s="20">
        <v>123.49703642115099</v>
      </c>
      <c r="N31" s="20">
        <v>349.854161556581</v>
      </c>
      <c r="O31" s="20">
        <v>679.30232213331306</v>
      </c>
      <c r="P31" s="20">
        <v>508.08497616308102</v>
      </c>
      <c r="Q31" s="20">
        <v>681.17183248585695</v>
      </c>
      <c r="R31" s="20">
        <v>6.0445512689090499</v>
      </c>
      <c r="S31" s="20">
        <v>0.69454300529651103</v>
      </c>
      <c r="T31" s="20">
        <v>0.18144863192237101</v>
      </c>
      <c r="U31" s="20">
        <v>-6.6159214907810204</v>
      </c>
      <c r="V31" s="20">
        <v>2.2785812914765602</v>
      </c>
      <c r="W31" s="20">
        <v>14.201922946710299</v>
      </c>
      <c r="X31" s="20">
        <v>-1.0298077296091399</v>
      </c>
      <c r="Y31" s="20">
        <v>4.2885121230387603E-2</v>
      </c>
      <c r="Z31" s="20">
        <v>2.9146031115620898</v>
      </c>
      <c r="AA31" s="20">
        <v>-0.121540833173875</v>
      </c>
      <c r="AB31" s="20">
        <v>0.103965691047316</v>
      </c>
      <c r="AC31" s="20">
        <v>0.48058737803046703</v>
      </c>
      <c r="AD31" s="20">
        <v>0.46421871273108101</v>
      </c>
      <c r="AE31" s="20">
        <v>0.486650153798657</v>
      </c>
    </row>
    <row r="32" spans="1:31" x14ac:dyDescent="0.2">
      <c r="A32" s="3">
        <v>31</v>
      </c>
      <c r="B32" s="4" t="s">
        <v>253</v>
      </c>
      <c r="C32" s="5" t="s">
        <v>336</v>
      </c>
      <c r="D32" s="4" t="s">
        <v>82</v>
      </c>
      <c r="E32" s="4" t="s">
        <v>336</v>
      </c>
      <c r="F32" s="4" t="s">
        <v>42</v>
      </c>
      <c r="G32" s="4" t="s">
        <v>300</v>
      </c>
      <c r="H32" s="19">
        <v>218.61791912250499</v>
      </c>
      <c r="I32" s="19">
        <v>207.646130508787</v>
      </c>
      <c r="J32" s="19">
        <v>201.80930972176199</v>
      </c>
      <c r="K32" s="19">
        <v>1131.6421385085901</v>
      </c>
      <c r="L32" s="19">
        <v>1052.3653978632401</v>
      </c>
      <c r="M32" s="19">
        <v>1037.67822584534</v>
      </c>
      <c r="N32" s="19">
        <v>212.09309326509</v>
      </c>
      <c r="O32" s="19">
        <v>197.90260545620899</v>
      </c>
      <c r="P32" s="19">
        <v>208.68332480842599</v>
      </c>
      <c r="Q32" s="19">
        <v>172.09211275404201</v>
      </c>
      <c r="R32" s="19">
        <v>202.10214624415499</v>
      </c>
      <c r="S32" s="19">
        <v>181.393897762216</v>
      </c>
      <c r="T32" s="19">
        <v>187.42947536031801</v>
      </c>
      <c r="U32" s="19">
        <v>192.03258784291501</v>
      </c>
      <c r="V32" s="19">
        <v>221.20739635388901</v>
      </c>
      <c r="W32" s="19">
        <v>213.47687988979399</v>
      </c>
      <c r="X32" s="19">
        <v>168.41298267961599</v>
      </c>
      <c r="Y32" s="19">
        <v>198.66921014297901</v>
      </c>
      <c r="Z32" s="19">
        <v>204.706891493645</v>
      </c>
      <c r="AA32" s="19">
        <v>146.93117254152099</v>
      </c>
      <c r="AB32" s="19">
        <v>189.61116580999001</v>
      </c>
      <c r="AC32" s="19">
        <v>214.913811193052</v>
      </c>
      <c r="AD32" s="19">
        <v>209.16482365486399</v>
      </c>
      <c r="AE32" s="19">
        <v>197.645963429338</v>
      </c>
    </row>
    <row r="33" spans="1:31" x14ac:dyDescent="0.2">
      <c r="A33" s="3">
        <v>32</v>
      </c>
      <c r="B33" s="7" t="s">
        <v>191</v>
      </c>
      <c r="C33" s="8" t="s">
        <v>336</v>
      </c>
      <c r="D33" s="7" t="s">
        <v>299</v>
      </c>
      <c r="E33" s="7" t="s">
        <v>336</v>
      </c>
      <c r="F33" s="7" t="s">
        <v>90</v>
      </c>
      <c r="G33" s="7" t="s">
        <v>300</v>
      </c>
      <c r="H33" s="20">
        <v>0.78303671681558396</v>
      </c>
      <c r="I33" s="20">
        <v>0.84885879151065802</v>
      </c>
      <c r="J33" s="20">
        <v>0.98976533998902205</v>
      </c>
      <c r="K33" s="20">
        <v>-9.1010299491000293</v>
      </c>
      <c r="L33" s="20">
        <v>4.52323457331266</v>
      </c>
      <c r="M33" s="20">
        <v>-4.5822098193384004</v>
      </c>
      <c r="N33" s="20">
        <v>1.6657482711233</v>
      </c>
      <c r="O33" s="20">
        <v>0.95593387690215403</v>
      </c>
      <c r="P33" s="20">
        <v>0.89738201930046402</v>
      </c>
      <c r="Q33" s="20">
        <v>-0.60377692007795203</v>
      </c>
      <c r="R33" s="20">
        <v>0.87092872898201201</v>
      </c>
      <c r="S33" s="20">
        <v>-7.6367176632118401</v>
      </c>
      <c r="T33" s="20">
        <v>0.98855803912046802</v>
      </c>
      <c r="U33" s="20">
        <v>0.83636653449528797</v>
      </c>
      <c r="V33" s="20">
        <v>1.0150782408780099</v>
      </c>
      <c r="W33" s="20">
        <v>0.81206552075527705</v>
      </c>
      <c r="X33" s="20">
        <v>-0.79643970616924298</v>
      </c>
      <c r="Y33" s="20">
        <v>1.1745360014169599</v>
      </c>
      <c r="Z33" s="20">
        <v>0.85908989881926701</v>
      </c>
      <c r="AA33" s="20">
        <v>2.12164883113233</v>
      </c>
      <c r="AB33" s="20">
        <v>0.980289835665625</v>
      </c>
      <c r="AC33" s="20">
        <v>1.06591942380369</v>
      </c>
      <c r="AD33" s="20">
        <v>1.0145604421802901</v>
      </c>
      <c r="AE33" s="20">
        <v>1.0189960595252801</v>
      </c>
    </row>
    <row r="34" spans="1:31" x14ac:dyDescent="0.2">
      <c r="A34" s="3">
        <v>33</v>
      </c>
      <c r="B34" s="4" t="s">
        <v>304</v>
      </c>
      <c r="C34" s="5" t="s">
        <v>336</v>
      </c>
      <c r="D34" s="4" t="s">
        <v>78</v>
      </c>
      <c r="E34" s="4" t="s">
        <v>336</v>
      </c>
      <c r="F34" s="4" t="s">
        <v>240</v>
      </c>
      <c r="G34" s="4" t="s">
        <v>300</v>
      </c>
      <c r="H34" s="19">
        <v>1002.2618341523701</v>
      </c>
      <c r="I34" s="19">
        <v>128.57015771306999</v>
      </c>
      <c r="J34" s="19">
        <v>298.25297273548699</v>
      </c>
      <c r="K34" s="19">
        <v>2892.40187576682</v>
      </c>
      <c r="L34" s="19">
        <v>648.89618043615201</v>
      </c>
      <c r="M34" s="19">
        <v>77.934517750493697</v>
      </c>
      <c r="N34" s="19">
        <v>315.86562974690401</v>
      </c>
      <c r="O34" s="19">
        <v>555.05134286741099</v>
      </c>
      <c r="P34" s="19">
        <v>458.77856922009403</v>
      </c>
      <c r="Q34" s="19">
        <v>612.38335780880095</v>
      </c>
      <c r="R34" s="19">
        <v>3.4751692336558802</v>
      </c>
      <c r="S34" s="19">
        <v>12.2511002242184</v>
      </c>
      <c r="T34" s="19">
        <v>0.37188880745325598</v>
      </c>
      <c r="U34" s="19">
        <v>-6.6440632538680697</v>
      </c>
      <c r="V34" s="19">
        <v>2.08722740622092</v>
      </c>
      <c r="W34" s="19">
        <v>6.3211259837223501</v>
      </c>
      <c r="X34" s="19">
        <v>-4.0239322221519798</v>
      </c>
      <c r="Y34" s="19">
        <v>0.15247219780114199</v>
      </c>
      <c r="Z34" s="19">
        <v>3.2007795384752198</v>
      </c>
      <c r="AA34" s="19">
        <v>0.31353450054778698</v>
      </c>
      <c r="AB34" s="19">
        <v>9.3335798705255907E-2</v>
      </c>
      <c r="AC34" s="19">
        <v>0.55593021417714905</v>
      </c>
      <c r="AD34" s="19">
        <v>0.51093015413098997</v>
      </c>
      <c r="AE34" s="19">
        <v>0.48777869420464898</v>
      </c>
    </row>
    <row r="35" spans="1:31" x14ac:dyDescent="0.2">
      <c r="A35" s="3">
        <v>34</v>
      </c>
      <c r="B35" s="7" t="s">
        <v>398</v>
      </c>
      <c r="C35" s="8" t="s">
        <v>336</v>
      </c>
      <c r="D35" s="7" t="s">
        <v>294</v>
      </c>
      <c r="E35" s="7" t="s">
        <v>336</v>
      </c>
      <c r="F35" s="7" t="s">
        <v>391</v>
      </c>
      <c r="G35" s="7" t="s">
        <v>300</v>
      </c>
      <c r="H35" s="20">
        <v>946.55988799850695</v>
      </c>
      <c r="I35" s="20">
        <v>133.01765644300301</v>
      </c>
      <c r="J35" s="20">
        <v>309.90926729885803</v>
      </c>
      <c r="K35" s="20">
        <v>3341.2544600480501</v>
      </c>
      <c r="L35" s="20">
        <v>452.53959308261398</v>
      </c>
      <c r="M35" s="20">
        <v>68.456478012294198</v>
      </c>
      <c r="N35" s="20">
        <v>320.19986554628701</v>
      </c>
      <c r="O35" s="20">
        <v>611.78148796069399</v>
      </c>
      <c r="P35" s="20">
        <v>470.55899389079099</v>
      </c>
      <c r="Q35" s="20">
        <v>611.12117175624405</v>
      </c>
      <c r="R35" s="20">
        <v>3.8768566709301799</v>
      </c>
      <c r="S35" s="20">
        <v>22.010487224222199</v>
      </c>
      <c r="T35" s="20">
        <v>0.30564467065529999</v>
      </c>
      <c r="U35" s="20">
        <v>-6.6745122534070198</v>
      </c>
      <c r="V35" s="20">
        <v>2.4421465027022702</v>
      </c>
      <c r="W35" s="20">
        <v>7.6800951180016197</v>
      </c>
      <c r="X35" s="20">
        <v>-1.60426489006918</v>
      </c>
      <c r="Y35" s="20">
        <v>8.9159464895436302E-2</v>
      </c>
      <c r="Z35" s="20">
        <v>2.9894943476461702</v>
      </c>
      <c r="AA35" s="20">
        <v>8.4956508062378602E-2</v>
      </c>
      <c r="AB35" s="20">
        <v>5.41733773410841E-2</v>
      </c>
      <c r="AC35" s="20">
        <v>0.39114254762037298</v>
      </c>
      <c r="AD35" s="20">
        <v>0.38138917612610101</v>
      </c>
      <c r="AE35" s="20">
        <v>0.39066196679224702</v>
      </c>
    </row>
    <row r="36" spans="1:31" x14ac:dyDescent="0.2">
      <c r="A36" s="3">
        <v>35</v>
      </c>
      <c r="B36" s="4" t="s">
        <v>138</v>
      </c>
      <c r="C36" s="5" t="s">
        <v>336</v>
      </c>
      <c r="D36" s="4" t="s">
        <v>383</v>
      </c>
      <c r="E36" s="4" t="s">
        <v>336</v>
      </c>
      <c r="F36" s="4" t="s">
        <v>34</v>
      </c>
      <c r="G36" s="4" t="s">
        <v>300</v>
      </c>
      <c r="H36" s="19">
        <v>1011.71861534257</v>
      </c>
      <c r="I36" s="19">
        <v>107.068208252407</v>
      </c>
      <c r="J36" s="19">
        <v>379.62860583106198</v>
      </c>
      <c r="K36" s="19">
        <v>3167.9002961032202</v>
      </c>
      <c r="L36" s="19">
        <v>531.85730419369997</v>
      </c>
      <c r="M36" s="19">
        <v>66.899924646475</v>
      </c>
      <c r="N36" s="19">
        <v>276.82050037328401</v>
      </c>
      <c r="O36" s="19">
        <v>525.47894540857499</v>
      </c>
      <c r="P36" s="19">
        <v>401.124795985692</v>
      </c>
      <c r="Q36" s="19">
        <v>570.06379045579195</v>
      </c>
      <c r="R36" s="19">
        <v>1.9441247860226401</v>
      </c>
      <c r="S36" s="19">
        <v>-5.1361018217092402</v>
      </c>
      <c r="T36" s="19">
        <v>0.31195329674176597</v>
      </c>
      <c r="U36" s="19">
        <v>-6.6374897068262602</v>
      </c>
      <c r="V36" s="19">
        <v>3.0607288435031101</v>
      </c>
      <c r="W36" s="19">
        <v>6.1945724654523397</v>
      </c>
      <c r="X36" s="19">
        <v>-2.2695169932555901</v>
      </c>
      <c r="Y36" s="19">
        <v>9.2917369510068196E-2</v>
      </c>
      <c r="Z36" s="19">
        <v>2.7382460358930798</v>
      </c>
      <c r="AA36" s="19">
        <v>-5.2325047581958502E-2</v>
      </c>
      <c r="AB36" s="19">
        <v>3.2727640527199599E-2</v>
      </c>
      <c r="AC36" s="19">
        <v>0.60754686441053796</v>
      </c>
      <c r="AD36" s="19">
        <v>0.53973906620287204</v>
      </c>
      <c r="AE36" s="19">
        <v>0.54218351380770202</v>
      </c>
    </row>
    <row r="37" spans="1:31" x14ac:dyDescent="0.2">
      <c r="A37" s="3">
        <v>36</v>
      </c>
      <c r="B37" s="7" t="s">
        <v>396</v>
      </c>
      <c r="C37" s="8" t="s">
        <v>336</v>
      </c>
      <c r="D37" s="7" t="s">
        <v>214</v>
      </c>
      <c r="E37" s="7" t="s">
        <v>336</v>
      </c>
      <c r="F37" s="7" t="s">
        <v>44</v>
      </c>
      <c r="G37" s="7" t="s">
        <v>300</v>
      </c>
      <c r="H37" s="20">
        <v>800.36933914373799</v>
      </c>
      <c r="I37" s="20">
        <v>98.057696312518701</v>
      </c>
      <c r="J37" s="20">
        <v>456.96501706298397</v>
      </c>
      <c r="K37" s="20">
        <v>2910.0871014942099</v>
      </c>
      <c r="L37" s="20">
        <v>601.32048437732499</v>
      </c>
      <c r="M37" s="20">
        <v>586.96072411294301</v>
      </c>
      <c r="N37" s="20">
        <v>354.28677890310399</v>
      </c>
      <c r="O37" s="20">
        <v>651.295315129345</v>
      </c>
      <c r="P37" s="20">
        <v>510.23411206962402</v>
      </c>
      <c r="Q37" s="20">
        <v>716.07864080093896</v>
      </c>
      <c r="R37" s="20">
        <v>12.1101576780285</v>
      </c>
      <c r="S37" s="20">
        <v>13.078352727453099</v>
      </c>
      <c r="T37" s="20">
        <v>0.117144529178205</v>
      </c>
      <c r="U37" s="20">
        <v>-6.7405975059222101</v>
      </c>
      <c r="V37" s="20">
        <v>1.4190823171406499</v>
      </c>
      <c r="W37" s="20">
        <v>7.5352397153233799</v>
      </c>
      <c r="X37" s="20">
        <v>-3.1718680390980798</v>
      </c>
      <c r="Y37" s="20">
        <v>9.81060854948482E-2</v>
      </c>
      <c r="Z37" s="20">
        <v>3.2740275812356598</v>
      </c>
      <c r="AA37" s="20">
        <v>-7.7509194889069696E-2</v>
      </c>
      <c r="AB37" s="20">
        <v>4.1865358939200799E-2</v>
      </c>
      <c r="AC37" s="20">
        <v>1.3006655253833199</v>
      </c>
      <c r="AD37" s="20">
        <v>1.16909587449325</v>
      </c>
      <c r="AE37" s="20">
        <v>1.1168370372768599</v>
      </c>
    </row>
    <row r="38" spans="1:31" x14ac:dyDescent="0.2">
      <c r="A38" s="3">
        <v>37</v>
      </c>
      <c r="B38" s="4" t="s">
        <v>389</v>
      </c>
      <c r="C38" s="5" t="s">
        <v>336</v>
      </c>
      <c r="D38" s="4" t="s">
        <v>115</v>
      </c>
      <c r="E38" s="4" t="s">
        <v>336</v>
      </c>
      <c r="F38" s="4" t="s">
        <v>310</v>
      </c>
      <c r="G38" s="4" t="s">
        <v>300</v>
      </c>
      <c r="H38" s="19">
        <v>956.78703280148397</v>
      </c>
      <c r="I38" s="19">
        <v>41.654223309047801</v>
      </c>
      <c r="J38" s="19">
        <v>293.93520273585602</v>
      </c>
      <c r="K38" s="19">
        <v>3385.30717501661</v>
      </c>
      <c r="L38" s="19">
        <v>405.792199752388</v>
      </c>
      <c r="M38" s="19">
        <v>58.268982496676898</v>
      </c>
      <c r="N38" s="19">
        <v>176.704138416598</v>
      </c>
      <c r="O38" s="19">
        <v>331.59367113032198</v>
      </c>
      <c r="P38" s="19">
        <v>259.44893875434701</v>
      </c>
      <c r="Q38" s="19">
        <v>374.62725140621802</v>
      </c>
      <c r="R38" s="19">
        <v>1.3076809573642101</v>
      </c>
      <c r="S38" s="19">
        <v>-4.7276410349595999</v>
      </c>
      <c r="T38" s="19">
        <v>0.16300119425214099</v>
      </c>
      <c r="U38" s="19">
        <v>2.1560042064175402</v>
      </c>
      <c r="V38" s="19">
        <v>1.09496299442713</v>
      </c>
      <c r="W38" s="19">
        <v>5.6045341949307703</v>
      </c>
      <c r="X38" s="19">
        <v>-3.4394253806487201</v>
      </c>
      <c r="Y38" s="19">
        <v>6.0902540473714802E-2</v>
      </c>
      <c r="Z38" s="19">
        <v>2.2779264589405099</v>
      </c>
      <c r="AA38" s="19">
        <v>-0.109743938500586</v>
      </c>
      <c r="AB38" s="19">
        <v>2.8624995166264499E-2</v>
      </c>
      <c r="AC38" s="19">
        <v>0.56023673438926103</v>
      </c>
      <c r="AD38" s="19">
        <v>0.51156909219568802</v>
      </c>
      <c r="AE38" s="19">
        <v>0.48406809929907202</v>
      </c>
    </row>
    <row r="39" spans="1:31" x14ac:dyDescent="0.2">
      <c r="A39" s="3">
        <v>38</v>
      </c>
      <c r="B39" s="7" t="s">
        <v>135</v>
      </c>
      <c r="C39" s="8" t="s">
        <v>336</v>
      </c>
      <c r="D39" s="7" t="s">
        <v>168</v>
      </c>
      <c r="E39" s="7" t="s">
        <v>336</v>
      </c>
      <c r="F39" s="7" t="s">
        <v>28</v>
      </c>
      <c r="G39" s="7" t="s">
        <v>300</v>
      </c>
      <c r="H39" s="20">
        <v>934.74544646810295</v>
      </c>
      <c r="I39" s="20">
        <v>43.495654247531597</v>
      </c>
      <c r="J39" s="20">
        <v>301.50078374475498</v>
      </c>
      <c r="K39" s="20">
        <v>3305.7532516126198</v>
      </c>
      <c r="L39" s="20">
        <v>363.83826794305202</v>
      </c>
      <c r="M39" s="20">
        <v>49.469298260930401</v>
      </c>
      <c r="N39" s="20">
        <v>174.68480062233701</v>
      </c>
      <c r="O39" s="20">
        <v>321.88595549842398</v>
      </c>
      <c r="P39" s="20">
        <v>255.75143828294901</v>
      </c>
      <c r="Q39" s="20">
        <v>337.12492901189898</v>
      </c>
      <c r="R39" s="20">
        <v>1.39578385589856</v>
      </c>
      <c r="S39" s="20">
        <v>-9.2216332148194091</v>
      </c>
      <c r="T39" s="20">
        <v>0.16065874665513699</v>
      </c>
      <c r="U39" s="20">
        <v>-6.9228136379258496</v>
      </c>
      <c r="V39" s="20">
        <v>1.1293636527891899</v>
      </c>
      <c r="W39" s="20">
        <v>4.8726621680440596</v>
      </c>
      <c r="X39" s="20">
        <v>-2.1898526870405202</v>
      </c>
      <c r="Y39" s="20">
        <v>0.12791792630156801</v>
      </c>
      <c r="Z39" s="20">
        <v>2.26073341648801</v>
      </c>
      <c r="AA39" s="20">
        <v>-0.123885248748327</v>
      </c>
      <c r="AB39" s="20">
        <v>2.2657533286878799E-2</v>
      </c>
      <c r="AC39" s="20">
        <v>0.161142047718772</v>
      </c>
      <c r="AD39" s="20">
        <v>0.15468437577539401</v>
      </c>
      <c r="AE39" s="20">
        <v>0.15538395200445901</v>
      </c>
    </row>
    <row r="40" spans="1:31" x14ac:dyDescent="0.2">
      <c r="A40" s="3">
        <v>39</v>
      </c>
      <c r="B40" s="4" t="s">
        <v>286</v>
      </c>
      <c r="C40" s="5" t="s">
        <v>336</v>
      </c>
      <c r="D40" s="4" t="s">
        <v>161</v>
      </c>
      <c r="E40" s="4" t="s">
        <v>336</v>
      </c>
      <c r="F40" s="4" t="s">
        <v>275</v>
      </c>
      <c r="G40" s="4" t="s">
        <v>300</v>
      </c>
      <c r="H40" s="19">
        <v>1327.67086008198</v>
      </c>
      <c r="I40" s="19">
        <v>115.94140331041601</v>
      </c>
      <c r="J40" s="19">
        <v>265.25364621923399</v>
      </c>
      <c r="K40" s="19">
        <v>3554.8948497246902</v>
      </c>
      <c r="L40" s="19">
        <v>442.57168405600902</v>
      </c>
      <c r="M40" s="19">
        <v>201.43632698611901</v>
      </c>
      <c r="N40" s="19">
        <v>180.05667375243499</v>
      </c>
      <c r="O40" s="19">
        <v>333.00066216020502</v>
      </c>
      <c r="P40" s="19">
        <v>264.15025471108498</v>
      </c>
      <c r="Q40" s="19">
        <v>378.15846927382898</v>
      </c>
      <c r="R40" s="19">
        <v>8.0625157217328702</v>
      </c>
      <c r="S40" s="19">
        <v>14.8645310661575</v>
      </c>
      <c r="T40" s="19">
        <v>0.15811346642667401</v>
      </c>
      <c r="U40" s="19">
        <v>-6.6101548578543996</v>
      </c>
      <c r="V40" s="19">
        <v>1.6416051660263999</v>
      </c>
      <c r="W40" s="19">
        <v>5.3910160435460597</v>
      </c>
      <c r="X40" s="19">
        <v>-1.84438145335453</v>
      </c>
      <c r="Y40" s="19">
        <v>5.21627469271903E-2</v>
      </c>
      <c r="Z40" s="19">
        <v>2.58149115797523</v>
      </c>
      <c r="AA40" s="19">
        <v>-9.3049280484434102E-2</v>
      </c>
      <c r="AB40" s="19">
        <v>4.8858548496256302E-2</v>
      </c>
      <c r="AC40" s="19">
        <v>1.0989186265808299</v>
      </c>
      <c r="AD40" s="19">
        <v>0.99749855830140799</v>
      </c>
      <c r="AE40" s="19">
        <v>0.96415139434902497</v>
      </c>
    </row>
    <row r="41" spans="1:31" x14ac:dyDescent="0.2">
      <c r="A41" s="3">
        <v>40</v>
      </c>
      <c r="B41" s="7" t="s">
        <v>400</v>
      </c>
      <c r="C41" s="8" t="s">
        <v>336</v>
      </c>
      <c r="D41" s="7" t="s">
        <v>92</v>
      </c>
      <c r="E41" s="7" t="s">
        <v>336</v>
      </c>
      <c r="F41" s="7" t="s">
        <v>203</v>
      </c>
      <c r="G41" s="7" t="s">
        <v>300</v>
      </c>
      <c r="H41" s="20">
        <v>1246.0351577553899</v>
      </c>
      <c r="I41" s="20">
        <v>105.271040092218</v>
      </c>
      <c r="J41" s="20">
        <v>200.02353406141199</v>
      </c>
      <c r="K41" s="20">
        <v>3760.4603076528601</v>
      </c>
      <c r="L41" s="20">
        <v>544.59541809753398</v>
      </c>
      <c r="M41" s="20">
        <v>45.907546968659197</v>
      </c>
      <c r="N41" s="20">
        <v>139.27941043900799</v>
      </c>
      <c r="O41" s="20">
        <v>278.22761993502598</v>
      </c>
      <c r="P41" s="20">
        <v>208.08122240827001</v>
      </c>
      <c r="Q41" s="20">
        <v>303.73255808176498</v>
      </c>
      <c r="R41" s="20">
        <v>1.2175923488795299</v>
      </c>
      <c r="S41" s="20">
        <v>40.017680573243702</v>
      </c>
      <c r="T41" s="20">
        <v>0.176042811899386</v>
      </c>
      <c r="U41" s="20">
        <v>-6.7648165306391501</v>
      </c>
      <c r="V41" s="20">
        <v>2.11818889766199</v>
      </c>
      <c r="W41" s="20">
        <v>7.4463216106086296</v>
      </c>
      <c r="X41" s="20">
        <v>-0.89042308076926802</v>
      </c>
      <c r="Y41" s="20">
        <v>0.11879210261636799</v>
      </c>
      <c r="Z41" s="20">
        <v>1.99966283725557</v>
      </c>
      <c r="AA41" s="20">
        <v>-0.14227109729739401</v>
      </c>
      <c r="AB41" s="20">
        <v>3.0303342511174499E-2</v>
      </c>
      <c r="AC41" s="20">
        <v>0.40669889852418101</v>
      </c>
      <c r="AD41" s="20">
        <v>0.37364656273130997</v>
      </c>
      <c r="AE41" s="20">
        <v>0.37352693513332402</v>
      </c>
    </row>
    <row r="42" spans="1:31" x14ac:dyDescent="0.2">
      <c r="A42" s="3">
        <v>41</v>
      </c>
      <c r="B42" s="4" t="s">
        <v>119</v>
      </c>
      <c r="C42" s="5" t="s">
        <v>336</v>
      </c>
      <c r="D42" s="4" t="s">
        <v>289</v>
      </c>
      <c r="E42" s="4" t="s">
        <v>336</v>
      </c>
      <c r="F42" s="4" t="s">
        <v>29</v>
      </c>
      <c r="G42" s="4" t="s">
        <v>300</v>
      </c>
      <c r="H42" s="19">
        <v>1240.82368788607</v>
      </c>
      <c r="I42" s="19">
        <v>110.455804253409</v>
      </c>
      <c r="J42" s="19">
        <v>207.69511126364799</v>
      </c>
      <c r="K42" s="19">
        <v>3790.9029414245301</v>
      </c>
      <c r="L42" s="19">
        <v>623.42180484340997</v>
      </c>
      <c r="M42" s="19">
        <v>40.600793119692199</v>
      </c>
      <c r="N42" s="19">
        <v>158.21678760454199</v>
      </c>
      <c r="O42" s="19">
        <v>304.35459564866898</v>
      </c>
      <c r="P42" s="19">
        <v>230.16222762965</v>
      </c>
      <c r="Q42" s="19">
        <v>319.00992636286202</v>
      </c>
      <c r="R42" s="19">
        <v>1.2641502344311899</v>
      </c>
      <c r="S42" s="19">
        <v>-7.9363652156942699</v>
      </c>
      <c r="T42" s="19">
        <v>0.17086204245547901</v>
      </c>
      <c r="U42" s="19">
        <v>-6.7795787190534202</v>
      </c>
      <c r="V42" s="19">
        <v>1.9302857503248201</v>
      </c>
      <c r="W42" s="19">
        <v>4.9198870989571803</v>
      </c>
      <c r="X42" s="19">
        <v>-1.02099872901086</v>
      </c>
      <c r="Y42" s="19">
        <v>0.118985098716247</v>
      </c>
      <c r="Z42" s="19">
        <v>2.0627656909738401</v>
      </c>
      <c r="AA42" s="19">
        <v>-0.101956430192411</v>
      </c>
      <c r="AB42" s="19">
        <v>2.5268296038082401E-2</v>
      </c>
      <c r="AC42" s="19">
        <v>0.108900149280375</v>
      </c>
      <c r="AD42" s="19">
        <v>0.103095769625386</v>
      </c>
      <c r="AE42" s="19">
        <v>0.10977063179990899</v>
      </c>
    </row>
    <row r="43" spans="1:31" x14ac:dyDescent="0.2">
      <c r="A43" s="3">
        <v>42</v>
      </c>
      <c r="B43" s="7" t="s">
        <v>363</v>
      </c>
      <c r="C43" s="8" t="s">
        <v>336</v>
      </c>
      <c r="D43" s="7" t="s">
        <v>106</v>
      </c>
      <c r="E43" s="7" t="s">
        <v>336</v>
      </c>
      <c r="F43" s="7" t="s">
        <v>309</v>
      </c>
      <c r="G43" s="7" t="s">
        <v>300</v>
      </c>
      <c r="H43" s="20">
        <v>559.66300426098599</v>
      </c>
      <c r="I43" s="20">
        <v>251.852412767678</v>
      </c>
      <c r="J43" s="20">
        <v>482.93860364802902</v>
      </c>
      <c r="K43" s="20">
        <v>2391.1635717804602</v>
      </c>
      <c r="L43" s="20">
        <v>456.48536305330299</v>
      </c>
      <c r="M43" s="20">
        <v>4166.5035291286704</v>
      </c>
      <c r="N43" s="20">
        <v>811.47233123901106</v>
      </c>
      <c r="O43" s="20">
        <v>1487.63361949815</v>
      </c>
      <c r="P43" s="20">
        <v>1152.9309680189599</v>
      </c>
      <c r="Q43" s="20">
        <v>1787.69656792045</v>
      </c>
      <c r="R43" s="20">
        <v>126.75998440382099</v>
      </c>
      <c r="S43" s="20">
        <v>229.508773480971</v>
      </c>
      <c r="T43" s="20">
        <v>8.3430392922015303E-2</v>
      </c>
      <c r="U43" s="20">
        <v>-6.0152890765189699</v>
      </c>
      <c r="V43" s="20">
        <v>1.1703606613678299</v>
      </c>
      <c r="W43" s="20">
        <v>33.333132450705399</v>
      </c>
      <c r="X43" s="20">
        <v>-3.4053445783746898</v>
      </c>
      <c r="Y43" s="20">
        <v>0.166566144842587</v>
      </c>
      <c r="Z43" s="20">
        <v>6.6129877952676104</v>
      </c>
      <c r="AA43" s="20">
        <v>-0.127524012252696</v>
      </c>
      <c r="AB43" s="20">
        <v>0.35630316861789502</v>
      </c>
      <c r="AC43" s="20">
        <v>9.8996405673422103</v>
      </c>
      <c r="AD43" s="20">
        <v>9.1670104969012698</v>
      </c>
      <c r="AE43" s="20">
        <v>8.7175222565536501</v>
      </c>
    </row>
    <row r="44" spans="1:31" x14ac:dyDescent="0.2">
      <c r="A44" s="3">
        <v>43</v>
      </c>
      <c r="B44" s="4" t="s">
        <v>149</v>
      </c>
      <c r="C44" s="5" t="s">
        <v>336</v>
      </c>
      <c r="D44" s="4" t="s">
        <v>252</v>
      </c>
      <c r="E44" s="4" t="s">
        <v>336</v>
      </c>
      <c r="F44" s="4" t="s">
        <v>142</v>
      </c>
      <c r="G44" s="4" t="s">
        <v>300</v>
      </c>
      <c r="H44" s="19">
        <v>107.423018557535</v>
      </c>
      <c r="I44" s="19">
        <v>6.48862238318649</v>
      </c>
      <c r="J44" s="19">
        <v>6.97169481378819</v>
      </c>
      <c r="K44" s="19">
        <v>311.096664215342</v>
      </c>
      <c r="L44" s="19">
        <v>2.8443171098090998</v>
      </c>
      <c r="M44" s="19">
        <v>37.552658249614097</v>
      </c>
      <c r="N44" s="19">
        <v>8.99511951138164</v>
      </c>
      <c r="O44" s="19">
        <v>13.752733313078799</v>
      </c>
      <c r="P44" s="19">
        <v>13.9427183591534</v>
      </c>
      <c r="Q44" s="19">
        <v>16.444544727421999</v>
      </c>
      <c r="R44" s="19">
        <v>0.62911972638524305</v>
      </c>
      <c r="S44" s="19">
        <v>-10.880760153003701</v>
      </c>
      <c r="T44" s="19">
        <v>-3.64301353666278E-2</v>
      </c>
      <c r="U44" s="19">
        <v>-7.3390921626887904</v>
      </c>
      <c r="V44" s="19">
        <v>8.4986961242673201E-2</v>
      </c>
      <c r="W44" s="19">
        <v>-0.39010921637705498</v>
      </c>
      <c r="X44" s="19">
        <v>-2.3421339796537</v>
      </c>
      <c r="Y44" s="19">
        <v>1.34319254759779E-2</v>
      </c>
      <c r="Z44" s="19">
        <v>4.4877121113681202E-2</v>
      </c>
      <c r="AA44" s="19">
        <v>-0.16316468894108299</v>
      </c>
      <c r="AB44" s="19">
        <v>-4.7552517144113403E-3</v>
      </c>
      <c r="AC44" s="19">
        <v>6.6242612976308402E-2</v>
      </c>
      <c r="AD44" s="19">
        <v>5.93209722233475E-2</v>
      </c>
      <c r="AE44" s="19">
        <v>6.1755178052560103E-2</v>
      </c>
    </row>
    <row r="45" spans="1:31" x14ac:dyDescent="0.2">
      <c r="A45" s="3">
        <v>44</v>
      </c>
      <c r="B45" s="7" t="s">
        <v>15</v>
      </c>
      <c r="C45" s="8" t="s">
        <v>336</v>
      </c>
      <c r="D45" s="7" t="s">
        <v>96</v>
      </c>
      <c r="E45" s="7" t="s">
        <v>336</v>
      </c>
      <c r="F45" s="7" t="s">
        <v>270</v>
      </c>
      <c r="G45" s="7" t="s">
        <v>300</v>
      </c>
      <c r="H45" s="20">
        <v>203.77366833790299</v>
      </c>
      <c r="I45" s="20">
        <v>201.189368323395</v>
      </c>
      <c r="J45" s="20">
        <v>207.745233494606</v>
      </c>
      <c r="K45" s="20">
        <v>1164.99927655902</v>
      </c>
      <c r="L45" s="20">
        <v>1024.32047144129</v>
      </c>
      <c r="M45" s="20">
        <v>952.30704729605804</v>
      </c>
      <c r="N45" s="20">
        <v>200.309540097146</v>
      </c>
      <c r="O45" s="20">
        <v>205.860846829043</v>
      </c>
      <c r="P45" s="20">
        <v>202.32048173415299</v>
      </c>
      <c r="Q45" s="20">
        <v>165.95543935672299</v>
      </c>
      <c r="R45" s="20">
        <v>197.77763325657901</v>
      </c>
      <c r="S45" s="20">
        <v>196.98022541978699</v>
      </c>
      <c r="T45" s="20">
        <v>201.10275888725599</v>
      </c>
      <c r="U45" s="20">
        <v>186.07840301341099</v>
      </c>
      <c r="V45" s="20">
        <v>200.17791946431601</v>
      </c>
      <c r="W45" s="20">
        <v>208.120988596644</v>
      </c>
      <c r="X45" s="20">
        <v>175.27065003492501</v>
      </c>
      <c r="Y45" s="20">
        <v>204.27867019842901</v>
      </c>
      <c r="Z45" s="20">
        <v>185.41512824178301</v>
      </c>
      <c r="AA45" s="20">
        <v>152.13099909322901</v>
      </c>
      <c r="AB45" s="20">
        <v>188.51881748443</v>
      </c>
      <c r="AC45" s="20">
        <v>201.655531441726</v>
      </c>
      <c r="AD45" s="20">
        <v>203.36779658428199</v>
      </c>
      <c r="AE45" s="20">
        <v>205.521361596129</v>
      </c>
    </row>
    <row r="46" spans="1:31" x14ac:dyDescent="0.2">
      <c r="A46" s="3">
        <v>45</v>
      </c>
      <c r="B46" s="4" t="s">
        <v>354</v>
      </c>
      <c r="C46" s="5" t="s">
        <v>336</v>
      </c>
      <c r="D46" s="4" t="s">
        <v>319</v>
      </c>
      <c r="E46" s="4" t="s">
        <v>336</v>
      </c>
      <c r="F46" s="4" t="s">
        <v>280</v>
      </c>
      <c r="G46" s="4" t="s">
        <v>300</v>
      </c>
      <c r="H46" s="19">
        <v>0.476678699468711</v>
      </c>
      <c r="I46" s="19">
        <v>0.91631865984343297</v>
      </c>
      <c r="J46" s="19">
        <v>0.99643344775407405</v>
      </c>
      <c r="K46" s="19">
        <v>27.8670653505921</v>
      </c>
      <c r="L46" s="19">
        <v>3.8339625319097301</v>
      </c>
      <c r="M46" s="19">
        <v>-7.91409620803213</v>
      </c>
      <c r="N46" s="19">
        <v>2.50842375984208</v>
      </c>
      <c r="O46" s="19">
        <v>0.81046523093224798</v>
      </c>
      <c r="P46" s="19">
        <v>1.2750674984566801</v>
      </c>
      <c r="Q46" s="19">
        <v>-0.74240918220926599</v>
      </c>
      <c r="R46" s="19">
        <v>0.97941057170951096</v>
      </c>
      <c r="S46" s="19">
        <v>-4.4800974827455402</v>
      </c>
      <c r="T46" s="19">
        <v>0.95377044666950705</v>
      </c>
      <c r="U46" s="19">
        <v>-2.5081354971680798E-2</v>
      </c>
      <c r="V46" s="19">
        <v>1.0749786806405399</v>
      </c>
      <c r="W46" s="19">
        <v>1.0441703443544801</v>
      </c>
      <c r="X46" s="19">
        <v>-1.9293892008031499</v>
      </c>
      <c r="Y46" s="19">
        <v>1.00708294084773</v>
      </c>
      <c r="Z46" s="19">
        <v>0.93082462522807896</v>
      </c>
      <c r="AA46" s="19">
        <v>2.2006830455228998</v>
      </c>
      <c r="AB46" s="19">
        <v>1.04512522926556</v>
      </c>
      <c r="AC46" s="19">
        <v>1.1390972663147401</v>
      </c>
      <c r="AD46" s="19">
        <v>1.0608450461802501</v>
      </c>
      <c r="AE46" s="19">
        <v>1.04709806871051</v>
      </c>
    </row>
    <row r="47" spans="1:31" x14ac:dyDescent="0.2">
      <c r="A47" s="3">
        <v>46</v>
      </c>
      <c r="B47" s="7" t="s">
        <v>184</v>
      </c>
      <c r="C47" s="8" t="s">
        <v>336</v>
      </c>
      <c r="D47" s="7" t="s">
        <v>342</v>
      </c>
      <c r="E47" s="7" t="s">
        <v>336</v>
      </c>
      <c r="F47" s="7" t="s">
        <v>178</v>
      </c>
      <c r="G47" s="7" t="s">
        <v>300</v>
      </c>
      <c r="H47" s="20">
        <v>906.42712877152996</v>
      </c>
      <c r="I47" s="20">
        <v>153.44727198069299</v>
      </c>
      <c r="J47" s="20">
        <v>246.06011846611099</v>
      </c>
      <c r="K47" s="20">
        <v>2589.82919029922</v>
      </c>
      <c r="L47" s="20">
        <v>526.40330890178302</v>
      </c>
      <c r="M47" s="20">
        <v>68.720830349496197</v>
      </c>
      <c r="N47" s="20">
        <v>258.30913589396101</v>
      </c>
      <c r="O47" s="20">
        <v>472.587004436695</v>
      </c>
      <c r="P47" s="20">
        <v>375.69667884985898</v>
      </c>
      <c r="Q47" s="20">
        <v>514.07046620645997</v>
      </c>
      <c r="R47" s="20">
        <v>3.8974678294771001</v>
      </c>
      <c r="S47" s="20">
        <v>-12.739948798934099</v>
      </c>
      <c r="T47" s="20">
        <v>0.16865476575976299</v>
      </c>
      <c r="U47" s="20">
        <v>-6.6278014169337904</v>
      </c>
      <c r="V47" s="20">
        <v>0.916182972568237</v>
      </c>
      <c r="W47" s="20">
        <v>5.7153490246954997</v>
      </c>
      <c r="X47" s="20">
        <v>-3.5549443563679501</v>
      </c>
      <c r="Y47" s="20">
        <v>0.16660753638742901</v>
      </c>
      <c r="Z47" s="20">
        <v>2.7896746490105002</v>
      </c>
      <c r="AA47" s="20">
        <v>0.271785282523619</v>
      </c>
      <c r="AB47" s="20">
        <v>9.9396690815290997E-2</v>
      </c>
      <c r="AC47" s="20">
        <v>0.238648460165269</v>
      </c>
      <c r="AD47" s="20">
        <v>0.21632548474198901</v>
      </c>
      <c r="AE47" s="20">
        <v>0.20933399636525599</v>
      </c>
    </row>
    <row r="48" spans="1:31" x14ac:dyDescent="0.2">
      <c r="A48" s="3">
        <v>47</v>
      </c>
      <c r="B48" s="4" t="s">
        <v>394</v>
      </c>
      <c r="C48" s="5" t="s">
        <v>336</v>
      </c>
      <c r="D48" s="4" t="s">
        <v>97</v>
      </c>
      <c r="E48" s="4" t="s">
        <v>336</v>
      </c>
      <c r="F48" s="4" t="s">
        <v>120</v>
      </c>
      <c r="G48" s="4" t="s">
        <v>300</v>
      </c>
      <c r="H48" s="19">
        <v>857.882420175731</v>
      </c>
      <c r="I48" s="19">
        <v>160.39783944325899</v>
      </c>
      <c r="J48" s="19">
        <v>235.65564716280599</v>
      </c>
      <c r="K48" s="19">
        <v>2914.3139929417098</v>
      </c>
      <c r="L48" s="19">
        <v>308.45125164681002</v>
      </c>
      <c r="M48" s="19">
        <v>71.205003302759593</v>
      </c>
      <c r="N48" s="19">
        <v>264.07423184744403</v>
      </c>
      <c r="O48" s="19">
        <v>495.52564970409901</v>
      </c>
      <c r="P48" s="19">
        <v>388.12344687528298</v>
      </c>
      <c r="Q48" s="19">
        <v>496.06069368770102</v>
      </c>
      <c r="R48" s="19">
        <v>4.1659257794932101</v>
      </c>
      <c r="S48" s="19">
        <v>-1.3565782137248901</v>
      </c>
      <c r="T48" s="19">
        <v>0.13146871005497501</v>
      </c>
      <c r="U48" s="19">
        <v>-6.8896005996824599</v>
      </c>
      <c r="V48" s="19">
        <v>1.0147781674845699</v>
      </c>
      <c r="W48" s="19">
        <v>6.5803008779258301</v>
      </c>
      <c r="X48" s="19">
        <v>-1.6696600484163999</v>
      </c>
      <c r="Y48" s="19">
        <v>9.1141793920080205E-2</v>
      </c>
      <c r="Z48" s="19">
        <v>2.5331466955591502</v>
      </c>
      <c r="AA48" s="19">
        <v>6.7594612754850694E-2</v>
      </c>
      <c r="AB48" s="19">
        <v>3.2541149161864E-2</v>
      </c>
      <c r="AC48" s="19">
        <v>6.5457328890429003E-2</v>
      </c>
      <c r="AD48" s="19">
        <v>7.2421179896724794E-2</v>
      </c>
      <c r="AE48" s="19">
        <v>6.7221288920559105E-2</v>
      </c>
    </row>
    <row r="49" spans="1:31" x14ac:dyDescent="0.2">
      <c r="A49" s="3">
        <v>48</v>
      </c>
      <c r="B49" s="7" t="s">
        <v>199</v>
      </c>
      <c r="C49" s="8" t="s">
        <v>336</v>
      </c>
      <c r="D49" s="7" t="s">
        <v>79</v>
      </c>
      <c r="E49" s="7" t="s">
        <v>336</v>
      </c>
      <c r="F49" s="7" t="s">
        <v>403</v>
      </c>
      <c r="G49" s="7" t="s">
        <v>300</v>
      </c>
      <c r="H49" s="20">
        <v>411.52668771748301</v>
      </c>
      <c r="I49" s="20">
        <v>87.477602687979399</v>
      </c>
      <c r="J49" s="20">
        <v>289.99841646989898</v>
      </c>
      <c r="K49" s="20">
        <v>1126.84232502756</v>
      </c>
      <c r="L49" s="20">
        <v>507.55577796578598</v>
      </c>
      <c r="M49" s="20">
        <v>1628.94772369675</v>
      </c>
      <c r="N49" s="20">
        <v>179.11558174063401</v>
      </c>
      <c r="O49" s="20">
        <v>324.17877216536698</v>
      </c>
      <c r="P49" s="20">
        <v>257.00338823520201</v>
      </c>
      <c r="Q49" s="20">
        <v>354.68405755517</v>
      </c>
      <c r="R49" s="20">
        <v>13.1645894747395</v>
      </c>
      <c r="S49" s="20">
        <v>71.730777081952397</v>
      </c>
      <c r="T49" s="20">
        <v>0.12151374933942299</v>
      </c>
      <c r="U49" s="20">
        <v>-6.4579052170000297</v>
      </c>
      <c r="V49" s="20">
        <v>5.0178652351920299</v>
      </c>
      <c r="W49" s="20">
        <v>7.5245270882960398</v>
      </c>
      <c r="X49" s="20">
        <v>-3.6661916837141102</v>
      </c>
      <c r="Y49" s="20">
        <v>0.108552498923698</v>
      </c>
      <c r="Z49" s="20">
        <v>2.1476432502414098</v>
      </c>
      <c r="AA49" s="20">
        <v>-6.0375785881290799E-2</v>
      </c>
      <c r="AB49" s="20">
        <v>2.7226368055794498E-2</v>
      </c>
      <c r="AC49" s="20">
        <v>3.5178203936207799</v>
      </c>
      <c r="AD49" s="20">
        <v>3.1632829600568799</v>
      </c>
      <c r="AE49" s="20">
        <v>3.0201523883935799</v>
      </c>
    </row>
    <row r="50" spans="1:31" x14ac:dyDescent="0.2">
      <c r="A50" s="3">
        <v>49</v>
      </c>
      <c r="B50" s="4" t="s">
        <v>247</v>
      </c>
      <c r="C50" s="5" t="s">
        <v>336</v>
      </c>
      <c r="D50" s="4" t="s">
        <v>195</v>
      </c>
      <c r="E50" s="4" t="s">
        <v>336</v>
      </c>
      <c r="F50" s="4" t="s">
        <v>40</v>
      </c>
      <c r="G50" s="4" t="s">
        <v>300</v>
      </c>
      <c r="H50" s="19">
        <v>648.98660806074304</v>
      </c>
      <c r="I50" s="19">
        <v>62.597352461270503</v>
      </c>
      <c r="J50" s="19">
        <v>262.36230561210402</v>
      </c>
      <c r="K50" s="19">
        <v>2813.5622983938401</v>
      </c>
      <c r="L50" s="19">
        <v>533.21018151190594</v>
      </c>
      <c r="M50" s="19">
        <v>224.345990426996</v>
      </c>
      <c r="N50" s="19">
        <v>178.50781817037901</v>
      </c>
      <c r="O50" s="19">
        <v>308.194004981901</v>
      </c>
      <c r="P50" s="19">
        <v>250.83161332201001</v>
      </c>
      <c r="Q50" s="19">
        <v>334.27994055015</v>
      </c>
      <c r="R50" s="19">
        <v>5.0772197261187202</v>
      </c>
      <c r="S50" s="19">
        <v>14.8984741775019</v>
      </c>
      <c r="T50" s="19">
        <v>0.17692109970831599</v>
      </c>
      <c r="U50" s="19">
        <v>-5.7330914892196603</v>
      </c>
      <c r="V50" s="19">
        <v>1.8569362196090899</v>
      </c>
      <c r="W50" s="19">
        <v>6.70299548464941</v>
      </c>
      <c r="X50" s="19">
        <v>-3.7742584969347601</v>
      </c>
      <c r="Y50" s="19">
        <v>8.2140017110904295E-2</v>
      </c>
      <c r="Z50" s="19">
        <v>1.7682377726452101</v>
      </c>
      <c r="AA50" s="19">
        <v>-0.102942365459969</v>
      </c>
      <c r="AB50" s="19">
        <v>4.7739635458661597E-2</v>
      </c>
      <c r="AC50" s="19">
        <v>0.32329682893988299</v>
      </c>
      <c r="AD50" s="19">
        <v>0.31153098416124098</v>
      </c>
      <c r="AE50" s="19">
        <v>0.29872250099783498</v>
      </c>
    </row>
    <row r="51" spans="1:31" x14ac:dyDescent="0.2">
      <c r="A51" s="3">
        <v>50</v>
      </c>
      <c r="B51" s="7" t="s">
        <v>170</v>
      </c>
      <c r="C51" s="8" t="s">
        <v>336</v>
      </c>
      <c r="D51" s="7" t="s">
        <v>174</v>
      </c>
      <c r="E51" s="7" t="s">
        <v>336</v>
      </c>
      <c r="F51" s="7" t="s">
        <v>305</v>
      </c>
      <c r="G51" s="7" t="s">
        <v>300</v>
      </c>
      <c r="H51" s="20">
        <v>366.51428218359098</v>
      </c>
      <c r="I51" s="20">
        <v>316.731770718343</v>
      </c>
      <c r="J51" s="20">
        <v>140.23141007052701</v>
      </c>
      <c r="K51" s="20">
        <v>2539.9818765048799</v>
      </c>
      <c r="L51" s="20">
        <v>915.93709123708697</v>
      </c>
      <c r="M51" s="20">
        <v>75.242342463182695</v>
      </c>
      <c r="N51" s="20">
        <v>1120.8746203583901</v>
      </c>
      <c r="O51" s="20">
        <v>2078.6687711999198</v>
      </c>
      <c r="P51" s="20">
        <v>1599.1193509177001</v>
      </c>
      <c r="Q51" s="20">
        <v>2297.2534293332601</v>
      </c>
      <c r="R51" s="20">
        <v>1.3854180733696899</v>
      </c>
      <c r="S51" s="20">
        <v>7.5236547262858497</v>
      </c>
      <c r="T51" s="20">
        <v>2.7470799081402798E-2</v>
      </c>
      <c r="U51" s="20">
        <v>-6.0923532837238001</v>
      </c>
      <c r="V51" s="20">
        <v>1.78021202691233</v>
      </c>
      <c r="W51" s="20">
        <v>10.846327568623799</v>
      </c>
      <c r="X51" s="20">
        <v>-1.61087220493907</v>
      </c>
      <c r="Y51" s="20">
        <v>9.6187900043491308E-3</v>
      </c>
      <c r="Z51" s="20">
        <v>9.0772763663546101</v>
      </c>
      <c r="AA51" s="20">
        <v>-0.10542638861263701</v>
      </c>
      <c r="AB51" s="20">
        <v>3.06763102427756E-2</v>
      </c>
      <c r="AC51" s="20">
        <v>0.22931703171930401</v>
      </c>
      <c r="AD51" s="20">
        <v>0.22964145793979501</v>
      </c>
      <c r="AE51" s="20">
        <v>0.228334603271167</v>
      </c>
    </row>
    <row r="52" spans="1:31" x14ac:dyDescent="0.2">
      <c r="A52" s="3">
        <v>51</v>
      </c>
      <c r="B52" s="4" t="s">
        <v>57</v>
      </c>
      <c r="C52" s="5" t="s">
        <v>336</v>
      </c>
      <c r="D52" s="4" t="s">
        <v>107</v>
      </c>
      <c r="E52" s="4" t="s">
        <v>336</v>
      </c>
      <c r="F52" s="4" t="s">
        <v>277</v>
      </c>
      <c r="G52" s="4" t="s">
        <v>300</v>
      </c>
      <c r="H52" s="19">
        <v>623.24623586856001</v>
      </c>
      <c r="I52" s="19">
        <v>232.08107676679501</v>
      </c>
      <c r="J52" s="19">
        <v>427.92479900844302</v>
      </c>
      <c r="K52" s="19">
        <v>3645.1887386007702</v>
      </c>
      <c r="L52" s="19">
        <v>548.42500492361899</v>
      </c>
      <c r="M52" s="19">
        <v>369.55332820003002</v>
      </c>
      <c r="N52" s="19">
        <v>1120.08858549362</v>
      </c>
      <c r="O52" s="19">
        <v>2030.3050020718899</v>
      </c>
      <c r="P52" s="19">
        <v>1613.4296844522901</v>
      </c>
      <c r="Q52" s="19">
        <v>2310.3431355585799</v>
      </c>
      <c r="R52" s="19">
        <v>22.458094371440001</v>
      </c>
      <c r="S52" s="19">
        <v>73.741790566130902</v>
      </c>
      <c r="T52" s="19">
        <v>8.3993483561137797E-2</v>
      </c>
      <c r="U52" s="19">
        <v>-6.3959651550188301</v>
      </c>
      <c r="V52" s="19">
        <v>2.2263432528249201</v>
      </c>
      <c r="W52" s="19">
        <v>16.9981808311965</v>
      </c>
      <c r="X52" s="19">
        <v>-3.1116380857479502</v>
      </c>
      <c r="Y52" s="19">
        <v>8.9062935888602701E-2</v>
      </c>
      <c r="Z52" s="19">
        <v>7.4784169879883597</v>
      </c>
      <c r="AA52" s="19">
        <v>-0.12444723610135799</v>
      </c>
      <c r="AB52" s="19">
        <v>0.114782163813947</v>
      </c>
      <c r="AC52" s="19">
        <v>7.4291765529735496</v>
      </c>
      <c r="AD52" s="19">
        <v>7.3869489608507397</v>
      </c>
      <c r="AE52" s="19">
        <v>7.2134716868246596</v>
      </c>
    </row>
    <row r="53" spans="1:31" x14ac:dyDescent="0.2">
      <c r="A53" s="3">
        <v>52</v>
      </c>
      <c r="B53" s="7" t="s">
        <v>192</v>
      </c>
      <c r="C53" s="8" t="s">
        <v>336</v>
      </c>
      <c r="D53" s="7" t="s">
        <v>375</v>
      </c>
      <c r="E53" s="7" t="s">
        <v>336</v>
      </c>
      <c r="F53" s="7" t="s">
        <v>69</v>
      </c>
      <c r="G53" s="7" t="s">
        <v>300</v>
      </c>
      <c r="H53" s="20">
        <v>717.69375379842302</v>
      </c>
      <c r="I53" s="20">
        <v>91.410067486297905</v>
      </c>
      <c r="J53" s="20">
        <v>754.73105717958697</v>
      </c>
      <c r="K53" s="20">
        <v>2759.3996601414301</v>
      </c>
      <c r="L53" s="20">
        <v>266.53415316949997</v>
      </c>
      <c r="M53" s="20">
        <v>85.183345205439394</v>
      </c>
      <c r="N53" s="20">
        <v>398.34126238622599</v>
      </c>
      <c r="O53" s="20">
        <v>741.59920240211102</v>
      </c>
      <c r="P53" s="20">
        <v>570.94338813607806</v>
      </c>
      <c r="Q53" s="20">
        <v>723.90454665768596</v>
      </c>
      <c r="R53" s="20">
        <v>5.1882848335539098</v>
      </c>
      <c r="S53" s="20">
        <v>-4.3171266122972796</v>
      </c>
      <c r="T53" s="20">
        <v>0.23231281420101799</v>
      </c>
      <c r="U53" s="20">
        <v>-6.6778568310097901</v>
      </c>
      <c r="V53" s="20">
        <v>1.2901454117655999</v>
      </c>
      <c r="W53" s="20">
        <v>12.111640455964499</v>
      </c>
      <c r="X53" s="20">
        <v>-2.09775243684948</v>
      </c>
      <c r="Y53" s="20">
        <v>0.17925685270428601</v>
      </c>
      <c r="Z53" s="20">
        <v>4.0372438446530801</v>
      </c>
      <c r="AA53" s="20">
        <v>-0.13455505259376199</v>
      </c>
      <c r="AB53" s="20">
        <v>0.115248394238292</v>
      </c>
      <c r="AC53" s="20">
        <v>0.40374459351199699</v>
      </c>
      <c r="AD53" s="20">
        <v>0.389806653864472</v>
      </c>
      <c r="AE53" s="20">
        <v>0.40438454935094598</v>
      </c>
    </row>
    <row r="54" spans="1:31" x14ac:dyDescent="0.2">
      <c r="A54" s="3">
        <v>53</v>
      </c>
      <c r="B54" s="4" t="s">
        <v>144</v>
      </c>
      <c r="C54" s="5" t="s">
        <v>336</v>
      </c>
      <c r="D54" s="4" t="s">
        <v>367</v>
      </c>
      <c r="E54" s="4" t="s">
        <v>336</v>
      </c>
      <c r="F54" s="4" t="s">
        <v>226</v>
      </c>
      <c r="G54" s="4" t="s">
        <v>300</v>
      </c>
      <c r="H54" s="19">
        <v>835.36511432591203</v>
      </c>
      <c r="I54" s="19">
        <v>85.881246123853103</v>
      </c>
      <c r="J54" s="19">
        <v>595.55503985076496</v>
      </c>
      <c r="K54" s="19">
        <v>2342.5419326308602</v>
      </c>
      <c r="L54" s="19">
        <v>478.70838480932701</v>
      </c>
      <c r="M54" s="19">
        <v>75.226484402185704</v>
      </c>
      <c r="N54" s="19">
        <v>329.28028166298702</v>
      </c>
      <c r="O54" s="19">
        <v>611.61327994997896</v>
      </c>
      <c r="P54" s="19">
        <v>474.70547046595999</v>
      </c>
      <c r="Q54" s="19">
        <v>662.28062068079305</v>
      </c>
      <c r="R54" s="19">
        <v>2.78136568624977</v>
      </c>
      <c r="S54" s="19">
        <v>-14.9480608136624</v>
      </c>
      <c r="T54" s="19">
        <v>0.27018259716648502</v>
      </c>
      <c r="U54" s="19">
        <v>-6.6356443118280701</v>
      </c>
      <c r="V54" s="19">
        <v>1.7514732333531</v>
      </c>
      <c r="W54" s="19">
        <v>10.781373776725101</v>
      </c>
      <c r="X54" s="19">
        <v>-3.3683191912802202</v>
      </c>
      <c r="Y54" s="19">
        <v>0.136823225236885</v>
      </c>
      <c r="Z54" s="19">
        <v>3.94730268996735</v>
      </c>
      <c r="AA54" s="19">
        <v>-0.15861317150945101</v>
      </c>
      <c r="AB54" s="19">
        <v>8.5969457401957494E-2</v>
      </c>
      <c r="AC54" s="19">
        <v>0.35761176103231102</v>
      </c>
      <c r="AD54" s="19">
        <v>0.32474215835016801</v>
      </c>
      <c r="AE54" s="19">
        <v>0.32279038053826897</v>
      </c>
    </row>
    <row r="55" spans="1:31" x14ac:dyDescent="0.2">
      <c r="A55" s="3">
        <v>54</v>
      </c>
      <c r="B55" s="7" t="s">
        <v>155</v>
      </c>
      <c r="C55" s="8" t="s">
        <v>336</v>
      </c>
      <c r="D55" s="7" t="s">
        <v>60</v>
      </c>
      <c r="E55" s="7" t="s">
        <v>336</v>
      </c>
      <c r="F55" s="7" t="s">
        <v>290</v>
      </c>
      <c r="G55" s="7" t="s">
        <v>300</v>
      </c>
      <c r="H55" s="20">
        <v>561.18469763018504</v>
      </c>
      <c r="I55" s="20">
        <v>70.117488819517405</v>
      </c>
      <c r="J55" s="20">
        <v>319.32430385170102</v>
      </c>
      <c r="K55" s="20">
        <v>2515.5093311908799</v>
      </c>
      <c r="L55" s="20">
        <v>259.41830492160898</v>
      </c>
      <c r="M55" s="20">
        <v>121.40515802536601</v>
      </c>
      <c r="N55" s="20">
        <v>499.25594003753798</v>
      </c>
      <c r="O55" s="20">
        <v>913.83223620220201</v>
      </c>
      <c r="P55" s="20">
        <v>711.23368227489505</v>
      </c>
      <c r="Q55" s="20">
        <v>919.23825818962496</v>
      </c>
      <c r="R55" s="20">
        <v>7.4801080834748603</v>
      </c>
      <c r="S55" s="20">
        <v>46.7894090137397</v>
      </c>
      <c r="T55" s="20">
        <v>6.1090804672878897E-2</v>
      </c>
      <c r="U55" s="20">
        <v>-6.9444941794503103</v>
      </c>
      <c r="V55" s="20">
        <v>1.34361617894114</v>
      </c>
      <c r="W55" s="20">
        <v>6.7025379240889302</v>
      </c>
      <c r="X55" s="20">
        <v>-2.6581227115213899</v>
      </c>
      <c r="Y55" s="20">
        <v>6.6435974487984106E-2</v>
      </c>
      <c r="Z55" s="20">
        <v>2.8720471788291699</v>
      </c>
      <c r="AA55" s="20">
        <v>-0.13646027770154301</v>
      </c>
      <c r="AB55" s="20">
        <v>6.8346356705955902E-2</v>
      </c>
      <c r="AC55" s="20">
        <v>0.29485960912576298</v>
      </c>
      <c r="AD55" s="20">
        <v>0.28855418964609902</v>
      </c>
      <c r="AE55" s="20">
        <v>0.286019572875025</v>
      </c>
    </row>
    <row r="56" spans="1:31" x14ac:dyDescent="0.2">
      <c r="A56" s="3">
        <v>55</v>
      </c>
      <c r="B56" s="4" t="s">
        <v>284</v>
      </c>
      <c r="C56" s="5" t="s">
        <v>336</v>
      </c>
      <c r="D56" s="4" t="s">
        <v>325</v>
      </c>
      <c r="E56" s="4" t="s">
        <v>336</v>
      </c>
      <c r="F56" s="4" t="s">
        <v>121</v>
      </c>
      <c r="G56" s="4" t="s">
        <v>300</v>
      </c>
      <c r="H56" s="19">
        <v>622.43069857004105</v>
      </c>
      <c r="I56" s="19">
        <v>45.137681231851502</v>
      </c>
      <c r="J56" s="19">
        <v>326.88550258904098</v>
      </c>
      <c r="K56" s="19">
        <v>2463.4050830914298</v>
      </c>
      <c r="L56" s="19">
        <v>287.08192488141799</v>
      </c>
      <c r="M56" s="19">
        <v>38.540168960629401</v>
      </c>
      <c r="N56" s="19">
        <v>442.98858152665599</v>
      </c>
      <c r="O56" s="19">
        <v>802.54029406275697</v>
      </c>
      <c r="P56" s="19">
        <v>631.21924416664797</v>
      </c>
      <c r="Q56" s="19">
        <v>864.44224000920201</v>
      </c>
      <c r="R56" s="19">
        <v>3.8282578034294801</v>
      </c>
      <c r="S56" s="19">
        <v>-4.4613189983717702E-2</v>
      </c>
      <c r="T56" s="19">
        <v>1.47654065540723</v>
      </c>
      <c r="U56" s="19">
        <v>-6.9145101490981604</v>
      </c>
      <c r="V56" s="19">
        <v>1.09701316394286</v>
      </c>
      <c r="W56" s="19">
        <v>6.0537955854872498</v>
      </c>
      <c r="X56" s="19">
        <v>-4.9090150375641199</v>
      </c>
      <c r="Y56" s="19">
        <v>8.6159895555517202E-2</v>
      </c>
      <c r="Z56" s="19">
        <v>2.8233336946743202</v>
      </c>
      <c r="AA56" s="19">
        <v>-0.15769823900448399</v>
      </c>
      <c r="AB56" s="19">
        <v>0.103219744409962</v>
      </c>
      <c r="AC56" s="19">
        <v>0.118229892006632</v>
      </c>
      <c r="AD56" s="19">
        <v>0.105438990848006</v>
      </c>
      <c r="AE56" s="19">
        <v>0.106910323847629</v>
      </c>
    </row>
    <row r="57" spans="1:31" x14ac:dyDescent="0.2">
      <c r="A57" s="3">
        <v>56</v>
      </c>
      <c r="B57" s="7" t="s">
        <v>306</v>
      </c>
      <c r="C57" s="8" t="s">
        <v>336</v>
      </c>
      <c r="D57" s="7" t="s">
        <v>11</v>
      </c>
      <c r="E57" s="7" t="s">
        <v>336</v>
      </c>
      <c r="F57" s="7" t="s">
        <v>281</v>
      </c>
      <c r="G57" s="7" t="s">
        <v>300</v>
      </c>
      <c r="H57" s="20">
        <v>218.49013850019199</v>
      </c>
      <c r="I57" s="20">
        <v>195.86480104151701</v>
      </c>
      <c r="J57" s="20">
        <v>191.91934448869699</v>
      </c>
      <c r="K57" s="20">
        <v>1169.73439974438</v>
      </c>
      <c r="L57" s="20">
        <v>1120.92763045537</v>
      </c>
      <c r="M57" s="20">
        <v>996.56135291534304</v>
      </c>
      <c r="N57" s="20">
        <v>204.52491807835699</v>
      </c>
      <c r="O57" s="20">
        <v>199.11540708312401</v>
      </c>
      <c r="P57" s="20">
        <v>204.630871472265</v>
      </c>
      <c r="Q57" s="20">
        <v>180.590107242393</v>
      </c>
      <c r="R57" s="20">
        <v>181.262390887094</v>
      </c>
      <c r="S57" s="20">
        <v>160.11565901965699</v>
      </c>
      <c r="T57" s="20">
        <v>198.120752356835</v>
      </c>
      <c r="U57" s="20">
        <v>207.392794690893</v>
      </c>
      <c r="V57" s="20">
        <v>215.60857050017</v>
      </c>
      <c r="W57" s="20">
        <v>188.58380870824899</v>
      </c>
      <c r="X57" s="20">
        <v>150.03749775934199</v>
      </c>
      <c r="Y57" s="20">
        <v>198.74604532921899</v>
      </c>
      <c r="Z57" s="20">
        <v>194.364238902636</v>
      </c>
      <c r="AA57" s="20">
        <v>134.21326259023601</v>
      </c>
      <c r="AB57" s="20">
        <v>200.25946647290601</v>
      </c>
      <c r="AC57" s="20">
        <v>214.46916937999001</v>
      </c>
      <c r="AD57" s="20">
        <v>196.59582729134701</v>
      </c>
      <c r="AE57" s="20">
        <v>189.31381416538599</v>
      </c>
    </row>
    <row r="58" spans="1:31" x14ac:dyDescent="0.2">
      <c r="A58" s="3">
        <v>57</v>
      </c>
      <c r="B58" s="4" t="s">
        <v>130</v>
      </c>
      <c r="C58" s="5" t="s">
        <v>336</v>
      </c>
      <c r="D58" s="4" t="s">
        <v>210</v>
      </c>
      <c r="E58" s="4" t="s">
        <v>336</v>
      </c>
      <c r="F58" s="4" t="s">
        <v>91</v>
      </c>
      <c r="G58" s="4" t="s">
        <v>300</v>
      </c>
      <c r="H58" s="19">
        <v>0.462624345974259</v>
      </c>
      <c r="I58" s="19">
        <v>0.73781896892394205</v>
      </c>
      <c r="J58" s="19">
        <v>0.81405211240702702</v>
      </c>
      <c r="K58" s="19">
        <v>47.761739953303497</v>
      </c>
      <c r="L58" s="19">
        <v>2.87579356244275</v>
      </c>
      <c r="M58" s="19">
        <v>-9.5975140618271197</v>
      </c>
      <c r="N58" s="19">
        <v>1.41098623896317</v>
      </c>
      <c r="O58" s="19">
        <v>0.34288844251503697</v>
      </c>
      <c r="P58" s="19">
        <v>0.73113708601280203</v>
      </c>
      <c r="Q58" s="19">
        <v>-1.0254539553534101</v>
      </c>
      <c r="R58" s="19">
        <v>0.737772456068298</v>
      </c>
      <c r="S58" s="19">
        <v>-8.1086356573679907</v>
      </c>
      <c r="T58" s="19">
        <v>0.757194158472978</v>
      </c>
      <c r="U58" s="19">
        <v>-0.15227461356017399</v>
      </c>
      <c r="V58" s="19">
        <v>0.83264218121829903</v>
      </c>
      <c r="W58" s="19">
        <v>0.73805287204881997</v>
      </c>
      <c r="X58" s="19">
        <v>-3.35812784338877</v>
      </c>
      <c r="Y58" s="19">
        <v>0.856270632336532</v>
      </c>
      <c r="Z58" s="19">
        <v>0.73097045083808598</v>
      </c>
      <c r="AA58" s="19">
        <v>1.94699700202421</v>
      </c>
      <c r="AB58" s="19">
        <v>0.88579377978769602</v>
      </c>
      <c r="AC58" s="19">
        <v>0.96177028853024005</v>
      </c>
      <c r="AD58" s="19">
        <v>0.90277537621929804</v>
      </c>
      <c r="AE58" s="19">
        <v>0.87516141708264095</v>
      </c>
    </row>
    <row r="59" spans="1:31" x14ac:dyDescent="0.2">
      <c r="A59" s="3">
        <v>58</v>
      </c>
      <c r="B59" s="7" t="s">
        <v>99</v>
      </c>
      <c r="C59" s="8" t="s">
        <v>336</v>
      </c>
      <c r="D59" s="7" t="s">
        <v>7</v>
      </c>
      <c r="E59" s="7" t="s">
        <v>336</v>
      </c>
      <c r="F59" s="7" t="s">
        <v>273</v>
      </c>
      <c r="G59" s="7" t="s">
        <v>300</v>
      </c>
      <c r="H59" s="20">
        <v>622.17044230751299</v>
      </c>
      <c r="I59" s="20">
        <v>41.829395166421897</v>
      </c>
      <c r="J59" s="20">
        <v>315.94475080368602</v>
      </c>
      <c r="K59" s="20">
        <v>2463.75193318741</v>
      </c>
      <c r="L59" s="20">
        <v>436.287678220109</v>
      </c>
      <c r="M59" s="20">
        <v>45.188545562291701</v>
      </c>
      <c r="N59" s="20">
        <v>440.183350146279</v>
      </c>
      <c r="O59" s="20">
        <v>838.09652005713804</v>
      </c>
      <c r="P59" s="20">
        <v>636.21024482674295</v>
      </c>
      <c r="Q59" s="20">
        <v>888.02397928086395</v>
      </c>
      <c r="R59" s="20">
        <v>3.2840353620518399</v>
      </c>
      <c r="S59" s="20">
        <v>1.3965603331260901</v>
      </c>
      <c r="T59" s="20">
        <v>0.117302065890535</v>
      </c>
      <c r="U59" s="20">
        <v>-6.8530425914690696</v>
      </c>
      <c r="V59" s="20">
        <v>2.5052726560071998</v>
      </c>
      <c r="W59" s="20">
        <v>5.7578498064048498</v>
      </c>
      <c r="X59" s="20">
        <v>-4.1067448548415797</v>
      </c>
      <c r="Y59" s="20">
        <v>0.15258244696679099</v>
      </c>
      <c r="Z59" s="20">
        <v>2.6291734408135499</v>
      </c>
      <c r="AA59" s="20">
        <v>0.28732245906019599</v>
      </c>
      <c r="AB59" s="20">
        <v>0.15851493311755999</v>
      </c>
      <c r="AC59" s="20">
        <v>0.17948896536618</v>
      </c>
      <c r="AD59" s="20">
        <v>0.16476816478078299</v>
      </c>
      <c r="AE59" s="20">
        <v>0.16572778448483999</v>
      </c>
    </row>
    <row r="60" spans="1:31" x14ac:dyDescent="0.2">
      <c r="A60" s="3">
        <v>59</v>
      </c>
      <c r="B60" s="4" t="s">
        <v>196</v>
      </c>
      <c r="C60" s="5" t="s">
        <v>336</v>
      </c>
      <c r="D60" s="4" t="s">
        <v>228</v>
      </c>
      <c r="E60" s="4" t="s">
        <v>336</v>
      </c>
      <c r="F60" s="4" t="s">
        <v>71</v>
      </c>
      <c r="G60" s="4" t="s">
        <v>300</v>
      </c>
      <c r="H60" s="19">
        <v>805.733968110516</v>
      </c>
      <c r="I60" s="19">
        <v>154.94150150453601</v>
      </c>
      <c r="J60" s="19">
        <v>352.58369079579199</v>
      </c>
      <c r="K60" s="19">
        <v>3464.9584779614402</v>
      </c>
      <c r="L60" s="19">
        <v>393.14923902856299</v>
      </c>
      <c r="M60" s="19">
        <v>724.60669206380896</v>
      </c>
      <c r="N60" s="19">
        <v>456.72120184069001</v>
      </c>
      <c r="O60" s="19">
        <v>839.160023675959</v>
      </c>
      <c r="P60" s="19">
        <v>657.68060747747495</v>
      </c>
      <c r="Q60" s="19">
        <v>913.86985136642397</v>
      </c>
      <c r="R60" s="19">
        <v>39.688219414307603</v>
      </c>
      <c r="S60" s="19">
        <v>28.671976971020801</v>
      </c>
      <c r="T60" s="19">
        <v>0.18669707646317299</v>
      </c>
      <c r="U60" s="19">
        <v>-6.6070407482506504</v>
      </c>
      <c r="V60" s="19">
        <v>1.6128603425283601</v>
      </c>
      <c r="W60" s="19">
        <v>10.62118256864</v>
      </c>
      <c r="X60" s="19">
        <v>-8.3081731164618091</v>
      </c>
      <c r="Y60" s="19">
        <v>0.16680055149812301</v>
      </c>
      <c r="Z60" s="19">
        <v>2.7486046690186101</v>
      </c>
      <c r="AA60" s="19">
        <v>4.36601179785195E-2</v>
      </c>
      <c r="AB60" s="19">
        <v>0.108441473846926</v>
      </c>
      <c r="AC60" s="19">
        <v>1.03081292758836</v>
      </c>
      <c r="AD60" s="19">
        <v>0.92950374045236495</v>
      </c>
      <c r="AE60" s="19">
        <v>0.91115405997633403</v>
      </c>
    </row>
    <row r="61" spans="1:31" x14ac:dyDescent="0.2">
      <c r="A61" s="3">
        <v>60</v>
      </c>
      <c r="B61" s="7" t="s">
        <v>110</v>
      </c>
      <c r="C61" s="8" t="s">
        <v>336</v>
      </c>
      <c r="D61" s="7" t="s">
        <v>368</v>
      </c>
      <c r="E61" s="7" t="s">
        <v>336</v>
      </c>
      <c r="F61" s="7" t="s">
        <v>163</v>
      </c>
      <c r="G61" s="7" t="s">
        <v>300</v>
      </c>
      <c r="H61" s="20">
        <v>641.88025434533097</v>
      </c>
      <c r="I61" s="20">
        <v>59.290433204954603</v>
      </c>
      <c r="J61" s="20">
        <v>572.68547098945396</v>
      </c>
      <c r="K61" s="20">
        <v>2744.5721626354102</v>
      </c>
      <c r="L61" s="20">
        <v>244.28218084017701</v>
      </c>
      <c r="M61" s="20">
        <v>69.962839845249306</v>
      </c>
      <c r="N61" s="20">
        <v>576.68495398431298</v>
      </c>
      <c r="O61" s="20">
        <v>1004.34760690453</v>
      </c>
      <c r="P61" s="20">
        <v>808.86202192808696</v>
      </c>
      <c r="Q61" s="20">
        <v>1247.6908916681</v>
      </c>
      <c r="R61" s="20">
        <v>9.7207563011613907</v>
      </c>
      <c r="S61" s="20">
        <v>171.07559217634599</v>
      </c>
      <c r="T61" s="20">
        <v>7.8385875323404894E-2</v>
      </c>
      <c r="U61" s="20">
        <v>-6.2984948548331499</v>
      </c>
      <c r="V61" s="20">
        <v>1.71190511909955</v>
      </c>
      <c r="W61" s="20">
        <v>14.431253911551799</v>
      </c>
      <c r="X61" s="20">
        <v>-5.4116672170396596</v>
      </c>
      <c r="Y61" s="20">
        <v>8.0254196987376195E-2</v>
      </c>
      <c r="Z61" s="20">
        <v>3.10598203185363</v>
      </c>
      <c r="AA61" s="20">
        <v>-5.5607746002038203E-2</v>
      </c>
      <c r="AB61" s="20">
        <v>7.6178826177495898E-2</v>
      </c>
      <c r="AC61" s="20">
        <v>1.1768471541080401</v>
      </c>
      <c r="AD61" s="20">
        <v>1.0866169126773</v>
      </c>
      <c r="AE61" s="20">
        <v>1.0294129645268999</v>
      </c>
    </row>
    <row r="62" spans="1:31" x14ac:dyDescent="0.2">
      <c r="A62" s="3">
        <v>61</v>
      </c>
      <c r="B62" s="4" t="s">
        <v>245</v>
      </c>
      <c r="C62" s="5" t="s">
        <v>336</v>
      </c>
      <c r="D62" s="4" t="s">
        <v>8</v>
      </c>
      <c r="E62" s="4" t="s">
        <v>336</v>
      </c>
      <c r="F62" s="4" t="s">
        <v>63</v>
      </c>
      <c r="G62" s="4" t="s">
        <v>300</v>
      </c>
      <c r="H62" s="19">
        <v>679.37124120295005</v>
      </c>
      <c r="I62" s="19">
        <v>56.028172299787997</v>
      </c>
      <c r="J62" s="19">
        <v>335.34027388648798</v>
      </c>
      <c r="K62" s="19">
        <v>2434.8312418507999</v>
      </c>
      <c r="L62" s="19">
        <v>247.10679230125501</v>
      </c>
      <c r="M62" s="19">
        <v>35.878478101254302</v>
      </c>
      <c r="N62" s="19">
        <v>192.80034870119499</v>
      </c>
      <c r="O62" s="19">
        <v>336.41829376588203</v>
      </c>
      <c r="P62" s="19">
        <v>280.49722472352499</v>
      </c>
      <c r="Q62" s="19">
        <v>352.21740086677403</v>
      </c>
      <c r="R62" s="19">
        <v>4.0453312825754102</v>
      </c>
      <c r="S62" s="19">
        <v>-12.4878161453101</v>
      </c>
      <c r="T62" s="19">
        <v>0.199784234533638</v>
      </c>
      <c r="U62" s="19">
        <v>-6.8326299500700802</v>
      </c>
      <c r="V62" s="19">
        <v>1.0747320576611501</v>
      </c>
      <c r="W62" s="19">
        <v>8.2186683558677895</v>
      </c>
      <c r="X62" s="19">
        <v>-4.16252325405733</v>
      </c>
      <c r="Y62" s="19">
        <v>4.8473765613112903E-2</v>
      </c>
      <c r="Z62" s="19">
        <v>1.5920302913639299</v>
      </c>
      <c r="AA62" s="19">
        <v>-0.107434427622165</v>
      </c>
      <c r="AB62" s="19">
        <v>3.2447914914497403E-2</v>
      </c>
      <c r="AC62" s="19">
        <v>8.4210001125885101E-2</v>
      </c>
      <c r="AD62" s="19">
        <v>8.4598545518567506E-2</v>
      </c>
      <c r="AE62" s="19">
        <v>8.4338908653843705E-2</v>
      </c>
    </row>
    <row r="63" spans="1:31" x14ac:dyDescent="0.2">
      <c r="A63" s="3">
        <v>62</v>
      </c>
      <c r="B63" s="7" t="s">
        <v>334</v>
      </c>
      <c r="C63" s="8" t="s">
        <v>336</v>
      </c>
      <c r="D63" s="7" t="s">
        <v>320</v>
      </c>
      <c r="E63" s="7" t="s">
        <v>336</v>
      </c>
      <c r="F63" s="7" t="s">
        <v>402</v>
      </c>
      <c r="G63" s="7" t="s">
        <v>300</v>
      </c>
      <c r="H63" s="20">
        <v>690.32395661008604</v>
      </c>
      <c r="I63" s="20">
        <v>172.993890243126</v>
      </c>
      <c r="J63" s="20">
        <v>528.97244913300403</v>
      </c>
      <c r="K63" s="20">
        <v>2776.42697179787</v>
      </c>
      <c r="L63" s="20">
        <v>373.24547550564898</v>
      </c>
      <c r="M63" s="20">
        <v>192.67220791629799</v>
      </c>
      <c r="N63" s="20">
        <v>730.36812986489099</v>
      </c>
      <c r="O63" s="20">
        <v>1403.72754230796</v>
      </c>
      <c r="P63" s="20">
        <v>1049.87030517523</v>
      </c>
      <c r="Q63" s="20">
        <v>1572.19898501745</v>
      </c>
      <c r="R63" s="20">
        <v>39.000845438255404</v>
      </c>
      <c r="S63" s="20">
        <v>221.252959369065</v>
      </c>
      <c r="T63" s="20">
        <v>5.1385151232810698E-2</v>
      </c>
      <c r="U63" s="20">
        <v>-6.7173005049534096</v>
      </c>
      <c r="V63" s="20">
        <v>2.0441402883159498</v>
      </c>
      <c r="W63" s="20">
        <v>11.279742053890701</v>
      </c>
      <c r="X63" s="20">
        <v>-2.1376683301638701</v>
      </c>
      <c r="Y63" s="20">
        <v>0.19161669194523501</v>
      </c>
      <c r="Z63" s="20">
        <v>2.6257727195462701</v>
      </c>
      <c r="AA63" s="20">
        <v>-9.4339232526013603E-2</v>
      </c>
      <c r="AB63" s="20">
        <v>7.9162627270324207E-2</v>
      </c>
      <c r="AC63" s="20">
        <v>3.3124049570293601</v>
      </c>
      <c r="AD63" s="20">
        <v>3.27967289573788</v>
      </c>
      <c r="AE63" s="20">
        <v>3.4373382198648201</v>
      </c>
    </row>
    <row r="64" spans="1:31" x14ac:dyDescent="0.2">
      <c r="A64" s="3">
        <v>63</v>
      </c>
      <c r="B64" s="4" t="s">
        <v>72</v>
      </c>
      <c r="C64" s="5" t="s">
        <v>336</v>
      </c>
      <c r="D64" s="4" t="s">
        <v>81</v>
      </c>
      <c r="E64" s="4" t="s">
        <v>336</v>
      </c>
      <c r="F64" s="4" t="s">
        <v>164</v>
      </c>
      <c r="G64" s="4" t="s">
        <v>300</v>
      </c>
      <c r="H64" s="19">
        <v>906.68408583228995</v>
      </c>
      <c r="I64" s="19">
        <v>158.38914973521801</v>
      </c>
      <c r="J64" s="19">
        <v>702.37811305231696</v>
      </c>
      <c r="K64" s="19">
        <v>3379.3556678140899</v>
      </c>
      <c r="L64" s="19">
        <v>370.08776363399699</v>
      </c>
      <c r="M64" s="19">
        <v>165.129373314432</v>
      </c>
      <c r="N64" s="19">
        <v>298.62728595175003</v>
      </c>
      <c r="O64" s="19">
        <v>518.50968685328405</v>
      </c>
      <c r="P64" s="19">
        <v>429.25954905352501</v>
      </c>
      <c r="Q64" s="19">
        <v>570.274366541831</v>
      </c>
      <c r="R64" s="19">
        <v>31.254860342769799</v>
      </c>
      <c r="S64" s="19">
        <v>305.335020066921</v>
      </c>
      <c r="T64" s="19">
        <v>8.3745694501919599E-2</v>
      </c>
      <c r="U64" s="19">
        <v>-6.8057584042298798</v>
      </c>
      <c r="V64" s="19">
        <v>2.3459951034195901</v>
      </c>
      <c r="W64" s="19">
        <v>8.4241094020506608</v>
      </c>
      <c r="X64" s="19">
        <v>-4.6575329532921996</v>
      </c>
      <c r="Y64" s="19">
        <v>0.131482791775034</v>
      </c>
      <c r="Z64" s="19">
        <v>2.32573332806734</v>
      </c>
      <c r="AA64" s="19">
        <v>-0.119004520593418</v>
      </c>
      <c r="AB64" s="19">
        <v>6.2658526058054706E-2</v>
      </c>
      <c r="AC64" s="19">
        <v>2.8632923441952598</v>
      </c>
      <c r="AD64" s="19">
        <v>2.6298304766032001</v>
      </c>
      <c r="AE64" s="19">
        <v>2.4921925950928498</v>
      </c>
    </row>
    <row r="65" spans="1:31" x14ac:dyDescent="0.2">
      <c r="A65" s="3">
        <v>64</v>
      </c>
      <c r="B65" s="7" t="s">
        <v>35</v>
      </c>
      <c r="C65" s="8" t="s">
        <v>336</v>
      </c>
      <c r="D65" s="7" t="s">
        <v>131</v>
      </c>
      <c r="E65" s="7" t="s">
        <v>336</v>
      </c>
      <c r="F65" s="7" t="s">
        <v>136</v>
      </c>
      <c r="G65" s="7" t="s">
        <v>300</v>
      </c>
      <c r="H65" s="20">
        <v>850.77213279667205</v>
      </c>
      <c r="I65" s="20">
        <v>123.925481120717</v>
      </c>
      <c r="J65" s="20">
        <v>855.347190501559</v>
      </c>
      <c r="K65" s="20">
        <v>3453.7914877183998</v>
      </c>
      <c r="L65" s="20">
        <v>405.71375480618201</v>
      </c>
      <c r="M65" s="20">
        <v>137.186546067226</v>
      </c>
      <c r="N65" s="20">
        <v>221.28882907513099</v>
      </c>
      <c r="O65" s="20">
        <v>394.74972743329198</v>
      </c>
      <c r="P65" s="20">
        <v>324.42053293906099</v>
      </c>
      <c r="Q65" s="20">
        <v>418.57595164678997</v>
      </c>
      <c r="R65" s="20">
        <v>24.1625819014954</v>
      </c>
      <c r="S65" s="20">
        <v>302.247306218944</v>
      </c>
      <c r="T65" s="20">
        <v>8.5750002628607797E-2</v>
      </c>
      <c r="U65" s="20">
        <v>-6.8032213000681496</v>
      </c>
      <c r="V65" s="20">
        <v>2.0213040571202998</v>
      </c>
      <c r="W65" s="20">
        <v>7.9860178856832702</v>
      </c>
      <c r="X65" s="20">
        <v>-3.5901420345914601</v>
      </c>
      <c r="Y65" s="20">
        <v>8.7287393094819796E-2</v>
      </c>
      <c r="Z65" s="20">
        <v>2.30860008242349</v>
      </c>
      <c r="AA65" s="20">
        <v>-0.14082382844991401</v>
      </c>
      <c r="AB65" s="20">
        <v>8.5969449282035496E-2</v>
      </c>
      <c r="AC65" s="20">
        <v>1.88513795879679</v>
      </c>
      <c r="AD65" s="20">
        <v>1.7927449027238</v>
      </c>
      <c r="AE65" s="20">
        <v>1.73144640005279</v>
      </c>
    </row>
    <row r="66" spans="1:31" x14ac:dyDescent="0.2">
      <c r="A66" s="3">
        <v>65</v>
      </c>
      <c r="B66" s="4" t="s">
        <v>100</v>
      </c>
      <c r="C66" s="5" t="s">
        <v>336</v>
      </c>
      <c r="D66" s="4" t="s">
        <v>54</v>
      </c>
      <c r="E66" s="4" t="s">
        <v>336</v>
      </c>
      <c r="F66" s="4" t="s">
        <v>58</v>
      </c>
      <c r="G66" s="4" t="s">
        <v>300</v>
      </c>
      <c r="H66" s="19">
        <v>693.80169595044799</v>
      </c>
      <c r="I66" s="19">
        <v>179.86470681468401</v>
      </c>
      <c r="J66" s="19">
        <v>502.00600414783997</v>
      </c>
      <c r="K66" s="19">
        <v>2434.6209983898402</v>
      </c>
      <c r="L66" s="19">
        <v>587.14006576948896</v>
      </c>
      <c r="M66" s="19">
        <v>180.626701914162</v>
      </c>
      <c r="N66" s="19">
        <v>356.64043086528602</v>
      </c>
      <c r="O66" s="19">
        <v>657.70011323752794</v>
      </c>
      <c r="P66" s="19">
        <v>509.67877377213603</v>
      </c>
      <c r="Q66" s="19">
        <v>652.49989127778701</v>
      </c>
      <c r="R66" s="19">
        <v>35.781279493921701</v>
      </c>
      <c r="S66" s="19">
        <v>134.970399285555</v>
      </c>
      <c r="T66" s="19">
        <v>0.12245979391563</v>
      </c>
      <c r="U66" s="19">
        <v>-6.1808337748193196</v>
      </c>
      <c r="V66" s="19">
        <v>1.37367219367697</v>
      </c>
      <c r="W66" s="19">
        <v>5.3471296483313102</v>
      </c>
      <c r="X66" s="19">
        <v>-2.0668739046455902</v>
      </c>
      <c r="Y66" s="19">
        <v>6.2760775503136704E-2</v>
      </c>
      <c r="Z66" s="19">
        <v>2.43768421551282</v>
      </c>
      <c r="AA66" s="19">
        <v>-0.129850275353913</v>
      </c>
      <c r="AB66" s="19">
        <v>5.83693102753979E-2</v>
      </c>
      <c r="AC66" s="19">
        <v>0.60037927691353199</v>
      </c>
      <c r="AD66" s="19">
        <v>0.59839195178253202</v>
      </c>
      <c r="AE66" s="19">
        <v>0.59380331052467905</v>
      </c>
    </row>
    <row r="67" spans="1:31" x14ac:dyDescent="0.2">
      <c r="A67" s="3">
        <v>66</v>
      </c>
      <c r="B67" s="7" t="s">
        <v>316</v>
      </c>
      <c r="C67" s="8" t="s">
        <v>336</v>
      </c>
      <c r="D67" s="7" t="s">
        <v>56</v>
      </c>
      <c r="E67" s="7" t="s">
        <v>336</v>
      </c>
      <c r="F67" s="7" t="s">
        <v>293</v>
      </c>
      <c r="G67" s="7" t="s">
        <v>300</v>
      </c>
      <c r="H67" s="20">
        <v>678.69388970155001</v>
      </c>
      <c r="I67" s="20">
        <v>105.760637888332</v>
      </c>
      <c r="J67" s="20">
        <v>344.62918318601902</v>
      </c>
      <c r="K67" s="20">
        <v>2314.0104153602801</v>
      </c>
      <c r="L67" s="20">
        <v>371.612846621301</v>
      </c>
      <c r="M67" s="20">
        <v>100.58475563040101</v>
      </c>
      <c r="N67" s="20">
        <v>245.77910325441101</v>
      </c>
      <c r="O67" s="20">
        <v>430.01604069413901</v>
      </c>
      <c r="P67" s="20">
        <v>348.14249711624598</v>
      </c>
      <c r="Q67" s="20">
        <v>439.11787757242001</v>
      </c>
      <c r="R67" s="20">
        <v>17.398475709234301</v>
      </c>
      <c r="S67" s="20">
        <v>-8.3807026034218506</v>
      </c>
      <c r="T67" s="20">
        <v>0.21703929343582101</v>
      </c>
      <c r="U67" s="20">
        <v>-6.6495999551203102</v>
      </c>
      <c r="V67" s="20">
        <v>0.64682643277090202</v>
      </c>
      <c r="W67" s="20">
        <v>6.5713387593079897</v>
      </c>
      <c r="X67" s="20">
        <v>-3.5117111986032801</v>
      </c>
      <c r="Y67" s="20">
        <v>-5.5234678556371597E-2</v>
      </c>
      <c r="Z67" s="20">
        <v>2.5566628929015498</v>
      </c>
      <c r="AA67" s="20">
        <v>-5.5796670119506703E-2</v>
      </c>
      <c r="AB67" s="20">
        <v>4.2424808506688699E-2</v>
      </c>
      <c r="AC67" s="20">
        <v>6.1907899676202603E-2</v>
      </c>
      <c r="AD67" s="20">
        <v>6.0492502676235002E-2</v>
      </c>
      <c r="AE67" s="20">
        <v>5.8824854850178798E-2</v>
      </c>
    </row>
    <row r="68" spans="1:31" x14ac:dyDescent="0.2">
      <c r="A68" s="3">
        <v>67</v>
      </c>
      <c r="B68" s="4" t="s">
        <v>215</v>
      </c>
      <c r="C68" s="5" t="s">
        <v>336</v>
      </c>
      <c r="D68" s="4" t="s">
        <v>313</v>
      </c>
      <c r="E68" s="4" t="s">
        <v>336</v>
      </c>
      <c r="F68" s="4" t="s">
        <v>30</v>
      </c>
      <c r="G68" s="4" t="s">
        <v>300</v>
      </c>
      <c r="H68" s="19">
        <v>105.824301516296</v>
      </c>
      <c r="I68" s="19">
        <v>5.6645506548418396</v>
      </c>
      <c r="J68" s="19">
        <v>5.6818468429594704</v>
      </c>
      <c r="K68" s="19">
        <v>359.19837231828097</v>
      </c>
      <c r="L68" s="19">
        <v>1.5573278153430501</v>
      </c>
      <c r="M68" s="19">
        <v>11.3195763166924</v>
      </c>
      <c r="N68" s="19">
        <v>6.95699248148465</v>
      </c>
      <c r="O68" s="19">
        <v>9.2115982125420093</v>
      </c>
      <c r="P68" s="19">
        <v>8.7601355553127807</v>
      </c>
      <c r="Q68" s="19">
        <v>10.4076035537342</v>
      </c>
      <c r="R68" s="19">
        <v>7.5625176808395894E-2</v>
      </c>
      <c r="S68" s="19">
        <v>-13.515652707658001</v>
      </c>
      <c r="T68" s="19">
        <v>-3.6520194117560398E-2</v>
      </c>
      <c r="U68" s="19">
        <v>-7.3441654822589904</v>
      </c>
      <c r="V68" s="19">
        <v>6.9707305185688004E-2</v>
      </c>
      <c r="W68" s="19">
        <v>-0.57833395202884896</v>
      </c>
      <c r="X68" s="19">
        <v>-2.9175666103085001</v>
      </c>
      <c r="Y68" s="19">
        <v>3.1187289562586502E-2</v>
      </c>
      <c r="Z68" s="19">
        <v>2.5876382460988799E-2</v>
      </c>
      <c r="AA68" s="19">
        <v>-0.163391050266006</v>
      </c>
      <c r="AB68" s="19">
        <v>-7.7389336632367597E-3</v>
      </c>
      <c r="AC68" s="19">
        <v>7.8206219871916494E-3</v>
      </c>
      <c r="AD68" s="19">
        <v>7.1353106032236904E-3</v>
      </c>
      <c r="AE68" s="19">
        <v>9.1835918496925208E-3</v>
      </c>
    </row>
    <row r="69" spans="1:31" x14ac:dyDescent="0.2">
      <c r="A69" s="3">
        <v>68</v>
      </c>
      <c r="B69" s="7" t="s">
        <v>172</v>
      </c>
      <c r="C69" s="8" t="s">
        <v>336</v>
      </c>
      <c r="D69" s="7" t="s">
        <v>330</v>
      </c>
      <c r="E69" s="7" t="s">
        <v>336</v>
      </c>
      <c r="F69" s="7" t="s">
        <v>379</v>
      </c>
      <c r="G69" s="7" t="s">
        <v>300</v>
      </c>
      <c r="H69" s="20">
        <v>200.769745128343</v>
      </c>
      <c r="I69" s="20">
        <v>195.28416865518801</v>
      </c>
      <c r="J69" s="20">
        <v>207.36082611127699</v>
      </c>
      <c r="K69" s="20">
        <v>1197.759749861</v>
      </c>
      <c r="L69" s="20">
        <v>1029.8947039647701</v>
      </c>
      <c r="M69" s="20">
        <v>910.85623131457703</v>
      </c>
      <c r="N69" s="20">
        <v>200.19187346581199</v>
      </c>
      <c r="O69" s="20">
        <v>200.489494275288</v>
      </c>
      <c r="P69" s="20">
        <v>197.28343320078301</v>
      </c>
      <c r="Q69" s="20">
        <v>160.30024138518999</v>
      </c>
      <c r="R69" s="20">
        <v>188.370208251402</v>
      </c>
      <c r="S69" s="20">
        <v>188.45582172731</v>
      </c>
      <c r="T69" s="20">
        <v>203.11350364348101</v>
      </c>
      <c r="U69" s="20">
        <v>183.38963487839999</v>
      </c>
      <c r="V69" s="20">
        <v>195.79146394555599</v>
      </c>
      <c r="W69" s="20">
        <v>198.453863864109</v>
      </c>
      <c r="X69" s="20">
        <v>168.401211731975</v>
      </c>
      <c r="Y69" s="20">
        <v>196.51634068096899</v>
      </c>
      <c r="Z69" s="20">
        <v>178.05153603887501</v>
      </c>
      <c r="AA69" s="20">
        <v>148.64113169569401</v>
      </c>
      <c r="AB69" s="20">
        <v>188.814006093301</v>
      </c>
      <c r="AC69" s="20">
        <v>200.85153471509099</v>
      </c>
      <c r="AD69" s="20">
        <v>203.33632933392201</v>
      </c>
      <c r="AE69" s="20">
        <v>208.600010634413</v>
      </c>
    </row>
    <row r="70" spans="1:31" x14ac:dyDescent="0.2">
      <c r="A70" s="3">
        <v>69</v>
      </c>
      <c r="B70" s="4" t="s">
        <v>117</v>
      </c>
      <c r="C70" s="5" t="s">
        <v>336</v>
      </c>
      <c r="D70" s="4" t="s">
        <v>266</v>
      </c>
      <c r="E70" s="4" t="s">
        <v>336</v>
      </c>
      <c r="F70" s="4" t="s">
        <v>183</v>
      </c>
      <c r="G70" s="4" t="s">
        <v>300</v>
      </c>
      <c r="H70" s="19">
        <v>0.29155170068935699</v>
      </c>
      <c r="I70" s="19">
        <v>0.71348882449742401</v>
      </c>
      <c r="J70" s="19">
        <v>0.77302002026527405</v>
      </c>
      <c r="K70" s="19">
        <v>47.370157206051204</v>
      </c>
      <c r="L70" s="19">
        <v>2.4170348307417702</v>
      </c>
      <c r="M70" s="19">
        <v>-11.510334933927799</v>
      </c>
      <c r="N70" s="19">
        <v>1.3325982843748501</v>
      </c>
      <c r="O70" s="19">
        <v>0.19222508684630299</v>
      </c>
      <c r="P70" s="19">
        <v>9.6848245097407807E-3</v>
      </c>
      <c r="Q70" s="19">
        <v>-2.0636189389870698</v>
      </c>
      <c r="R70" s="19">
        <v>0.76447510335990199</v>
      </c>
      <c r="S70" s="19">
        <v>-7.9584743170739198</v>
      </c>
      <c r="T70" s="19">
        <v>0.73328836623577798</v>
      </c>
      <c r="U70" s="19">
        <v>-0.24757848200743701</v>
      </c>
      <c r="V70" s="19">
        <v>0.84573528490274696</v>
      </c>
      <c r="W70" s="19">
        <v>0.77405029605631803</v>
      </c>
      <c r="X70" s="19">
        <v>-3.1171829322715099</v>
      </c>
      <c r="Y70" s="19">
        <v>0.78347366973440702</v>
      </c>
      <c r="Z70" s="19">
        <v>0.69941869201559403</v>
      </c>
      <c r="AA70" s="19">
        <v>2.0574543099435698</v>
      </c>
      <c r="AB70" s="19">
        <v>0.80146944471586601</v>
      </c>
      <c r="AC70" s="19">
        <v>0.920541682771431</v>
      </c>
      <c r="AD70" s="19">
        <v>0.88717459639389196</v>
      </c>
      <c r="AE70" s="19">
        <v>0.86331229737798498</v>
      </c>
    </row>
    <row r="71" spans="1:31" x14ac:dyDescent="0.2">
      <c r="A71" s="3">
        <v>70</v>
      </c>
      <c r="B71" s="7" t="s">
        <v>204</v>
      </c>
      <c r="C71" s="8" t="s">
        <v>336</v>
      </c>
      <c r="D71" s="7" t="s">
        <v>370</v>
      </c>
      <c r="E71" s="7" t="s">
        <v>336</v>
      </c>
      <c r="F71" s="7" t="s">
        <v>45</v>
      </c>
      <c r="G71" s="7" t="s">
        <v>300</v>
      </c>
      <c r="H71" s="20">
        <v>908.39116896236203</v>
      </c>
      <c r="I71" s="20">
        <v>176.98927600821</v>
      </c>
      <c r="J71" s="20">
        <v>243.07989991392299</v>
      </c>
      <c r="K71" s="20">
        <v>2807.1934011452599</v>
      </c>
      <c r="L71" s="20">
        <v>494.29909937313602</v>
      </c>
      <c r="M71" s="20">
        <v>290.343699175974</v>
      </c>
      <c r="N71" s="20">
        <v>343.47995604156398</v>
      </c>
      <c r="O71" s="20">
        <v>607.48931628558205</v>
      </c>
      <c r="P71" s="20">
        <v>492.48895815975499</v>
      </c>
      <c r="Q71" s="20">
        <v>653.74072231187699</v>
      </c>
      <c r="R71" s="20">
        <v>10.656137519425601</v>
      </c>
      <c r="S71" s="20">
        <v>-11.7479258427022</v>
      </c>
      <c r="T71" s="20">
        <v>0.136446029698023</v>
      </c>
      <c r="U71" s="20">
        <v>-6.1848702671023501</v>
      </c>
      <c r="V71" s="20">
        <v>1.9186939233020699</v>
      </c>
      <c r="W71" s="20">
        <v>8.3750471731315397</v>
      </c>
      <c r="X71" s="20">
        <v>-4.2038949135359296</v>
      </c>
      <c r="Y71" s="20">
        <v>0.12791796882513101</v>
      </c>
      <c r="Z71" s="20">
        <v>3.6524034201631101</v>
      </c>
      <c r="AA71" s="20">
        <v>0.36083948614021799</v>
      </c>
      <c r="AB71" s="20">
        <v>0.11394297095867301</v>
      </c>
      <c r="AC71" s="20">
        <v>0.19645399055596399</v>
      </c>
      <c r="AD71" s="20">
        <v>0.18522029778245</v>
      </c>
      <c r="AE71" s="20">
        <v>0.17378902057638901</v>
      </c>
    </row>
    <row r="72" spans="1:31" x14ac:dyDescent="0.2">
      <c r="A72" s="3">
        <v>71</v>
      </c>
      <c r="B72" s="4" t="s">
        <v>381</v>
      </c>
      <c r="C72" s="5" t="s">
        <v>336</v>
      </c>
      <c r="D72" s="4" t="s">
        <v>386</v>
      </c>
      <c r="E72" s="4" t="s">
        <v>336</v>
      </c>
      <c r="F72" s="4" t="s">
        <v>105</v>
      </c>
      <c r="G72" s="4" t="s">
        <v>300</v>
      </c>
      <c r="H72" s="19">
        <v>841.45252226458501</v>
      </c>
      <c r="I72" s="19">
        <v>165.69830933361001</v>
      </c>
      <c r="J72" s="19">
        <v>230.20464912717901</v>
      </c>
      <c r="K72" s="19">
        <v>3051.8283566907498</v>
      </c>
      <c r="L72" s="19">
        <v>791.11448376013095</v>
      </c>
      <c r="M72" s="19">
        <v>158.038664584185</v>
      </c>
      <c r="N72" s="19">
        <v>348.22624037652599</v>
      </c>
      <c r="O72" s="19">
        <v>667.611642585862</v>
      </c>
      <c r="P72" s="19">
        <v>504.58158416178401</v>
      </c>
      <c r="Q72" s="19">
        <v>660.19071376928002</v>
      </c>
      <c r="R72" s="19">
        <v>6.4615384954798696</v>
      </c>
      <c r="S72" s="19">
        <v>-2.1552952079580199</v>
      </c>
      <c r="T72" s="19">
        <v>4.87279365058551E-2</v>
      </c>
      <c r="U72" s="19">
        <v>-6.4068074774308501</v>
      </c>
      <c r="V72" s="19">
        <v>1.11817111359818</v>
      </c>
      <c r="W72" s="19">
        <v>6.0410222487487104</v>
      </c>
      <c r="X72" s="19">
        <v>-1.95135529777551</v>
      </c>
      <c r="Y72" s="19">
        <v>6.6435986916773701E-2</v>
      </c>
      <c r="Z72" s="19">
        <v>3.19268178724694</v>
      </c>
      <c r="AA72" s="19">
        <v>4.24493648494179E-2</v>
      </c>
      <c r="AB72" s="19">
        <v>5.8742282249592402E-2</v>
      </c>
      <c r="AC72" s="19">
        <v>0.11235558576745899</v>
      </c>
      <c r="AD72" s="19">
        <v>0.107817758252436</v>
      </c>
      <c r="AE72" s="19">
        <v>0.118816594993538</v>
      </c>
    </row>
    <row r="73" spans="1:31" x14ac:dyDescent="0.2">
      <c r="A73" s="3">
        <v>72</v>
      </c>
      <c r="B73" s="7" t="s">
        <v>338</v>
      </c>
      <c r="C73" s="8" t="s">
        <v>336</v>
      </c>
      <c r="D73" s="7" t="s">
        <v>291</v>
      </c>
      <c r="E73" s="7" t="s">
        <v>336</v>
      </c>
      <c r="F73" s="7" t="s">
        <v>235</v>
      </c>
      <c r="G73" s="7" t="s">
        <v>300</v>
      </c>
      <c r="H73" s="20">
        <v>974.564908419517</v>
      </c>
      <c r="I73" s="20">
        <v>166.57308289588599</v>
      </c>
      <c r="J73" s="20">
        <v>198.500557748624</v>
      </c>
      <c r="K73" s="20">
        <v>3080.0319492178</v>
      </c>
      <c r="L73" s="20">
        <v>573.48762934127797</v>
      </c>
      <c r="M73" s="20">
        <v>130.59898435967801</v>
      </c>
      <c r="N73" s="20">
        <v>337.10570572389099</v>
      </c>
      <c r="O73" s="20">
        <v>596.18584430472401</v>
      </c>
      <c r="P73" s="20">
        <v>483.03260257296802</v>
      </c>
      <c r="Q73" s="20">
        <v>622.25615565206499</v>
      </c>
      <c r="R73" s="20">
        <v>4.1818039443675303</v>
      </c>
      <c r="S73" s="20">
        <v>-11.558351986902199</v>
      </c>
      <c r="T73" s="20">
        <v>3.9517866385974099E-2</v>
      </c>
      <c r="U73" s="20">
        <v>-6.4373739630893301</v>
      </c>
      <c r="V73" s="20">
        <v>1.4477230083411601</v>
      </c>
      <c r="W73" s="20">
        <v>6.2767634271014696</v>
      </c>
      <c r="X73" s="20">
        <v>-4.3895445448657</v>
      </c>
      <c r="Y73" s="20">
        <v>-9.3052523097477292E-3</v>
      </c>
      <c r="Z73" s="20">
        <v>3.4856185847691501</v>
      </c>
      <c r="AA73" s="20">
        <v>-5.6846678397392998E-2</v>
      </c>
      <c r="AB73" s="20">
        <v>6.0327420868052803E-2</v>
      </c>
      <c r="AC73" s="20">
        <v>9.5141417410208706E-2</v>
      </c>
      <c r="AD73" s="20">
        <v>9.58885365435799E-2</v>
      </c>
      <c r="AE73" s="20">
        <v>8.7565285233904402E-2</v>
      </c>
    </row>
    <row r="74" spans="1:31" x14ac:dyDescent="0.2">
      <c r="A74" s="3">
        <v>73</v>
      </c>
      <c r="B74" s="4" t="s">
        <v>344</v>
      </c>
      <c r="C74" s="5" t="s">
        <v>336</v>
      </c>
      <c r="D74" s="4" t="s">
        <v>264</v>
      </c>
      <c r="E74" s="4" t="s">
        <v>336</v>
      </c>
      <c r="F74" s="4" t="s">
        <v>244</v>
      </c>
      <c r="G74" s="4" t="s">
        <v>300</v>
      </c>
      <c r="H74" s="19">
        <v>763.714065472372</v>
      </c>
      <c r="I74" s="19">
        <v>60.981861461610997</v>
      </c>
      <c r="J74" s="19">
        <v>515.96819522723797</v>
      </c>
      <c r="K74" s="19">
        <v>2247.4743816698701</v>
      </c>
      <c r="L74" s="19">
        <v>346.25883789702903</v>
      </c>
      <c r="M74" s="19">
        <v>436.68280982656802</v>
      </c>
      <c r="N74" s="19">
        <v>69.437919888626297</v>
      </c>
      <c r="O74" s="19">
        <v>128.007202269629</v>
      </c>
      <c r="P74" s="19">
        <v>100.157863646583</v>
      </c>
      <c r="Q74" s="19">
        <v>140.77519490792</v>
      </c>
      <c r="R74" s="19">
        <v>7.9877121868997003</v>
      </c>
      <c r="S74" s="19">
        <v>11.7449796321826</v>
      </c>
      <c r="T74" s="19">
        <v>9.9600374878553194E-2</v>
      </c>
      <c r="U74" s="19">
        <v>-6.5767068825317203</v>
      </c>
      <c r="V74" s="19">
        <v>4.8881147108266001</v>
      </c>
      <c r="W74" s="19">
        <v>10.1176942639133</v>
      </c>
      <c r="X74" s="19">
        <v>-3.0003021297051502</v>
      </c>
      <c r="Y74" s="19">
        <v>0.103253435010443</v>
      </c>
      <c r="Z74" s="19">
        <v>1.0087062503853701</v>
      </c>
      <c r="AA74" s="19">
        <v>-1.56102948526787E-2</v>
      </c>
      <c r="AB74" s="19">
        <v>8.6249188262404797E-2</v>
      </c>
      <c r="AC74" s="19">
        <v>0.67120882605950005</v>
      </c>
      <c r="AD74" s="19">
        <v>0.60197967620925497</v>
      </c>
      <c r="AE74" s="19">
        <v>0.60421907878368997</v>
      </c>
    </row>
    <row r="75" spans="1:31" x14ac:dyDescent="0.2">
      <c r="A75" s="3">
        <v>74</v>
      </c>
      <c r="B75" s="7" t="s">
        <v>322</v>
      </c>
      <c r="C75" s="8" t="s">
        <v>336</v>
      </c>
      <c r="D75" s="7" t="s">
        <v>222</v>
      </c>
      <c r="E75" s="7" t="s">
        <v>336</v>
      </c>
      <c r="F75" s="7" t="s">
        <v>68</v>
      </c>
      <c r="G75" s="7" t="s">
        <v>300</v>
      </c>
      <c r="H75" s="20">
        <v>431.46262196876899</v>
      </c>
      <c r="I75" s="20">
        <v>34.470889639330302</v>
      </c>
      <c r="J75" s="20">
        <v>355.03283281340703</v>
      </c>
      <c r="K75" s="20">
        <v>1926.5650942529501</v>
      </c>
      <c r="L75" s="20">
        <v>358.30632212802101</v>
      </c>
      <c r="M75" s="20">
        <v>2868.5766627591902</v>
      </c>
      <c r="N75" s="20">
        <v>36.687186821192697</v>
      </c>
      <c r="O75" s="20">
        <v>73.922103789347503</v>
      </c>
      <c r="P75" s="20">
        <v>57.307945486617299</v>
      </c>
      <c r="Q75" s="20">
        <v>76.564959003158705</v>
      </c>
      <c r="R75" s="20">
        <v>7.8017296899344997</v>
      </c>
      <c r="S75" s="20">
        <v>150.63733611331699</v>
      </c>
      <c r="T75" s="20">
        <v>5.5840982474600802E-3</v>
      </c>
      <c r="U75" s="20">
        <v>-7.0109183254886904</v>
      </c>
      <c r="V75" s="20">
        <v>1.84138302175248</v>
      </c>
      <c r="W75" s="20">
        <v>3.7860409713400101</v>
      </c>
      <c r="X75" s="20">
        <v>-2.51112429534765</v>
      </c>
      <c r="Y75" s="20">
        <v>0.15632651755678501</v>
      </c>
      <c r="Z75" s="20">
        <v>0.33786774460945201</v>
      </c>
      <c r="AA75" s="20">
        <v>-0.10599402524750599</v>
      </c>
      <c r="AB75" s="20">
        <v>4.6340989915792399E-2</v>
      </c>
      <c r="AC75" s="20">
        <v>0.92572609504090597</v>
      </c>
      <c r="AD75" s="20">
        <v>0.92413653211052105</v>
      </c>
      <c r="AE75" s="20">
        <v>0.94720994941361403</v>
      </c>
    </row>
    <row r="76" spans="1:31" x14ac:dyDescent="0.2">
      <c r="A76" s="3">
        <v>75</v>
      </c>
      <c r="B76" s="4" t="s">
        <v>216</v>
      </c>
      <c r="C76" s="5" t="s">
        <v>336</v>
      </c>
      <c r="D76" s="4" t="s">
        <v>157</v>
      </c>
      <c r="E76" s="4" t="s">
        <v>336</v>
      </c>
      <c r="F76" s="4" t="s">
        <v>369</v>
      </c>
      <c r="G76" s="4" t="s">
        <v>300</v>
      </c>
      <c r="H76" s="19">
        <v>817.04058635343404</v>
      </c>
      <c r="I76" s="19">
        <v>51.629762415254902</v>
      </c>
      <c r="J76" s="19">
        <v>536.35342695247402</v>
      </c>
      <c r="K76" s="19">
        <v>3208.0688405524602</v>
      </c>
      <c r="L76" s="19">
        <v>256.32387908766401</v>
      </c>
      <c r="M76" s="19">
        <v>88.726313163325798</v>
      </c>
      <c r="N76" s="19">
        <v>55.306376812679801</v>
      </c>
      <c r="O76" s="19">
        <v>105.86259739618301</v>
      </c>
      <c r="P76" s="19">
        <v>83.109560025359897</v>
      </c>
      <c r="Q76" s="19">
        <v>112.015838113995</v>
      </c>
      <c r="R76" s="19">
        <v>5.20807123658913</v>
      </c>
      <c r="S76" s="19">
        <v>22.489098272160302</v>
      </c>
      <c r="T76" s="19">
        <v>8.29801273203679E-2</v>
      </c>
      <c r="U76" s="19">
        <v>-6.87483897722836</v>
      </c>
      <c r="V76" s="19">
        <v>1.6182306950094101</v>
      </c>
      <c r="W76" s="19">
        <v>6.0960899406545099</v>
      </c>
      <c r="X76" s="19">
        <v>-2.2643521755375802</v>
      </c>
      <c r="Y76" s="19">
        <v>7.6992667753546004E-2</v>
      </c>
      <c r="Z76" s="19">
        <v>0.88832547374020099</v>
      </c>
      <c r="AA76" s="19">
        <v>-0.102066395179951</v>
      </c>
      <c r="AB76" s="19">
        <v>2.2471050719946001E-2</v>
      </c>
      <c r="AC76" s="19">
        <v>0.159665498799022</v>
      </c>
      <c r="AD76" s="19">
        <v>0.15922916991658101</v>
      </c>
      <c r="AE76" s="19">
        <v>0.164360773170692</v>
      </c>
    </row>
    <row r="77" spans="1:31" x14ac:dyDescent="0.2">
      <c r="A77" s="3">
        <v>76</v>
      </c>
      <c r="B77" s="7" t="s">
        <v>376</v>
      </c>
      <c r="C77" s="8" t="s">
        <v>336</v>
      </c>
      <c r="D77" s="7" t="s">
        <v>98</v>
      </c>
      <c r="E77" s="7" t="s">
        <v>336</v>
      </c>
      <c r="F77" s="7" t="s">
        <v>173</v>
      </c>
      <c r="G77" s="7" t="s">
        <v>300</v>
      </c>
      <c r="H77" s="20">
        <v>634.17776024895602</v>
      </c>
      <c r="I77" s="20">
        <v>86.963333752920605</v>
      </c>
      <c r="J77" s="20">
        <v>673.33967529559595</v>
      </c>
      <c r="K77" s="20">
        <v>1749.7314182341099</v>
      </c>
      <c r="L77" s="20">
        <v>300.23160713738298</v>
      </c>
      <c r="M77" s="20">
        <v>132.24098650077201</v>
      </c>
      <c r="N77" s="20">
        <v>39.333023570826697</v>
      </c>
      <c r="O77" s="20">
        <v>72.596440284386006</v>
      </c>
      <c r="P77" s="20">
        <v>55.599196448410197</v>
      </c>
      <c r="Q77" s="20">
        <v>79.593132717244202</v>
      </c>
      <c r="R77" s="20">
        <v>1.6285124774397199</v>
      </c>
      <c r="S77" s="20">
        <v>218.55818869023801</v>
      </c>
      <c r="T77" s="20">
        <v>6.2757225817880902E-2</v>
      </c>
      <c r="U77" s="20">
        <v>-6.8491214490954002</v>
      </c>
      <c r="V77" s="20">
        <v>2.2429738550754301</v>
      </c>
      <c r="W77" s="20">
        <v>6.3864233690933503</v>
      </c>
      <c r="X77" s="20">
        <v>-2.6357517563878301</v>
      </c>
      <c r="Y77" s="20">
        <v>0.154426996981225</v>
      </c>
      <c r="Z77" s="20">
        <v>0.97099217326645404</v>
      </c>
      <c r="AA77" s="20">
        <v>-0.13957804037382501</v>
      </c>
      <c r="AB77" s="20">
        <v>3.9720783180931703E-2</v>
      </c>
      <c r="AC77" s="20">
        <v>3.1468248968151502</v>
      </c>
      <c r="AD77" s="20">
        <v>2.9169889236958699</v>
      </c>
      <c r="AE77" s="20">
        <v>3.0036218599509801</v>
      </c>
    </row>
    <row r="78" spans="1:31" x14ac:dyDescent="0.2">
      <c r="A78" s="3">
        <v>77</v>
      </c>
      <c r="B78" s="4" t="s">
        <v>301</v>
      </c>
      <c r="C78" s="5" t="s">
        <v>336</v>
      </c>
      <c r="D78" s="4" t="s">
        <v>36</v>
      </c>
      <c r="E78" s="4" t="s">
        <v>336</v>
      </c>
      <c r="F78" s="4" t="s">
        <v>193</v>
      </c>
      <c r="G78" s="4" t="s">
        <v>300</v>
      </c>
      <c r="H78" s="19">
        <v>869.35945487919196</v>
      </c>
      <c r="I78" s="19">
        <v>83.176027051184406</v>
      </c>
      <c r="J78" s="19">
        <v>996.93208506205497</v>
      </c>
      <c r="K78" s="19">
        <v>3626.6301938817001</v>
      </c>
      <c r="L78" s="19">
        <v>308.66615752777602</v>
      </c>
      <c r="M78" s="19">
        <v>46.982046072521896</v>
      </c>
      <c r="N78" s="19">
        <v>39.450614814969498</v>
      </c>
      <c r="O78" s="19">
        <v>66.940419954746602</v>
      </c>
      <c r="P78" s="19">
        <v>59.629536160522697</v>
      </c>
      <c r="Q78" s="19">
        <v>84.717111891725295</v>
      </c>
      <c r="R78" s="19">
        <v>3.67318029707122</v>
      </c>
      <c r="S78" s="19">
        <v>100.452403595722</v>
      </c>
      <c r="T78" s="19">
        <v>4.98088092712963E-2</v>
      </c>
      <c r="U78" s="19">
        <v>-6.7605495122497299</v>
      </c>
      <c r="V78" s="19">
        <v>2.4585248270406499</v>
      </c>
      <c r="W78" s="19">
        <v>5.5186080003029598</v>
      </c>
      <c r="X78" s="19">
        <v>-4.5485504543423598</v>
      </c>
      <c r="Y78" s="19">
        <v>0.13170342156548001</v>
      </c>
      <c r="Z78" s="19">
        <v>0.76967177882507998</v>
      </c>
      <c r="AA78" s="19">
        <v>-0.15466437560372201</v>
      </c>
      <c r="AB78" s="19">
        <v>3.3100602554201497E-2</v>
      </c>
      <c r="AC78" s="19">
        <v>0.27277050845804102</v>
      </c>
      <c r="AD78" s="19">
        <v>0.25251005217765199</v>
      </c>
      <c r="AE78" s="19">
        <v>0.244629619265544</v>
      </c>
    </row>
    <row r="79" spans="1:31" x14ac:dyDescent="0.2">
      <c r="A79" s="3">
        <v>78</v>
      </c>
      <c r="B79" s="7" t="s">
        <v>188</v>
      </c>
      <c r="C79" s="8" t="s">
        <v>336</v>
      </c>
      <c r="D79" s="7" t="s">
        <v>302</v>
      </c>
      <c r="E79" s="7" t="s">
        <v>336</v>
      </c>
      <c r="F79" s="7" t="s">
        <v>84</v>
      </c>
      <c r="G79" s="7" t="s">
        <v>300</v>
      </c>
      <c r="H79" s="20">
        <v>735.21873291171903</v>
      </c>
      <c r="I79" s="20">
        <v>57.546935624988102</v>
      </c>
      <c r="J79" s="20">
        <v>778.81246107298705</v>
      </c>
      <c r="K79" s="20">
        <v>2542.7866137393798</v>
      </c>
      <c r="L79" s="20">
        <v>415.392382233582</v>
      </c>
      <c r="M79" s="20">
        <v>72.428537387642393</v>
      </c>
      <c r="N79" s="20">
        <v>174.23387381513101</v>
      </c>
      <c r="O79" s="20">
        <v>339.19614104618603</v>
      </c>
      <c r="P79" s="20">
        <v>249.21910977152001</v>
      </c>
      <c r="Q79" s="20">
        <v>342.74425840248801</v>
      </c>
      <c r="R79" s="20">
        <v>1.47983830207406</v>
      </c>
      <c r="S79" s="20">
        <v>63.4216104663819</v>
      </c>
      <c r="T79" s="20">
        <v>8.6966086203498993E-2</v>
      </c>
      <c r="U79" s="20">
        <v>-6.2030953945069296</v>
      </c>
      <c r="V79" s="20">
        <v>1.9158597097657799</v>
      </c>
      <c r="W79" s="20">
        <v>15.0657490371027</v>
      </c>
      <c r="X79" s="20">
        <v>-1.78215591835104</v>
      </c>
      <c r="Y79" s="20">
        <v>0.108773065915474</v>
      </c>
      <c r="Z79" s="20">
        <v>1.1432247057238201</v>
      </c>
      <c r="AA79" s="20">
        <v>-0.13360557773689899</v>
      </c>
      <c r="AB79" s="20">
        <v>3.3380332513869099E-2</v>
      </c>
      <c r="AC79" s="20">
        <v>0.22033136234200801</v>
      </c>
      <c r="AD79" s="20">
        <v>0.20840700138916701</v>
      </c>
      <c r="AE79" s="20">
        <v>0.21762196487139099</v>
      </c>
    </row>
    <row r="80" spans="1:31" x14ac:dyDescent="0.2">
      <c r="A80" s="3">
        <v>79</v>
      </c>
      <c r="B80" s="4" t="s">
        <v>9</v>
      </c>
      <c r="C80" s="5" t="s">
        <v>336</v>
      </c>
      <c r="D80" s="4" t="s">
        <v>129</v>
      </c>
      <c r="E80" s="4" t="s">
        <v>336</v>
      </c>
      <c r="F80" s="4" t="s">
        <v>185</v>
      </c>
      <c r="G80" s="4" t="s">
        <v>300</v>
      </c>
      <c r="H80" s="19">
        <v>811.73179003195605</v>
      </c>
      <c r="I80" s="19">
        <v>93.014456514266698</v>
      </c>
      <c r="J80" s="19">
        <v>574.24953109810895</v>
      </c>
      <c r="K80" s="19">
        <v>4071.6471253653699</v>
      </c>
      <c r="L80" s="19">
        <v>417.26825438977801</v>
      </c>
      <c r="M80" s="19">
        <v>269.38396139069499</v>
      </c>
      <c r="N80" s="19">
        <v>86.274865680118097</v>
      </c>
      <c r="O80" s="19">
        <v>157.699903296569</v>
      </c>
      <c r="P80" s="19">
        <v>127.86244409378899</v>
      </c>
      <c r="Q80" s="19">
        <v>183.44096931225201</v>
      </c>
      <c r="R80" s="19">
        <v>3.0342528233390098</v>
      </c>
      <c r="S80" s="19">
        <v>91.573508692368705</v>
      </c>
      <c r="T80" s="19">
        <v>0.17183085454712299</v>
      </c>
      <c r="U80" s="19">
        <v>-6.7644710302485596</v>
      </c>
      <c r="V80" s="19">
        <v>1.44000167192443</v>
      </c>
      <c r="W80" s="19">
        <v>6.5883654617115601</v>
      </c>
      <c r="X80" s="19">
        <v>-3.5679976902683901</v>
      </c>
      <c r="Y80" s="19">
        <v>2.0423727522354201E-2</v>
      </c>
      <c r="Z80" s="19">
        <v>2.5935207789353298</v>
      </c>
      <c r="AA80" s="19">
        <v>-0.15640222244775001</v>
      </c>
      <c r="AB80" s="19">
        <v>4.37302154291241E-2</v>
      </c>
      <c r="AC80" s="19">
        <v>1.9502751499762701</v>
      </c>
      <c r="AD80" s="19">
        <v>1.7530729040031701</v>
      </c>
      <c r="AE80" s="19">
        <v>1.73505339825861</v>
      </c>
    </row>
    <row r="81" spans="1:31" x14ac:dyDescent="0.2">
      <c r="A81" s="3">
        <v>80</v>
      </c>
      <c r="B81" s="7" t="s">
        <v>249</v>
      </c>
      <c r="C81" s="8" t="s">
        <v>336</v>
      </c>
      <c r="D81" s="7" t="s">
        <v>159</v>
      </c>
      <c r="E81" s="7" t="s">
        <v>336</v>
      </c>
      <c r="F81" s="7" t="s">
        <v>257</v>
      </c>
      <c r="G81" s="7" t="s">
        <v>300</v>
      </c>
      <c r="H81" s="20">
        <v>218.14524502308399</v>
      </c>
      <c r="I81" s="20">
        <v>194.220823441753</v>
      </c>
      <c r="J81" s="20">
        <v>191.73419351532399</v>
      </c>
      <c r="K81" s="20">
        <v>1168.72860328549</v>
      </c>
      <c r="L81" s="20">
        <v>1127.0231543924799</v>
      </c>
      <c r="M81" s="20">
        <v>974.70571166461502</v>
      </c>
      <c r="N81" s="20">
        <v>197.329354468958</v>
      </c>
      <c r="O81" s="20">
        <v>192.97934802099201</v>
      </c>
      <c r="P81" s="20">
        <v>196.212096913674</v>
      </c>
      <c r="Q81" s="20">
        <v>172.09264434743699</v>
      </c>
      <c r="R81" s="20">
        <v>181.60714811811599</v>
      </c>
      <c r="S81" s="20">
        <v>159.16475954886499</v>
      </c>
      <c r="T81" s="20">
        <v>194.277350334716</v>
      </c>
      <c r="U81" s="20">
        <v>204.82338204970799</v>
      </c>
      <c r="V81" s="20">
        <v>216.35857932656401</v>
      </c>
      <c r="W81" s="20">
        <v>186.90725099948099</v>
      </c>
      <c r="X81" s="20">
        <v>145.50350659424899</v>
      </c>
      <c r="Y81" s="20">
        <v>193.02129443290201</v>
      </c>
      <c r="Z81" s="20">
        <v>191.76493415466399</v>
      </c>
      <c r="AA81" s="20">
        <v>131.65226967523699</v>
      </c>
      <c r="AB81" s="20">
        <v>199.571728376165</v>
      </c>
      <c r="AC81" s="20">
        <v>217.72061263800299</v>
      </c>
      <c r="AD81" s="20">
        <v>198.62437986195201</v>
      </c>
      <c r="AE81" s="20">
        <v>191.675635702742</v>
      </c>
    </row>
    <row r="82" spans="1:31" x14ac:dyDescent="0.2">
      <c r="A82" s="3">
        <v>81</v>
      </c>
      <c r="B82" s="4" t="s">
        <v>166</v>
      </c>
      <c r="C82" s="5" t="s">
        <v>336</v>
      </c>
      <c r="D82" s="4" t="s">
        <v>177</v>
      </c>
      <c r="E82" s="4" t="s">
        <v>336</v>
      </c>
      <c r="F82" s="4" t="s">
        <v>17</v>
      </c>
      <c r="G82" s="4" t="s">
        <v>300</v>
      </c>
      <c r="H82" s="19">
        <v>0.48182348612008502</v>
      </c>
      <c r="I82" s="19">
        <v>0.76836965742479002</v>
      </c>
      <c r="J82" s="19">
        <v>0.90392091580831802</v>
      </c>
      <c r="K82" s="19">
        <v>43.469470015496</v>
      </c>
      <c r="L82" s="19">
        <v>2.8561358956727001</v>
      </c>
      <c r="M82" s="19">
        <v>-12.6257878652196</v>
      </c>
      <c r="N82" s="19">
        <v>0.86226875429984395</v>
      </c>
      <c r="O82" s="19">
        <v>0.40003633212434597</v>
      </c>
      <c r="P82" s="19">
        <v>-0.33408840820676899</v>
      </c>
      <c r="Q82" s="19">
        <v>-2.4610890927116298</v>
      </c>
      <c r="R82" s="19">
        <v>0.80782869294177095</v>
      </c>
      <c r="S82" s="19">
        <v>-10.1123762060529</v>
      </c>
      <c r="T82" s="19">
        <v>0.83154792767361496</v>
      </c>
      <c r="U82" s="19">
        <v>5.5616052699387604E-3</v>
      </c>
      <c r="V82" s="19">
        <v>0.93968239565434197</v>
      </c>
      <c r="W82" s="19">
        <v>0.74878422156670199</v>
      </c>
      <c r="X82" s="19">
        <v>-3.7054700084234899</v>
      </c>
      <c r="Y82" s="19">
        <v>1.0405983999230299</v>
      </c>
      <c r="Z82" s="19">
        <v>0.79514830213231802</v>
      </c>
      <c r="AA82" s="19">
        <v>2.1316064096450198</v>
      </c>
      <c r="AB82" s="19">
        <v>0.924039653475621</v>
      </c>
      <c r="AC82" s="19">
        <v>1.0220398103580199</v>
      </c>
      <c r="AD82" s="19">
        <v>0.956092284062382</v>
      </c>
      <c r="AE82" s="19">
        <v>0.93273323714827705</v>
      </c>
    </row>
    <row r="83" spans="1:31" x14ac:dyDescent="0.2">
      <c r="A83" s="3">
        <v>82</v>
      </c>
      <c r="B83" s="7" t="s">
        <v>212</v>
      </c>
      <c r="C83" s="8" t="s">
        <v>336</v>
      </c>
      <c r="D83" s="7" t="s">
        <v>314</v>
      </c>
      <c r="E83" s="7" t="s">
        <v>336</v>
      </c>
      <c r="F83" s="7" t="s">
        <v>307</v>
      </c>
      <c r="G83" s="7" t="s">
        <v>300</v>
      </c>
      <c r="H83" s="20">
        <v>907.20345632596297</v>
      </c>
      <c r="I83" s="20">
        <v>29.433419526843299</v>
      </c>
      <c r="J83" s="20">
        <v>346.26130544982698</v>
      </c>
      <c r="K83" s="20">
        <v>3999.11072265335</v>
      </c>
      <c r="L83" s="20">
        <v>305.07580053407798</v>
      </c>
      <c r="M83" s="20">
        <v>37.426871493939103</v>
      </c>
      <c r="N83" s="20">
        <v>66.811489998736306</v>
      </c>
      <c r="O83" s="20">
        <v>126.207544313284</v>
      </c>
      <c r="P83" s="20">
        <v>97.705679307810399</v>
      </c>
      <c r="Q83" s="20">
        <v>136.818601160626</v>
      </c>
      <c r="R83" s="20">
        <v>1.48966704464889</v>
      </c>
      <c r="S83" s="20">
        <v>7.2018926392443996</v>
      </c>
      <c r="T83" s="20">
        <v>0.229406446035369</v>
      </c>
      <c r="U83" s="20">
        <v>-6.9071294562914902</v>
      </c>
      <c r="V83" s="20">
        <v>1.2909768889839801</v>
      </c>
      <c r="W83" s="20">
        <v>5.1772557068383804</v>
      </c>
      <c r="X83" s="20">
        <v>-2.4392635257250901</v>
      </c>
      <c r="Y83" s="20">
        <v>0.119247072247781</v>
      </c>
      <c r="Z83" s="20">
        <v>2.1857085990257401</v>
      </c>
      <c r="AA83" s="20">
        <v>0.34420544509724499</v>
      </c>
      <c r="AB83" s="20">
        <v>7.5899086740256499E-2</v>
      </c>
      <c r="AC83" s="20">
        <v>0.109496998817779</v>
      </c>
      <c r="AD83" s="20">
        <v>0.10984147617632201</v>
      </c>
      <c r="AE83" s="20">
        <v>0.112898613039946</v>
      </c>
    </row>
    <row r="84" spans="1:31" x14ac:dyDescent="0.2">
      <c r="A84" s="3">
        <v>83</v>
      </c>
      <c r="B84" s="4" t="s">
        <v>189</v>
      </c>
      <c r="C84" s="5" t="s">
        <v>336</v>
      </c>
      <c r="D84" s="4" t="s">
        <v>278</v>
      </c>
      <c r="E84" s="4" t="s">
        <v>336</v>
      </c>
      <c r="F84" s="4" t="s">
        <v>237</v>
      </c>
      <c r="G84" s="4" t="s">
        <v>300</v>
      </c>
      <c r="H84" s="19">
        <v>899.345519069376</v>
      </c>
      <c r="I84" s="19">
        <v>57.6104165266389</v>
      </c>
      <c r="J84" s="19">
        <v>405.06495331215302</v>
      </c>
      <c r="K84" s="19">
        <v>3940.88532737387</v>
      </c>
      <c r="L84" s="19">
        <v>506.68401848955602</v>
      </c>
      <c r="M84" s="19">
        <v>124.466687568325</v>
      </c>
      <c r="N84" s="19">
        <v>92.096428450220799</v>
      </c>
      <c r="O84" s="19">
        <v>164.92649618138</v>
      </c>
      <c r="P84" s="19">
        <v>136.23214485650701</v>
      </c>
      <c r="Q84" s="19">
        <v>183.64087451877</v>
      </c>
      <c r="R84" s="19">
        <v>4.5445317810811598</v>
      </c>
      <c r="S84" s="19">
        <v>5.0502659323561696</v>
      </c>
      <c r="T84" s="19">
        <v>0.156356563873086</v>
      </c>
      <c r="U84" s="19">
        <v>-6.8696494716543404</v>
      </c>
      <c r="V84" s="19">
        <v>1.0928108298802801</v>
      </c>
      <c r="W84" s="19">
        <v>5.8541270120833904</v>
      </c>
      <c r="X84" s="19">
        <v>-4.4821738714058101</v>
      </c>
      <c r="Y84" s="19">
        <v>1.0720959485244601E-3</v>
      </c>
      <c r="Z84" s="19">
        <v>2.69479791734339</v>
      </c>
      <c r="AA84" s="19">
        <v>1.6317839512538901E-2</v>
      </c>
      <c r="AB84" s="19">
        <v>3.5804617815286197E-2</v>
      </c>
      <c r="AC84" s="19">
        <v>1.13613715348497</v>
      </c>
      <c r="AD84" s="19">
        <v>1.07232559283989</v>
      </c>
      <c r="AE84" s="19">
        <v>1.0229973477994001</v>
      </c>
    </row>
    <row r="85" spans="1:31" x14ac:dyDescent="0.2">
      <c r="A85" s="3">
        <v>84</v>
      </c>
      <c r="B85" s="7" t="s">
        <v>267</v>
      </c>
      <c r="C85" s="8" t="s">
        <v>336</v>
      </c>
      <c r="D85" s="7" t="s">
        <v>296</v>
      </c>
      <c r="E85" s="7" t="s">
        <v>336</v>
      </c>
      <c r="F85" s="7" t="s">
        <v>88</v>
      </c>
      <c r="G85" s="7" t="s">
        <v>300</v>
      </c>
      <c r="H85" s="20">
        <v>780.05564629004198</v>
      </c>
      <c r="I85" s="20">
        <v>65.780156345959597</v>
      </c>
      <c r="J85" s="20">
        <v>372.63367874675401</v>
      </c>
      <c r="K85" s="20">
        <v>3112.0336879348101</v>
      </c>
      <c r="L85" s="20">
        <v>306.43617797632697</v>
      </c>
      <c r="M85" s="20">
        <v>101.118387081037</v>
      </c>
      <c r="N85" s="20">
        <v>53.6012181096443</v>
      </c>
      <c r="O85" s="20">
        <v>103.673211211923</v>
      </c>
      <c r="P85" s="20">
        <v>82.268285817617894</v>
      </c>
      <c r="Q85" s="20">
        <v>108.876700414575</v>
      </c>
      <c r="R85" s="20">
        <v>1.3475792414865599</v>
      </c>
      <c r="S85" s="20">
        <v>19.3435523007388</v>
      </c>
      <c r="T85" s="20">
        <v>0.18169675458343701</v>
      </c>
      <c r="U85" s="20">
        <v>-6.83020809827494</v>
      </c>
      <c r="V85" s="20">
        <v>0.81608123943380095</v>
      </c>
      <c r="W85" s="20">
        <v>11.2279956003301</v>
      </c>
      <c r="X85" s="20">
        <v>-2.3857890339962902</v>
      </c>
      <c r="Y85" s="20">
        <v>7.3372642476774802E-2</v>
      </c>
      <c r="Z85" s="20">
        <v>1.2296420418860201</v>
      </c>
      <c r="AA85" s="20">
        <v>-3.6317088258727703E-2</v>
      </c>
      <c r="AB85" s="20">
        <v>6.9465265866348699E-2</v>
      </c>
      <c r="AC85" s="20">
        <v>0.48121603891891201</v>
      </c>
      <c r="AD85" s="20">
        <v>0.47039959767876499</v>
      </c>
      <c r="AE85" s="20">
        <v>0.48324990533154299</v>
      </c>
    </row>
    <row r="86" spans="1:31" x14ac:dyDescent="0.2">
      <c r="A86" s="3">
        <v>85</v>
      </c>
      <c r="B86" s="4" t="s">
        <v>385</v>
      </c>
      <c r="C86" s="5" t="s">
        <v>336</v>
      </c>
      <c r="D86" s="4" t="s">
        <v>20</v>
      </c>
      <c r="E86" s="4" t="s">
        <v>336</v>
      </c>
      <c r="F86" s="4" t="s">
        <v>352</v>
      </c>
      <c r="G86" s="4" t="s">
        <v>300</v>
      </c>
      <c r="H86" s="19">
        <v>951.23308041018504</v>
      </c>
      <c r="I86" s="19">
        <v>43.785325536535602</v>
      </c>
      <c r="J86" s="19">
        <v>307.84151985287502</v>
      </c>
      <c r="K86" s="19">
        <v>2875.91961426121</v>
      </c>
      <c r="L86" s="19">
        <v>184.00424700395899</v>
      </c>
      <c r="M86" s="19">
        <v>80.0328625400833</v>
      </c>
      <c r="N86" s="19">
        <v>49.994928829918003</v>
      </c>
      <c r="O86" s="19">
        <v>88.006318859109697</v>
      </c>
      <c r="P86" s="19">
        <v>75.467684506113699</v>
      </c>
      <c r="Q86" s="19">
        <v>98.567481621537794</v>
      </c>
      <c r="R86" s="19">
        <v>0.69265681246807098</v>
      </c>
      <c r="S86" s="19">
        <v>-11.0274230153708</v>
      </c>
      <c r="T86" s="19">
        <v>0.18282259323723499</v>
      </c>
      <c r="U86" s="19">
        <v>-7.0922163205975997</v>
      </c>
      <c r="V86" s="19">
        <v>1.18766196044005</v>
      </c>
      <c r="W86" s="19">
        <v>9.2664350219420708</v>
      </c>
      <c r="X86" s="19">
        <v>-3.4232020046590699</v>
      </c>
      <c r="Y86" s="19">
        <v>5.0663046358817E-2</v>
      </c>
      <c r="Z86" s="19">
        <v>1.3021809705851499</v>
      </c>
      <c r="AA86" s="19">
        <v>-0.10155672371862901</v>
      </c>
      <c r="AB86" s="19">
        <v>1.5104993790512399E-2</v>
      </c>
      <c r="AC86" s="19">
        <v>8.6817179439811695E-2</v>
      </c>
      <c r="AD86" s="19">
        <v>8.1900332968862205E-2</v>
      </c>
      <c r="AE86" s="19">
        <v>7.7815792132787998E-2</v>
      </c>
    </row>
    <row r="87" spans="1:31" x14ac:dyDescent="0.2">
      <c r="A87" s="3">
        <v>86</v>
      </c>
      <c r="B87" s="7" t="s">
        <v>70</v>
      </c>
      <c r="C87" s="8" t="s">
        <v>336</v>
      </c>
      <c r="D87" s="7" t="s">
        <v>145</v>
      </c>
      <c r="E87" s="7" t="s">
        <v>336</v>
      </c>
      <c r="F87" s="7" t="s">
        <v>143</v>
      </c>
      <c r="G87" s="7" t="s">
        <v>300</v>
      </c>
      <c r="H87" s="20">
        <v>1076.8297580457499</v>
      </c>
      <c r="I87" s="20">
        <v>43.5686726491302</v>
      </c>
      <c r="J87" s="20">
        <v>251.149305206137</v>
      </c>
      <c r="K87" s="20">
        <v>2817.4967071215101</v>
      </c>
      <c r="L87" s="20">
        <v>287.12141601243798</v>
      </c>
      <c r="M87" s="20">
        <v>435.102546350132</v>
      </c>
      <c r="N87" s="20">
        <v>52.307652164983999</v>
      </c>
      <c r="O87" s="20">
        <v>94.838512894137097</v>
      </c>
      <c r="P87" s="20">
        <v>79.877236077059706</v>
      </c>
      <c r="Q87" s="20">
        <v>104.476857393779</v>
      </c>
      <c r="R87" s="20">
        <v>0.81609427265582302</v>
      </c>
      <c r="S87" s="20">
        <v>-9.4089400619696892</v>
      </c>
      <c r="T87" s="20">
        <v>0.12119840225815599</v>
      </c>
      <c r="U87" s="20">
        <v>-6.7206453135486504</v>
      </c>
      <c r="V87" s="20">
        <v>0.96372117920989997</v>
      </c>
      <c r="W87" s="20">
        <v>6.9891118632176497</v>
      </c>
      <c r="X87" s="20">
        <v>-3.8461274813693</v>
      </c>
      <c r="Y87" s="20">
        <v>-2.36863266925852E-3</v>
      </c>
      <c r="Z87" s="20">
        <v>1.10706818040215</v>
      </c>
      <c r="AA87" s="20">
        <v>-9.4874779812901794E-2</v>
      </c>
      <c r="AB87" s="20">
        <v>1.51982343429639E-2</v>
      </c>
      <c r="AC87" s="20">
        <v>8.5058091499014193E-2</v>
      </c>
      <c r="AD87" s="20">
        <v>8.6622208539592793E-2</v>
      </c>
      <c r="AE87" s="20">
        <v>8.5818287100124693E-2</v>
      </c>
    </row>
    <row r="88" spans="1:31" x14ac:dyDescent="0.2">
      <c r="A88" s="3">
        <v>87</v>
      </c>
      <c r="B88" s="4" t="s">
        <v>109</v>
      </c>
      <c r="C88" s="5" t="s">
        <v>336</v>
      </c>
      <c r="D88" s="4" t="s">
        <v>271</v>
      </c>
      <c r="E88" s="4" t="s">
        <v>336</v>
      </c>
      <c r="F88" s="4" t="s">
        <v>232</v>
      </c>
      <c r="G88" s="4" t="s">
        <v>300</v>
      </c>
      <c r="H88" s="19">
        <v>484.319260382675</v>
      </c>
      <c r="I88" s="19">
        <v>392.74527104954001</v>
      </c>
      <c r="J88" s="19">
        <v>423.03117113674398</v>
      </c>
      <c r="K88" s="19">
        <v>2051.45246284103</v>
      </c>
      <c r="L88" s="19">
        <v>597.07927515089898</v>
      </c>
      <c r="M88" s="19">
        <v>4371.82107805336</v>
      </c>
      <c r="N88" s="19">
        <v>409.24757182706003</v>
      </c>
      <c r="O88" s="19">
        <v>778.785516776284</v>
      </c>
      <c r="P88" s="19">
        <v>574.04945540918004</v>
      </c>
      <c r="Q88" s="19">
        <v>750.05421897237602</v>
      </c>
      <c r="R88" s="19">
        <v>60.690153561552002</v>
      </c>
      <c r="S88" s="19">
        <v>101.74944132426801</v>
      </c>
      <c r="T88" s="19">
        <v>3.5689794801250098E-2</v>
      </c>
      <c r="U88" s="19">
        <v>-5.9389171131312803</v>
      </c>
      <c r="V88" s="19">
        <v>15.1848659111754</v>
      </c>
      <c r="W88" s="19">
        <v>36.186748472442503</v>
      </c>
      <c r="X88" s="19">
        <v>-1.50949302790927</v>
      </c>
      <c r="Y88" s="19">
        <v>8.9476591106093503E-2</v>
      </c>
      <c r="Z88" s="19">
        <v>4.1529784117342903</v>
      </c>
      <c r="AA88" s="19">
        <v>0.11727406642287699</v>
      </c>
      <c r="AB88" s="19">
        <v>6.5735534466932394E-2</v>
      </c>
      <c r="AC88" s="19">
        <v>1.18666412417336</v>
      </c>
      <c r="AD88" s="19">
        <v>1.1603857385468199</v>
      </c>
      <c r="AE88" s="19">
        <v>1.2153335776514</v>
      </c>
    </row>
    <row r="89" spans="1:31" x14ac:dyDescent="0.2">
      <c r="A89" s="3">
        <v>88</v>
      </c>
      <c r="B89" s="7" t="s">
        <v>211</v>
      </c>
      <c r="C89" s="8" t="s">
        <v>336</v>
      </c>
      <c r="D89" s="7" t="s">
        <v>51</v>
      </c>
      <c r="E89" s="7" t="s">
        <v>336</v>
      </c>
      <c r="F89" s="7" t="s">
        <v>250</v>
      </c>
      <c r="G89" s="7" t="s">
        <v>300</v>
      </c>
      <c r="H89" s="20">
        <v>925.04312853095405</v>
      </c>
      <c r="I89" s="20">
        <v>128.948257261084</v>
      </c>
      <c r="J89" s="20">
        <v>507.54738653437499</v>
      </c>
      <c r="K89" s="20">
        <v>5100.0896610097998</v>
      </c>
      <c r="L89" s="20">
        <v>244.03063895899601</v>
      </c>
      <c r="M89" s="20">
        <v>94.767002709113797</v>
      </c>
      <c r="N89" s="20">
        <v>143.749001802424</v>
      </c>
      <c r="O89" s="20">
        <v>246.66926779378099</v>
      </c>
      <c r="P89" s="20">
        <v>207.446092991694</v>
      </c>
      <c r="Q89" s="20">
        <v>274.52108037584401</v>
      </c>
      <c r="R89" s="20">
        <v>2.9938691693858601</v>
      </c>
      <c r="S89" s="20">
        <v>45.3183791061401</v>
      </c>
      <c r="T89" s="20">
        <v>9.2911550108682503E-2</v>
      </c>
      <c r="U89" s="20">
        <v>-6.58224324809854</v>
      </c>
      <c r="V89" s="20">
        <v>6.38556536654235</v>
      </c>
      <c r="W89" s="20">
        <v>19.277238943167699</v>
      </c>
      <c r="X89" s="20">
        <v>-4.2835610941845097</v>
      </c>
      <c r="Y89" s="20">
        <v>9.10590912323406E-2</v>
      </c>
      <c r="Z89" s="20">
        <v>2.5995471604602698</v>
      </c>
      <c r="AA89" s="20">
        <v>3.1376195580426501E-2</v>
      </c>
      <c r="AB89" s="20">
        <v>0.18350542885639101</v>
      </c>
      <c r="AC89" s="20">
        <v>0.40214205304328499</v>
      </c>
      <c r="AD89" s="20">
        <v>0.377056097509749</v>
      </c>
      <c r="AE89" s="20">
        <v>0.36242863513236101</v>
      </c>
    </row>
    <row r="90" spans="1:31" x14ac:dyDescent="0.2">
      <c r="A90" s="3">
        <v>89</v>
      </c>
      <c r="B90" s="4" t="s">
        <v>213</v>
      </c>
      <c r="C90" s="5" t="s">
        <v>336</v>
      </c>
      <c r="D90" s="4" t="s">
        <v>123</v>
      </c>
      <c r="E90" s="4" t="s">
        <v>336</v>
      </c>
      <c r="F90" s="4" t="s">
        <v>248</v>
      </c>
      <c r="G90" s="4" t="s">
        <v>300</v>
      </c>
      <c r="H90" s="19">
        <v>1199.8540734414501</v>
      </c>
      <c r="I90" s="19">
        <v>103.862872680973</v>
      </c>
      <c r="J90" s="19">
        <v>260.12940130673502</v>
      </c>
      <c r="K90" s="19">
        <v>3951.9848745426898</v>
      </c>
      <c r="L90" s="19">
        <v>271.693433720423</v>
      </c>
      <c r="M90" s="19">
        <v>27.1066609435704</v>
      </c>
      <c r="N90" s="19">
        <v>103.132076890512</v>
      </c>
      <c r="O90" s="19">
        <v>198.38682673983899</v>
      </c>
      <c r="P90" s="19">
        <v>150.004639144923</v>
      </c>
      <c r="Q90" s="19">
        <v>220.84590813902099</v>
      </c>
      <c r="R90" s="19">
        <v>1.1129441040003201</v>
      </c>
      <c r="S90" s="19">
        <v>-13.867709314744401</v>
      </c>
      <c r="T90" s="19">
        <v>7.9962332205433806E-2</v>
      </c>
      <c r="U90" s="19">
        <v>-6.9612156604853901</v>
      </c>
      <c r="V90" s="19">
        <v>0.962499963574041</v>
      </c>
      <c r="W90" s="19">
        <v>7.2103313990668099</v>
      </c>
      <c r="X90" s="19">
        <v>-3.3551493117586602</v>
      </c>
      <c r="Y90" s="19">
        <v>-1.1563525134324499E-2</v>
      </c>
      <c r="Z90" s="19">
        <v>1.8159922335918</v>
      </c>
      <c r="AA90" s="19">
        <v>-0.12841905736422399</v>
      </c>
      <c r="AB90" s="19">
        <v>3.8508637358102601E-2</v>
      </c>
      <c r="AC90" s="19">
        <v>5.8232845374302802E-2</v>
      </c>
      <c r="AD90" s="19">
        <v>5.2611166352097699E-2</v>
      </c>
      <c r="AE90" s="19">
        <v>5.5302916035500402E-2</v>
      </c>
    </row>
    <row r="91" spans="1:31" x14ac:dyDescent="0.2">
      <c r="A91" s="3">
        <v>90</v>
      </c>
      <c r="B91" s="7" t="s">
        <v>303</v>
      </c>
      <c r="C91" s="8" t="s">
        <v>336</v>
      </c>
      <c r="D91" s="7" t="s">
        <v>256</v>
      </c>
      <c r="E91" s="7" t="s">
        <v>336</v>
      </c>
      <c r="F91" s="7" t="s">
        <v>175</v>
      </c>
      <c r="G91" s="7" t="s">
        <v>300</v>
      </c>
      <c r="H91" s="20">
        <v>872.27404585627005</v>
      </c>
      <c r="I91" s="20">
        <v>41.371898240884903</v>
      </c>
      <c r="J91" s="20">
        <v>637.22126699712396</v>
      </c>
      <c r="K91" s="20">
        <v>2504.6052312983702</v>
      </c>
      <c r="L91" s="20">
        <v>388.918973341906</v>
      </c>
      <c r="M91" s="20">
        <v>490.581433881885</v>
      </c>
      <c r="N91" s="20">
        <v>24.3205814086222</v>
      </c>
      <c r="O91" s="20">
        <v>44.937782504336603</v>
      </c>
      <c r="P91" s="20">
        <v>37.5193669306217</v>
      </c>
      <c r="Q91" s="20">
        <v>55.583463738454498</v>
      </c>
      <c r="R91" s="20">
        <v>3.17600068984326</v>
      </c>
      <c r="S91" s="20">
        <v>16.003557642698102</v>
      </c>
      <c r="T91" s="20">
        <v>0.14550034911419399</v>
      </c>
      <c r="U91" s="20">
        <v>-6.5626354144471399</v>
      </c>
      <c r="V91" s="20">
        <v>1.4775917238139999</v>
      </c>
      <c r="W91" s="20">
        <v>6.27762974078495</v>
      </c>
      <c r="X91" s="20">
        <v>-3.7763315738130498</v>
      </c>
      <c r="Y91" s="20">
        <v>1.52902130606408E-2</v>
      </c>
      <c r="Z91" s="20">
        <v>0.64470688189266601</v>
      </c>
      <c r="AA91" s="20">
        <v>-0.13931840976528101</v>
      </c>
      <c r="AB91" s="20">
        <v>4.7459902392062499E-2</v>
      </c>
      <c r="AC91" s="20">
        <v>0.59619824834537305</v>
      </c>
      <c r="AD91" s="20">
        <v>0.53988153504124603</v>
      </c>
      <c r="AE91" s="20">
        <v>0.52357221853166303</v>
      </c>
    </row>
    <row r="92" spans="1:31" x14ac:dyDescent="0.2">
      <c r="A92" s="3">
        <v>91</v>
      </c>
      <c r="B92" s="4" t="s">
        <v>218</v>
      </c>
      <c r="C92" s="5" t="s">
        <v>336</v>
      </c>
      <c r="D92" s="4" t="s">
        <v>6</v>
      </c>
      <c r="E92" s="4" t="s">
        <v>336</v>
      </c>
      <c r="F92" s="4" t="s">
        <v>241</v>
      </c>
      <c r="G92" s="4" t="s">
        <v>300</v>
      </c>
      <c r="H92" s="19">
        <v>748.89341666964594</v>
      </c>
      <c r="I92" s="19">
        <v>49.893063713873097</v>
      </c>
      <c r="J92" s="19">
        <v>1028.78462588968</v>
      </c>
      <c r="K92" s="19">
        <v>2613.0898248611802</v>
      </c>
      <c r="L92" s="19">
        <v>205.99795621026999</v>
      </c>
      <c r="M92" s="19">
        <v>335.27389690959598</v>
      </c>
      <c r="N92" s="19">
        <v>39.489812622588303</v>
      </c>
      <c r="O92" s="19">
        <v>75.419317707233006</v>
      </c>
      <c r="P92" s="19">
        <v>57.943302807472001</v>
      </c>
      <c r="Q92" s="19">
        <v>82.271805621272605</v>
      </c>
      <c r="R92" s="19">
        <v>9.8779728601386001</v>
      </c>
      <c r="S92" s="19">
        <v>290.820208928976</v>
      </c>
      <c r="T92" s="19">
        <v>0.175141685680821</v>
      </c>
      <c r="U92" s="19">
        <v>-6.5075016681930604</v>
      </c>
      <c r="V92" s="19">
        <v>1.1746617178848</v>
      </c>
      <c r="W92" s="19">
        <v>8.2511474407978405</v>
      </c>
      <c r="X92" s="19">
        <v>-2.0567133309799099</v>
      </c>
      <c r="Y92" s="19">
        <v>0.114141054732652</v>
      </c>
      <c r="Z92" s="19">
        <v>0.50804866578496699</v>
      </c>
      <c r="AA92" s="19">
        <v>-0.106903000043401</v>
      </c>
      <c r="AB92" s="19">
        <v>4.7086929752111803E-2</v>
      </c>
      <c r="AC92" s="19">
        <v>0.44654937274916001</v>
      </c>
      <c r="AD92" s="19">
        <v>0.40309015023672001</v>
      </c>
      <c r="AE92" s="19">
        <v>0.41908142566686601</v>
      </c>
    </row>
    <row r="93" spans="1:31" x14ac:dyDescent="0.2">
      <c r="A93" s="3">
        <v>92</v>
      </c>
      <c r="B93" s="7" t="s">
        <v>242</v>
      </c>
      <c r="C93" s="8" t="s">
        <v>336</v>
      </c>
      <c r="D93" s="7" t="s">
        <v>219</v>
      </c>
      <c r="E93" s="7" t="s">
        <v>336</v>
      </c>
      <c r="F93" s="7" t="s">
        <v>48</v>
      </c>
      <c r="G93" s="7" t="s">
        <v>300</v>
      </c>
      <c r="H93" s="20">
        <v>101.673905692435</v>
      </c>
      <c r="I93" s="20">
        <v>4.8298321441937597</v>
      </c>
      <c r="J93" s="20">
        <v>8.9559343042080002</v>
      </c>
      <c r="K93" s="20">
        <v>291.94455162367598</v>
      </c>
      <c r="L93" s="20">
        <v>0.93644981990879494</v>
      </c>
      <c r="M93" s="20">
        <v>5.8428486877190204</v>
      </c>
      <c r="N93" s="20">
        <v>4.0174045227170998</v>
      </c>
      <c r="O93" s="20">
        <v>8.4374399204370896</v>
      </c>
      <c r="P93" s="20">
        <v>5.1279687658418602</v>
      </c>
      <c r="Q93" s="20">
        <v>7.47293598743601</v>
      </c>
      <c r="R93" s="20">
        <v>2.6448278041082601E-2</v>
      </c>
      <c r="S93" s="20">
        <v>-11.665035523077499</v>
      </c>
      <c r="T93" s="20">
        <v>-3.5642121097386903E-2</v>
      </c>
      <c r="U93" s="20">
        <v>-7.3332117021862198</v>
      </c>
      <c r="V93" s="20">
        <v>0.14073735779957</v>
      </c>
      <c r="W93" s="20">
        <v>-0.53362544713652904</v>
      </c>
      <c r="X93" s="20">
        <v>-2.0064543598920599</v>
      </c>
      <c r="Y93" s="20">
        <v>-4.8276234189560598E-4</v>
      </c>
      <c r="Z93" s="20">
        <v>1.50312785294497E-2</v>
      </c>
      <c r="AA93" s="20">
        <v>-0.17340846486585501</v>
      </c>
      <c r="AB93" s="20">
        <v>-7.1794936249884398E-3</v>
      </c>
      <c r="AC93" s="20">
        <v>6.8284332077710799E-2</v>
      </c>
      <c r="AD93" s="20">
        <v>6.6350314876282096E-2</v>
      </c>
      <c r="AE93" s="20">
        <v>6.9348614348149304E-2</v>
      </c>
    </row>
    <row r="94" spans="1:31" x14ac:dyDescent="0.2">
      <c r="A94" s="3">
        <v>93</v>
      </c>
      <c r="B94" s="4" t="s">
        <v>190</v>
      </c>
      <c r="C94" s="5" t="s">
        <v>336</v>
      </c>
      <c r="D94" s="4" t="s">
        <v>50</v>
      </c>
      <c r="E94" s="4" t="s">
        <v>336</v>
      </c>
      <c r="F94" s="4" t="s">
        <v>73</v>
      </c>
      <c r="G94" s="4" t="s">
        <v>300</v>
      </c>
      <c r="H94" s="19">
        <v>207.52739859537701</v>
      </c>
      <c r="I94" s="19">
        <v>188.14082206040101</v>
      </c>
      <c r="J94" s="19">
        <v>192.094635351063</v>
      </c>
      <c r="K94" s="19">
        <v>1183.6228556710901</v>
      </c>
      <c r="L94" s="19">
        <v>1119.73610722423</v>
      </c>
      <c r="M94" s="19">
        <v>927.06270776820998</v>
      </c>
      <c r="N94" s="19">
        <v>195.015830433708</v>
      </c>
      <c r="O94" s="19">
        <v>198.91243141228301</v>
      </c>
      <c r="P94" s="19">
        <v>190.737629548136</v>
      </c>
      <c r="Q94" s="19">
        <v>167.495066759455</v>
      </c>
      <c r="R94" s="19">
        <v>173.74293807042201</v>
      </c>
      <c r="S94" s="19">
        <v>162.73787634918801</v>
      </c>
      <c r="T94" s="19">
        <v>204.122848742532</v>
      </c>
      <c r="U94" s="19">
        <v>201.306397707229</v>
      </c>
      <c r="V94" s="19">
        <v>203.78978659372601</v>
      </c>
      <c r="W94" s="19">
        <v>181.79030972968499</v>
      </c>
      <c r="X94" s="19">
        <v>148.073806313706</v>
      </c>
      <c r="Y94" s="19">
        <v>197.09218911301701</v>
      </c>
      <c r="Z94" s="19">
        <v>180.63780670728499</v>
      </c>
      <c r="AA94" s="19">
        <v>133.183476042872</v>
      </c>
      <c r="AB94" s="19">
        <v>197.28018818649599</v>
      </c>
      <c r="AC94" s="19">
        <v>208.076964177343</v>
      </c>
      <c r="AD94" s="19">
        <v>193.986215666687</v>
      </c>
      <c r="AE94" s="19">
        <v>193.715273038416</v>
      </c>
    </row>
    <row r="95" spans="1:31" x14ac:dyDescent="0.2">
      <c r="A95" s="3">
        <v>94</v>
      </c>
      <c r="B95" s="7" t="s">
        <v>221</v>
      </c>
      <c r="C95" s="8" t="s">
        <v>336</v>
      </c>
      <c r="D95" s="7" t="s">
        <v>312</v>
      </c>
      <c r="E95" s="7" t="s">
        <v>336</v>
      </c>
      <c r="F95" s="7" t="s">
        <v>261</v>
      </c>
      <c r="G95" s="7" t="s">
        <v>300</v>
      </c>
      <c r="H95" s="20">
        <v>0.42619247642163799</v>
      </c>
      <c r="I95" s="20">
        <v>0.75928308974151804</v>
      </c>
      <c r="J95" s="20">
        <v>0.80667004814048004</v>
      </c>
      <c r="K95" s="20">
        <v>29.4192883495861</v>
      </c>
      <c r="L95" s="20">
        <v>3.2257933575238802</v>
      </c>
      <c r="M95" s="20">
        <v>-13.4011392747414</v>
      </c>
      <c r="N95" s="20">
        <v>1.4501807924135499</v>
      </c>
      <c r="O95" s="20">
        <v>0.78448848714032404</v>
      </c>
      <c r="P95" s="20">
        <v>-0.44868137748230602</v>
      </c>
      <c r="Q95" s="20">
        <v>-2.7492068178106002</v>
      </c>
      <c r="R95" s="20">
        <v>0.74895882512966405</v>
      </c>
      <c r="S95" s="20">
        <v>-12.7071934344798</v>
      </c>
      <c r="T95" s="20">
        <v>0.83038290006339599</v>
      </c>
      <c r="U95" s="20">
        <v>0.29491615406831401</v>
      </c>
      <c r="V95" s="20">
        <v>0.89772005763557905</v>
      </c>
      <c r="W95" s="20">
        <v>0.64705045605650102</v>
      </c>
      <c r="X95" s="20">
        <v>-4.7243477583643401</v>
      </c>
      <c r="Y95" s="20">
        <v>1.0122585278954499</v>
      </c>
      <c r="Z95" s="20">
        <v>0.76449663418619596</v>
      </c>
      <c r="AA95" s="20">
        <v>2.0730972420869</v>
      </c>
      <c r="AB95" s="20">
        <v>1.0022160762741401</v>
      </c>
      <c r="AC95" s="20">
        <v>1.0636365285942799</v>
      </c>
      <c r="AD95" s="20">
        <v>0.99299317979284396</v>
      </c>
      <c r="AE95" s="20">
        <v>0.98088743975214299</v>
      </c>
    </row>
    <row r="96" spans="1:31" x14ac:dyDescent="0.2">
      <c r="A96" s="3">
        <v>95</v>
      </c>
      <c r="B96" s="4" t="s">
        <v>236</v>
      </c>
      <c r="C96" s="5" t="s">
        <v>336</v>
      </c>
      <c r="D96" s="4" t="s">
        <v>392</v>
      </c>
      <c r="E96" s="4" t="s">
        <v>336</v>
      </c>
      <c r="F96" s="4" t="s">
        <v>139</v>
      </c>
      <c r="G96" s="4" t="s">
        <v>300</v>
      </c>
      <c r="H96" s="19">
        <v>782.79969391420104</v>
      </c>
      <c r="I96" s="19">
        <v>104.39244154716</v>
      </c>
      <c r="J96" s="19">
        <v>642.42507752761901</v>
      </c>
      <c r="K96" s="19">
        <v>3446.7199437475902</v>
      </c>
      <c r="L96" s="19">
        <v>363.62220636062602</v>
      </c>
      <c r="M96" s="19">
        <v>15.4820863857615</v>
      </c>
      <c r="N96" s="19">
        <v>50.367317227766797</v>
      </c>
      <c r="O96" s="19">
        <v>92.831433321724305</v>
      </c>
      <c r="P96" s="19">
        <v>70.754671237897099</v>
      </c>
      <c r="Q96" s="19">
        <v>98.303501354411296</v>
      </c>
      <c r="R96" s="19">
        <v>2.2278863807997298</v>
      </c>
      <c r="S96" s="19">
        <v>247.479204515737</v>
      </c>
      <c r="T96" s="19">
        <v>0.120928138854195</v>
      </c>
      <c r="U96" s="19">
        <v>-6.9089748510600302</v>
      </c>
      <c r="V96" s="19">
        <v>0.60164690932548603</v>
      </c>
      <c r="W96" s="19">
        <v>3.18913799240921</v>
      </c>
      <c r="X96" s="19">
        <v>-1.8086617252350301</v>
      </c>
      <c r="Y96" s="19">
        <v>9.0962588501198996E-2</v>
      </c>
      <c r="Z96" s="19">
        <v>1.0487487153375501</v>
      </c>
      <c r="AA96" s="19">
        <v>0.31431491171610398</v>
      </c>
      <c r="AB96" s="19">
        <v>6.4803104792533595E-2</v>
      </c>
      <c r="AC96" s="19">
        <v>1.1009001274344199</v>
      </c>
      <c r="AD96" s="19">
        <v>1.0704413792465199</v>
      </c>
      <c r="AE96" s="19">
        <v>1.12614200154483</v>
      </c>
    </row>
    <row r="97" spans="1:31" x14ac:dyDescent="0.2">
      <c r="A97" s="3">
        <v>96</v>
      </c>
      <c r="B97" s="7" t="s">
        <v>108</v>
      </c>
      <c r="C97" s="8" t="s">
        <v>336</v>
      </c>
      <c r="D97" s="7" t="s">
        <v>388</v>
      </c>
      <c r="E97" s="7" t="s">
        <v>336</v>
      </c>
      <c r="F97" s="7" t="s">
        <v>66</v>
      </c>
      <c r="G97" s="7" t="s">
        <v>300</v>
      </c>
      <c r="H97" s="20">
        <v>784.43343325112801</v>
      </c>
      <c r="I97" s="20">
        <v>76.684648771613993</v>
      </c>
      <c r="J97" s="20">
        <v>822.52835879514805</v>
      </c>
      <c r="K97" s="20">
        <v>3114.0473454365001</v>
      </c>
      <c r="L97" s="20">
        <v>530.40873749778302</v>
      </c>
      <c r="M97" s="20">
        <v>20.929715242614201</v>
      </c>
      <c r="N97" s="20">
        <v>40.058178709238703</v>
      </c>
      <c r="O97" s="20">
        <v>71.286364118739101</v>
      </c>
      <c r="P97" s="20">
        <v>59.561631892273603</v>
      </c>
      <c r="Q97" s="20">
        <v>79.508075390836098</v>
      </c>
      <c r="R97" s="20">
        <v>1.30153828035221</v>
      </c>
      <c r="S97" s="20">
        <v>241.82055935071199</v>
      </c>
      <c r="T97" s="20">
        <v>7.4895284324291198E-2</v>
      </c>
      <c r="U97" s="20">
        <v>-6.9041313806798303</v>
      </c>
      <c r="V97" s="20">
        <v>0.821651867900001</v>
      </c>
      <c r="W97" s="20">
        <v>3.3336518482499802</v>
      </c>
      <c r="X97" s="20">
        <v>-4.1949731807305701</v>
      </c>
      <c r="Y97" s="20">
        <v>9.3055225449379803E-2</v>
      </c>
      <c r="Z97" s="20">
        <v>0.97790441558354002</v>
      </c>
      <c r="AA97" s="20">
        <v>3.36307840346977E-2</v>
      </c>
      <c r="AB97" s="20">
        <v>3.1608727933503902E-2</v>
      </c>
      <c r="AC97" s="20">
        <v>0.66341227306336803</v>
      </c>
      <c r="AD97" s="20">
        <v>0.64628319337849005</v>
      </c>
      <c r="AE97" s="20">
        <v>0.63608882776856501</v>
      </c>
    </row>
    <row r="98" spans="1:31" x14ac:dyDescent="0.2">
      <c r="A98" s="3">
        <v>97</v>
      </c>
      <c r="B98" s="4" t="s">
        <v>282</v>
      </c>
      <c r="C98" s="5" t="s">
        <v>336</v>
      </c>
      <c r="D98" s="4" t="s">
        <v>361</v>
      </c>
      <c r="E98" s="4" t="s">
        <v>336</v>
      </c>
      <c r="F98" s="4" t="s">
        <v>64</v>
      </c>
      <c r="G98" s="4" t="s">
        <v>300</v>
      </c>
      <c r="H98" s="19">
        <v>643.01213433642897</v>
      </c>
      <c r="I98" s="19">
        <v>107.63545319899799</v>
      </c>
      <c r="J98" s="19">
        <v>587.00961031043903</v>
      </c>
      <c r="K98" s="19">
        <v>2417.7058624588899</v>
      </c>
      <c r="L98" s="19">
        <v>397.32254147237597</v>
      </c>
      <c r="M98" s="19">
        <v>128.92834533173499</v>
      </c>
      <c r="N98" s="19">
        <v>69.986718891878397</v>
      </c>
      <c r="O98" s="19">
        <v>137.42697520010901</v>
      </c>
      <c r="P98" s="19">
        <v>100.08666842944299</v>
      </c>
      <c r="Q98" s="19">
        <v>139.27960161065599</v>
      </c>
      <c r="R98" s="19">
        <v>23.390010107224299</v>
      </c>
      <c r="S98" s="19">
        <v>467.499872251711</v>
      </c>
      <c r="T98" s="19">
        <v>0.20118086323190401</v>
      </c>
      <c r="U98" s="19">
        <v>-6.5865104600568696</v>
      </c>
      <c r="V98" s="19">
        <v>1.34219444257811</v>
      </c>
      <c r="W98" s="19">
        <v>7.5513419355472298</v>
      </c>
      <c r="X98" s="19">
        <v>-2.7882970079310101</v>
      </c>
      <c r="Y98" s="19">
        <v>0.130024439135176</v>
      </c>
      <c r="Z98" s="19">
        <v>0.97744752548352698</v>
      </c>
      <c r="AA98" s="19">
        <v>-4.5843114600394398E-2</v>
      </c>
      <c r="AB98" s="19">
        <v>5.1655819909369002E-2</v>
      </c>
      <c r="AC98" s="19">
        <v>1.0775270767988001</v>
      </c>
      <c r="AD98" s="19">
        <v>1.01619487158557</v>
      </c>
      <c r="AE98" s="19">
        <v>1.05885502923759</v>
      </c>
    </row>
    <row r="99" spans="1:31" x14ac:dyDescent="0.2">
      <c r="A99" s="3">
        <v>98</v>
      </c>
      <c r="B99" s="7" t="s">
        <v>14</v>
      </c>
      <c r="C99" s="8" t="s">
        <v>336</v>
      </c>
      <c r="D99" s="7" t="s">
        <v>276</v>
      </c>
      <c r="E99" s="7" t="s">
        <v>336</v>
      </c>
      <c r="F99" s="7" t="s">
        <v>18</v>
      </c>
      <c r="G99" s="7" t="s">
        <v>300</v>
      </c>
      <c r="H99" s="20">
        <v>675.92865105065198</v>
      </c>
      <c r="I99" s="20">
        <v>86.610479091268203</v>
      </c>
      <c r="J99" s="20">
        <v>464.77080133171802</v>
      </c>
      <c r="K99" s="20">
        <v>2127.5182717380799</v>
      </c>
      <c r="L99" s="20">
        <v>555.40825111300899</v>
      </c>
      <c r="M99" s="20">
        <v>175.085772232414</v>
      </c>
      <c r="N99" s="20">
        <v>57.325137517328102</v>
      </c>
      <c r="O99" s="20">
        <v>110.157935958203</v>
      </c>
      <c r="P99" s="20">
        <v>83.344166861302199</v>
      </c>
      <c r="Q99" s="20">
        <v>119.547364377571</v>
      </c>
      <c r="R99" s="20">
        <v>24.078213479130401</v>
      </c>
      <c r="S99" s="20">
        <v>96.344930038792</v>
      </c>
      <c r="T99" s="20">
        <v>0.128855979856693</v>
      </c>
      <c r="U99" s="20">
        <v>-6.51442352073708</v>
      </c>
      <c r="V99" s="20">
        <v>0.55598238245835696</v>
      </c>
      <c r="W99" s="20">
        <v>4.4461259626807204</v>
      </c>
      <c r="X99" s="20">
        <v>-3.4817452919445699</v>
      </c>
      <c r="Y99" s="20">
        <v>7.1666094343745795E-2</v>
      </c>
      <c r="Z99" s="20">
        <v>0.89302916778803998</v>
      </c>
      <c r="AA99" s="20">
        <v>-0.100744547071297</v>
      </c>
      <c r="AB99" s="20">
        <v>4.8485569760013197E-2</v>
      </c>
      <c r="AC99" s="20">
        <v>0.63055874044644999</v>
      </c>
      <c r="AD99" s="20">
        <v>0.56656023551118995</v>
      </c>
      <c r="AE99" s="20">
        <v>0.56686319408116304</v>
      </c>
    </row>
    <row r="100" spans="1:31" x14ac:dyDescent="0.2">
      <c r="A100" s="3">
        <v>99</v>
      </c>
      <c r="B100" s="4" t="s">
        <v>347</v>
      </c>
      <c r="C100" s="5" t="s">
        <v>336</v>
      </c>
      <c r="D100" s="4" t="s">
        <v>260</v>
      </c>
      <c r="E100" s="4" t="s">
        <v>336</v>
      </c>
      <c r="F100" s="4" t="s">
        <v>348</v>
      </c>
      <c r="G100" s="4" t="s">
        <v>300</v>
      </c>
      <c r="H100" s="19">
        <v>612.28704895026397</v>
      </c>
      <c r="I100" s="19">
        <v>89.6161505614741</v>
      </c>
      <c r="J100" s="19">
        <v>443.15182321659699</v>
      </c>
      <c r="K100" s="19">
        <v>1999.2776747915</v>
      </c>
      <c r="L100" s="19">
        <v>692.83026579034697</v>
      </c>
      <c r="M100" s="19">
        <v>187.81563824553601</v>
      </c>
      <c r="N100" s="19">
        <v>63.028686571003298</v>
      </c>
      <c r="O100" s="19">
        <v>113.70471406251301</v>
      </c>
      <c r="P100" s="19">
        <v>89.847048671377905</v>
      </c>
      <c r="Q100" s="19">
        <v>124.96188106302699</v>
      </c>
      <c r="R100" s="19">
        <v>25.5799691275278</v>
      </c>
      <c r="S100" s="19">
        <v>57.730055588546001</v>
      </c>
      <c r="T100" s="19">
        <v>0.14707696666190201</v>
      </c>
      <c r="U100" s="19">
        <v>-6.3598609565039004</v>
      </c>
      <c r="V100" s="19">
        <v>8.9702701745134892</v>
      </c>
      <c r="W100" s="19">
        <v>6.3020503119692499</v>
      </c>
      <c r="X100" s="19">
        <v>-4.0633793207526798</v>
      </c>
      <c r="Y100" s="19">
        <v>6.3022816881597096E-2</v>
      </c>
      <c r="Z100" s="19">
        <v>1.01462408096164</v>
      </c>
      <c r="AA100" s="19">
        <v>-8.6346783896832202E-2</v>
      </c>
      <c r="AB100" s="19">
        <v>6.6015269126221798E-2</v>
      </c>
      <c r="AC100" s="19">
        <v>1.06834309219044</v>
      </c>
      <c r="AD100" s="19">
        <v>0.96991707279853701</v>
      </c>
      <c r="AE100" s="19">
        <v>0.93918476001519502</v>
      </c>
    </row>
    <row r="101" spans="1:31" x14ac:dyDescent="0.2">
      <c r="A101" s="3">
        <v>100</v>
      </c>
      <c r="B101" s="7" t="s">
        <v>10</v>
      </c>
      <c r="C101" s="8" t="s">
        <v>336</v>
      </c>
      <c r="D101" s="7" t="s">
        <v>297</v>
      </c>
      <c r="E101" s="7" t="s">
        <v>336</v>
      </c>
      <c r="F101" s="7" t="s">
        <v>162</v>
      </c>
      <c r="G101" s="7" t="s">
        <v>300</v>
      </c>
      <c r="H101" s="20">
        <v>708.198778003141</v>
      </c>
      <c r="I101" s="20">
        <v>116.991743582392</v>
      </c>
      <c r="J101" s="20">
        <v>402.65251281884599</v>
      </c>
      <c r="K101" s="20">
        <v>1940.6187168920301</v>
      </c>
      <c r="L101" s="20">
        <v>1161.7345429664599</v>
      </c>
      <c r="M101" s="20">
        <v>168.12931815448999</v>
      </c>
      <c r="N101" s="20">
        <v>87.411720293845093</v>
      </c>
      <c r="O101" s="20">
        <v>163.090042351356</v>
      </c>
      <c r="P101" s="20">
        <v>127.269543300956</v>
      </c>
      <c r="Q101" s="20">
        <v>178.158529458148</v>
      </c>
      <c r="R101" s="20">
        <v>31.544841788745799</v>
      </c>
      <c r="S101" s="20">
        <v>3.3242452739634198</v>
      </c>
      <c r="T101" s="20">
        <v>0.20230743390564901</v>
      </c>
      <c r="U101" s="20">
        <v>-6.15787748623291</v>
      </c>
      <c r="V101" s="20">
        <v>0.45899257987477599</v>
      </c>
      <c r="W101" s="20">
        <v>5.5984985466623201</v>
      </c>
      <c r="X101" s="20">
        <v>-3.3195661559354801</v>
      </c>
      <c r="Y101" s="20">
        <v>9.8946171635505599E-3</v>
      </c>
      <c r="Z101" s="20">
        <v>1.5132189633786699</v>
      </c>
      <c r="AA101" s="20">
        <v>-9.9270269267458494E-2</v>
      </c>
      <c r="AB101" s="20">
        <v>6.24720114297726E-2</v>
      </c>
      <c r="AC101" s="20">
        <v>0.18083984079177301</v>
      </c>
      <c r="AD101" s="20">
        <v>0.161963153884495</v>
      </c>
      <c r="AE101" s="20">
        <v>0.16147178841311199</v>
      </c>
    </row>
    <row r="102" spans="1:31" x14ac:dyDescent="0.2">
      <c r="A102" s="3">
        <v>101</v>
      </c>
      <c r="B102" s="4" t="s">
        <v>246</v>
      </c>
      <c r="C102" s="5" t="s">
        <v>336</v>
      </c>
      <c r="D102" s="4" t="s">
        <v>41</v>
      </c>
      <c r="E102" s="4" t="s">
        <v>336</v>
      </c>
      <c r="F102" s="4" t="s">
        <v>358</v>
      </c>
      <c r="G102" s="4" t="s">
        <v>300</v>
      </c>
      <c r="H102" s="19">
        <v>850.41251980398499</v>
      </c>
      <c r="I102" s="19">
        <v>169.763118536191</v>
      </c>
      <c r="J102" s="19">
        <v>202.870641114992</v>
      </c>
      <c r="K102" s="19">
        <v>2607.9995932442198</v>
      </c>
      <c r="L102" s="19">
        <v>540.67816498337004</v>
      </c>
      <c r="M102" s="19">
        <v>187.900009288511</v>
      </c>
      <c r="N102" s="19">
        <v>153.96267688632801</v>
      </c>
      <c r="O102" s="19">
        <v>279.49780748544998</v>
      </c>
      <c r="P102" s="19">
        <v>222.880805845552</v>
      </c>
      <c r="Q102" s="19">
        <v>278.109862838563</v>
      </c>
      <c r="R102" s="19">
        <v>12.5579221548522</v>
      </c>
      <c r="S102" s="19">
        <v>-9.9494391459887606</v>
      </c>
      <c r="T102" s="19">
        <v>3.7333616152584702E-2</v>
      </c>
      <c r="U102" s="19">
        <v>-6.7319478690027701</v>
      </c>
      <c r="V102" s="19">
        <v>0.765669238445154</v>
      </c>
      <c r="W102" s="19">
        <v>5.5823691566458802</v>
      </c>
      <c r="X102" s="19">
        <v>-3.2700751824597498</v>
      </c>
      <c r="Y102" s="19">
        <v>1.14105587427203E-3</v>
      </c>
      <c r="Z102" s="19">
        <v>2.5292385119832801</v>
      </c>
      <c r="AA102" s="19">
        <v>-0.13199672929837</v>
      </c>
      <c r="AB102" s="19">
        <v>3.7016769120816903E-2</v>
      </c>
      <c r="AC102" s="19">
        <v>4.9029583154024198E-2</v>
      </c>
      <c r="AD102" s="19">
        <v>5.5025262105575803E-2</v>
      </c>
      <c r="AE102" s="19">
        <v>5.4852120674891799E-2</v>
      </c>
    </row>
    <row r="103" spans="1:31" x14ac:dyDescent="0.2">
      <c r="A103" s="3">
        <v>102</v>
      </c>
      <c r="B103" s="7" t="s">
        <v>372</v>
      </c>
      <c r="C103" s="8" t="s">
        <v>336</v>
      </c>
      <c r="D103" s="7" t="s">
        <v>62</v>
      </c>
      <c r="E103" s="7" t="s">
        <v>336</v>
      </c>
      <c r="F103" s="7" t="s">
        <v>179</v>
      </c>
      <c r="G103" s="7" t="s">
        <v>300</v>
      </c>
      <c r="H103" s="20">
        <v>876.43471996256199</v>
      </c>
      <c r="I103" s="20">
        <v>168.78755667760601</v>
      </c>
      <c r="J103" s="20">
        <v>190.10659046906099</v>
      </c>
      <c r="K103" s="20">
        <v>2605.7553905398399</v>
      </c>
      <c r="L103" s="20">
        <v>725.27410195416405</v>
      </c>
      <c r="M103" s="20">
        <v>227.74084717440601</v>
      </c>
      <c r="N103" s="20">
        <v>170.352074173375</v>
      </c>
      <c r="O103" s="20">
        <v>323.56916175662798</v>
      </c>
      <c r="P103" s="20">
        <v>244.07130817975801</v>
      </c>
      <c r="Q103" s="20">
        <v>338.27014488838302</v>
      </c>
      <c r="R103" s="20">
        <v>8.9868227006542494</v>
      </c>
      <c r="S103" s="20">
        <v>-10.2770662690855</v>
      </c>
      <c r="T103" s="20">
        <v>3.80992316176373E-2</v>
      </c>
      <c r="U103" s="20">
        <v>-6.1620301479701096</v>
      </c>
      <c r="V103" s="20">
        <v>1.51699010564738</v>
      </c>
      <c r="W103" s="20">
        <v>5.2419344040782097</v>
      </c>
      <c r="X103" s="20">
        <v>-2.6932403715210098</v>
      </c>
      <c r="Y103" s="20">
        <v>-3.9572132346191502E-2</v>
      </c>
      <c r="Z103" s="20">
        <v>2.7770643630489902</v>
      </c>
      <c r="AA103" s="20">
        <v>-5.58137712390133E-2</v>
      </c>
      <c r="AB103" s="20">
        <v>5.9674719038574797E-2</v>
      </c>
      <c r="AC103" s="20">
        <v>6.5111817886488496E-2</v>
      </c>
      <c r="AD103" s="20">
        <v>5.42442314832094E-2</v>
      </c>
      <c r="AE103" s="20">
        <v>5.4598547115104E-2</v>
      </c>
    </row>
    <row r="104" spans="1:31" x14ac:dyDescent="0.2">
      <c r="A104" s="3">
        <v>103</v>
      </c>
      <c r="B104" s="4" t="s">
        <v>357</v>
      </c>
      <c r="C104" s="5" t="s">
        <v>336</v>
      </c>
      <c r="D104" s="4" t="s">
        <v>167</v>
      </c>
      <c r="E104" s="4" t="s">
        <v>336</v>
      </c>
      <c r="F104" s="4" t="s">
        <v>399</v>
      </c>
      <c r="G104" s="4" t="s">
        <v>300</v>
      </c>
      <c r="H104" s="19">
        <v>205.77717205757199</v>
      </c>
      <c r="I104" s="19">
        <v>200.56207114712399</v>
      </c>
      <c r="J104" s="19">
        <v>207.619517079253</v>
      </c>
      <c r="K104" s="19">
        <v>1210.1930182322301</v>
      </c>
      <c r="L104" s="19">
        <v>1014.66141043325</v>
      </c>
      <c r="M104" s="19">
        <v>914.46355528699405</v>
      </c>
      <c r="N104" s="19">
        <v>193.800260259065</v>
      </c>
      <c r="O104" s="19">
        <v>193.41146687723099</v>
      </c>
      <c r="P104" s="19">
        <v>195.54994250163699</v>
      </c>
      <c r="Q104" s="19">
        <v>155.151883587036</v>
      </c>
      <c r="R104" s="19">
        <v>196.39676518140499</v>
      </c>
      <c r="S104" s="19">
        <v>183.364430326898</v>
      </c>
      <c r="T104" s="19">
        <v>196.91194926861201</v>
      </c>
      <c r="U104" s="19">
        <v>179.06163605545899</v>
      </c>
      <c r="V104" s="19">
        <v>203.14407483176399</v>
      </c>
      <c r="W104" s="19">
        <v>202.666458159016</v>
      </c>
      <c r="X104" s="19">
        <v>161.00621364401999</v>
      </c>
      <c r="Y104" s="19">
        <v>185.66151341868201</v>
      </c>
      <c r="Z104" s="19">
        <v>179.446182552045</v>
      </c>
      <c r="AA104" s="19">
        <v>143.47363046758801</v>
      </c>
      <c r="AB104" s="19">
        <v>183.66796592105899</v>
      </c>
      <c r="AC104" s="19">
        <v>206.06840978041001</v>
      </c>
      <c r="AD104" s="19">
        <v>209.78874327406501</v>
      </c>
      <c r="AE104" s="19">
        <v>209.43738764587599</v>
      </c>
    </row>
    <row r="105" spans="1:31" x14ac:dyDescent="0.2">
      <c r="A105" s="3">
        <v>104</v>
      </c>
      <c r="B105" s="7" t="s">
        <v>223</v>
      </c>
      <c r="C105" s="8" t="s">
        <v>336</v>
      </c>
      <c r="D105" s="7" t="s">
        <v>343</v>
      </c>
      <c r="E105" s="7" t="s">
        <v>336</v>
      </c>
      <c r="F105" s="7" t="s">
        <v>104</v>
      </c>
      <c r="G105" s="7" t="s">
        <v>300</v>
      </c>
      <c r="H105" s="20">
        <v>0.49118920708228803</v>
      </c>
      <c r="I105" s="20">
        <v>0.83203350065748305</v>
      </c>
      <c r="J105" s="20">
        <v>0.90263184309209998</v>
      </c>
      <c r="K105" s="20">
        <v>61.631614624872299</v>
      </c>
      <c r="L105" s="20">
        <v>2.9907886213452199</v>
      </c>
      <c r="M105" s="20">
        <v>-15.5014855671752</v>
      </c>
      <c r="N105" s="20">
        <v>1.6657484028163101</v>
      </c>
      <c r="O105" s="20">
        <v>0.33769298290750499</v>
      </c>
      <c r="P105" s="20">
        <v>-6.7786667469986295E-2</v>
      </c>
      <c r="Q105" s="20">
        <v>-2.82702408015742</v>
      </c>
      <c r="R105" s="20">
        <v>0.83375234202279802</v>
      </c>
      <c r="S105" s="20">
        <v>-11.0039244625855</v>
      </c>
      <c r="T105" s="20">
        <v>0.80001923160552102</v>
      </c>
      <c r="U105" s="20">
        <v>-0.33026966137527303</v>
      </c>
      <c r="V105" s="20">
        <v>0.89317269043513603</v>
      </c>
      <c r="W105" s="20">
        <v>0.90150803807311197</v>
      </c>
      <c r="X105" s="20">
        <v>-4.2146146951149399</v>
      </c>
      <c r="Y105" s="20">
        <v>0.90510559374744703</v>
      </c>
      <c r="Z105" s="20">
        <v>0.74810598852788301</v>
      </c>
      <c r="AA105" s="20">
        <v>2.1821784254968302</v>
      </c>
      <c r="AB105" s="20">
        <v>0.90501052597632103</v>
      </c>
      <c r="AC105" s="20">
        <v>1.0236779317850799</v>
      </c>
      <c r="AD105" s="20">
        <v>0.98762279227838601</v>
      </c>
      <c r="AE105" s="20">
        <v>0.95325424171054396</v>
      </c>
    </row>
    <row r="106" spans="1:31" x14ac:dyDescent="0.2">
      <c r="A106" s="3">
        <v>105</v>
      </c>
      <c r="B106" s="4" t="s">
        <v>27</v>
      </c>
      <c r="C106" s="5" t="s">
        <v>336</v>
      </c>
      <c r="D106" s="4" t="s">
        <v>83</v>
      </c>
      <c r="E106" s="4" t="s">
        <v>336</v>
      </c>
      <c r="F106" s="4" t="s">
        <v>254</v>
      </c>
      <c r="G106" s="4" t="s">
        <v>300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x14ac:dyDescent="0.2">
      <c r="A107" s="3">
        <v>106</v>
      </c>
      <c r="B107" s="7" t="s">
        <v>80</v>
      </c>
      <c r="C107" s="8" t="s">
        <v>336</v>
      </c>
      <c r="D107" s="7" t="s">
        <v>360</v>
      </c>
      <c r="E107" s="7" t="s">
        <v>336</v>
      </c>
      <c r="F107" s="7" t="s">
        <v>378</v>
      </c>
      <c r="G107" s="7" t="s">
        <v>300</v>
      </c>
      <c r="H107" s="20">
        <v>5</v>
      </c>
      <c r="I107" s="20">
        <v>5</v>
      </c>
      <c r="J107" s="20">
        <v>5</v>
      </c>
      <c r="K107" s="20">
        <v>25</v>
      </c>
      <c r="L107" s="20">
        <v>25</v>
      </c>
      <c r="M107" s="20">
        <v>25</v>
      </c>
      <c r="N107" s="20">
        <v>5</v>
      </c>
      <c r="O107" s="20">
        <v>5</v>
      </c>
      <c r="P107" s="20">
        <v>5</v>
      </c>
      <c r="Q107" s="20">
        <v>5</v>
      </c>
      <c r="R107" s="20">
        <v>5</v>
      </c>
      <c r="S107" s="20">
        <v>5</v>
      </c>
      <c r="T107" s="20">
        <v>5</v>
      </c>
      <c r="U107" s="20">
        <v>5</v>
      </c>
      <c r="V107" s="20">
        <v>5</v>
      </c>
      <c r="W107" s="20">
        <v>5</v>
      </c>
      <c r="X107" s="20">
        <v>5</v>
      </c>
      <c r="Y107" s="20">
        <v>5</v>
      </c>
      <c r="Z107" s="20">
        <v>5</v>
      </c>
      <c r="AA107" s="20">
        <v>5</v>
      </c>
      <c r="AB107" s="20">
        <v>5</v>
      </c>
      <c r="AC107" s="20">
        <v>5</v>
      </c>
      <c r="AD107" s="20">
        <v>5</v>
      </c>
      <c r="AE107" s="20">
        <v>5</v>
      </c>
    </row>
    <row r="108" spans="1:31" x14ac:dyDescent="0.2">
      <c r="A108" s="3">
        <v>107</v>
      </c>
      <c r="B108" s="10" t="s">
        <v>209</v>
      </c>
      <c r="C108" s="3" t="s">
        <v>336</v>
      </c>
      <c r="D108" s="10" t="s">
        <v>360</v>
      </c>
      <c r="E108" s="10" t="s">
        <v>336</v>
      </c>
      <c r="F108" s="10" t="s">
        <v>336</v>
      </c>
      <c r="G108" s="10" t="s">
        <v>336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x14ac:dyDescent="0.2">
      <c r="A109" s="3">
        <v>108</v>
      </c>
      <c r="B109" s="7" t="s">
        <v>114</v>
      </c>
      <c r="C109" s="8" t="s">
        <v>336</v>
      </c>
      <c r="D109" s="7" t="s">
        <v>126</v>
      </c>
      <c r="E109" s="7" t="s">
        <v>336</v>
      </c>
      <c r="F109" s="7" t="s">
        <v>353</v>
      </c>
      <c r="G109" s="7" t="s">
        <v>300</v>
      </c>
      <c r="H109" s="20">
        <v>19.561161899537598</v>
      </c>
      <c r="I109" s="20">
        <v>20.029550320970099</v>
      </c>
      <c r="J109" s="20">
        <v>19.8164727428281</v>
      </c>
      <c r="K109" s="20">
        <v>106.997794590173</v>
      </c>
      <c r="L109" s="20">
        <v>99.590717296320705</v>
      </c>
      <c r="M109" s="20">
        <v>99.742353852426305</v>
      </c>
      <c r="N109" s="20">
        <v>20.1342553275352</v>
      </c>
      <c r="O109" s="20">
        <v>19.985412669220999</v>
      </c>
      <c r="P109" s="20">
        <v>19.960629147340001</v>
      </c>
      <c r="Q109" s="20">
        <v>19.807723438696499</v>
      </c>
      <c r="R109" s="20">
        <v>20.053722699541598</v>
      </c>
      <c r="S109" s="20">
        <v>20.7396808360999</v>
      </c>
      <c r="T109" s="20">
        <v>19.994864578810098</v>
      </c>
      <c r="U109" s="20">
        <v>19.7905666564771</v>
      </c>
      <c r="V109" s="20">
        <v>19.9480341372414</v>
      </c>
      <c r="W109" s="20">
        <v>20.028295504644198</v>
      </c>
      <c r="X109" s="20">
        <v>19.893676952067</v>
      </c>
      <c r="Y109" s="20">
        <v>19.963842210045801</v>
      </c>
      <c r="Z109" s="20">
        <v>19.986698436907702</v>
      </c>
      <c r="AA109" s="20">
        <v>20.208302644616499</v>
      </c>
      <c r="AB109" s="20">
        <v>19.954507850808401</v>
      </c>
      <c r="AC109" s="20">
        <v>19.967634305963401</v>
      </c>
      <c r="AD109" s="20">
        <v>20.041541657698101</v>
      </c>
      <c r="AE109" s="20">
        <v>20.049428650607101</v>
      </c>
    </row>
    <row r="110" spans="1:31" x14ac:dyDescent="0.2">
      <c r="A110" s="3">
        <v>109</v>
      </c>
      <c r="B110" s="10" t="s">
        <v>209</v>
      </c>
      <c r="C110" s="3" t="s">
        <v>336</v>
      </c>
      <c r="D110" s="10" t="s">
        <v>126</v>
      </c>
      <c r="E110" s="10" t="s">
        <v>336</v>
      </c>
      <c r="F110" s="10" t="s">
        <v>336</v>
      </c>
      <c r="G110" s="10" t="s">
        <v>336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x14ac:dyDescent="0.2">
      <c r="A111" s="3">
        <v>110</v>
      </c>
      <c r="B111" s="7" t="s">
        <v>94</v>
      </c>
      <c r="C111" s="8" t="s">
        <v>336</v>
      </c>
      <c r="D111" s="7" t="s">
        <v>202</v>
      </c>
      <c r="E111" s="7" t="s">
        <v>336</v>
      </c>
      <c r="F111" s="7" t="s">
        <v>382</v>
      </c>
      <c r="G111" s="7" t="s">
        <v>300</v>
      </c>
      <c r="H111" s="20">
        <v>50.923395259872997</v>
      </c>
      <c r="I111" s="20">
        <v>50.391488278791201</v>
      </c>
      <c r="J111" s="20">
        <v>50.705215689217702</v>
      </c>
      <c r="K111" s="20">
        <v>259.06394662285697</v>
      </c>
      <c r="L111" s="20">
        <v>248.67293006910199</v>
      </c>
      <c r="M111" s="20">
        <v>252.12256317001399</v>
      </c>
      <c r="N111" s="20">
        <v>49.655586436560398</v>
      </c>
      <c r="O111" s="20">
        <v>49.3645305224304</v>
      </c>
      <c r="P111" s="20">
        <v>50.001834498427201</v>
      </c>
      <c r="Q111" s="20">
        <v>49.491801337417499</v>
      </c>
      <c r="R111" s="20">
        <v>50.596122335190302</v>
      </c>
      <c r="S111" s="20">
        <v>49.954134501668399</v>
      </c>
      <c r="T111" s="20">
        <v>49.465639727022896</v>
      </c>
      <c r="U111" s="20">
        <v>49.577738959118797</v>
      </c>
      <c r="V111" s="20">
        <v>50.465556455868601</v>
      </c>
      <c r="W111" s="20">
        <v>49.310773930683702</v>
      </c>
      <c r="X111" s="20">
        <v>49.5589720595271</v>
      </c>
      <c r="Y111" s="20">
        <v>49.5235076255764</v>
      </c>
      <c r="Z111" s="20">
        <v>50.384239200031097</v>
      </c>
      <c r="AA111" s="20">
        <v>50.404306077260202</v>
      </c>
      <c r="AB111" s="20">
        <v>49.789640719990501</v>
      </c>
      <c r="AC111" s="20">
        <v>50.337872152068002</v>
      </c>
      <c r="AD111" s="20">
        <v>50.423580261383499</v>
      </c>
      <c r="AE111" s="20">
        <v>50.777938734940001</v>
      </c>
    </row>
    <row r="112" spans="1:31" x14ac:dyDescent="0.2">
      <c r="A112" s="3">
        <v>111</v>
      </c>
      <c r="B112" s="10" t="s">
        <v>209</v>
      </c>
      <c r="C112" s="3" t="s">
        <v>336</v>
      </c>
      <c r="D112" s="10" t="s">
        <v>202</v>
      </c>
      <c r="E112" s="10" t="s">
        <v>336</v>
      </c>
      <c r="F112" s="10" t="s">
        <v>336</v>
      </c>
      <c r="G112" s="10" t="s">
        <v>336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x14ac:dyDescent="0.2">
      <c r="A113" s="3">
        <v>112</v>
      </c>
      <c r="B113" s="7" t="s">
        <v>259</v>
      </c>
      <c r="C113" s="8" t="s">
        <v>336</v>
      </c>
      <c r="D113" s="7" t="s">
        <v>335</v>
      </c>
      <c r="E113" s="7" t="s">
        <v>336</v>
      </c>
      <c r="F113" s="7" t="s">
        <v>76</v>
      </c>
      <c r="G113" s="7" t="s">
        <v>300</v>
      </c>
      <c r="H113" s="20">
        <v>201.65928495906999</v>
      </c>
      <c r="I113" s="20">
        <v>201.74744709659601</v>
      </c>
      <c r="J113" s="20">
        <v>198.66181729153499</v>
      </c>
      <c r="K113" s="20">
        <v>995.939947431272</v>
      </c>
      <c r="L113" s="20">
        <v>1015.89420913931</v>
      </c>
      <c r="M113" s="20">
        <v>1003.55252549047</v>
      </c>
      <c r="N113" s="20">
        <v>200.27689853206701</v>
      </c>
      <c r="O113" s="20">
        <v>200.23430973172799</v>
      </c>
      <c r="P113" s="20">
        <v>199.82583329609599</v>
      </c>
      <c r="Q113" s="20">
        <v>201.15273085497799</v>
      </c>
      <c r="R113" s="20">
        <v>200.71459554814399</v>
      </c>
      <c r="S113" s="20">
        <v>198.89753975190601</v>
      </c>
      <c r="T113" s="20">
        <v>202.07940995798299</v>
      </c>
      <c r="U113" s="20">
        <v>201.492694513077</v>
      </c>
      <c r="V113" s="20">
        <v>202.725746978801</v>
      </c>
      <c r="W113" s="20">
        <v>198.37493497742099</v>
      </c>
      <c r="X113" s="20">
        <v>198.373243091115</v>
      </c>
      <c r="Y113" s="20">
        <v>200.373771926823</v>
      </c>
      <c r="Z113" s="20">
        <v>202.922984596107</v>
      </c>
      <c r="AA113" s="20">
        <v>198.92283172108901</v>
      </c>
      <c r="AB113" s="20">
        <v>200.987102911607</v>
      </c>
      <c r="AC113" s="20">
        <v>201.63051718220601</v>
      </c>
      <c r="AD113" s="20">
        <v>200.48990401929501</v>
      </c>
      <c r="AE113" s="20">
        <v>198.91088245144499</v>
      </c>
    </row>
    <row r="114" spans="1:31" x14ac:dyDescent="0.2">
      <c r="A114" s="3">
        <v>113</v>
      </c>
      <c r="B114" s="10" t="s">
        <v>209</v>
      </c>
      <c r="C114" s="3" t="s">
        <v>336</v>
      </c>
      <c r="D114" s="10" t="s">
        <v>335</v>
      </c>
      <c r="E114" s="10" t="s">
        <v>336</v>
      </c>
      <c r="F114" s="10" t="s">
        <v>336</v>
      </c>
      <c r="G114" s="10" t="s">
        <v>336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x14ac:dyDescent="0.2">
      <c r="A115" s="3">
        <v>114</v>
      </c>
      <c r="B115" s="7" t="s">
        <v>5</v>
      </c>
      <c r="C115" s="8" t="s">
        <v>336</v>
      </c>
      <c r="D115" s="7" t="s">
        <v>198</v>
      </c>
      <c r="E115" s="7" t="s">
        <v>336</v>
      </c>
      <c r="F115" s="7" t="s">
        <v>234</v>
      </c>
      <c r="G115" s="7" t="s">
        <v>300</v>
      </c>
      <c r="H115" s="20">
        <v>495.12490593868802</v>
      </c>
      <c r="I115" s="20">
        <v>503.97772237710302</v>
      </c>
      <c r="J115" s="20">
        <v>505.20854912094001</v>
      </c>
      <c r="K115" s="20">
        <v>2504.0007795215802</v>
      </c>
      <c r="L115" s="20">
        <v>2461.7780278954501</v>
      </c>
      <c r="M115" s="20">
        <v>2485.0845684061801</v>
      </c>
      <c r="N115" s="20">
        <v>497.56578329114802</v>
      </c>
      <c r="O115" s="20">
        <v>496.86593194078603</v>
      </c>
      <c r="P115" s="20">
        <v>497.64068623139798</v>
      </c>
      <c r="Q115" s="20">
        <v>491.274660829369</v>
      </c>
      <c r="R115" s="20">
        <v>506.77933777408299</v>
      </c>
      <c r="S115" s="20">
        <v>509.334734886977</v>
      </c>
      <c r="T115" s="20">
        <v>499.92921294629201</v>
      </c>
      <c r="U115" s="20">
        <v>502.25134495681601</v>
      </c>
      <c r="V115" s="20">
        <v>498.607555911502</v>
      </c>
      <c r="W115" s="20">
        <v>502.72142177021499</v>
      </c>
      <c r="X115" s="20">
        <v>505.4223128429</v>
      </c>
      <c r="Y115" s="20">
        <v>496.36779754226501</v>
      </c>
      <c r="Z115" s="20">
        <v>498.545082155768</v>
      </c>
      <c r="AA115" s="20">
        <v>525.70391686246899</v>
      </c>
      <c r="AB115" s="20">
        <v>504.76131656750903</v>
      </c>
      <c r="AC115" s="20">
        <v>497.66244148207898</v>
      </c>
      <c r="AD115" s="20">
        <v>504.04759435108502</v>
      </c>
      <c r="AE115" s="20">
        <v>505.01109633162201</v>
      </c>
    </row>
    <row r="116" spans="1:31" x14ac:dyDescent="0.2">
      <c r="A116" s="3">
        <v>115</v>
      </c>
      <c r="B116" s="10" t="s">
        <v>209</v>
      </c>
      <c r="C116" s="3" t="s">
        <v>336</v>
      </c>
      <c r="D116" s="10" t="s">
        <v>198</v>
      </c>
      <c r="E116" s="10" t="s">
        <v>336</v>
      </c>
      <c r="F116" s="10" t="s">
        <v>336</v>
      </c>
      <c r="G116" s="10" t="s">
        <v>336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x14ac:dyDescent="0.2">
      <c r="A117" s="3">
        <v>116</v>
      </c>
      <c r="B117" s="7" t="s">
        <v>217</v>
      </c>
      <c r="C117" s="8" t="s">
        <v>336</v>
      </c>
      <c r="D117" s="7" t="s">
        <v>269</v>
      </c>
      <c r="E117" s="7" t="s">
        <v>336</v>
      </c>
      <c r="F117" s="7" t="s">
        <v>55</v>
      </c>
      <c r="G117" s="7" t="s">
        <v>300</v>
      </c>
      <c r="H117" s="20">
        <v>1999.8075825058099</v>
      </c>
      <c r="I117" s="20">
        <v>1990.62758020255</v>
      </c>
      <c r="J117" s="20">
        <v>1983.97480195408</v>
      </c>
      <c r="K117" s="20">
        <v>9897.3928683689992</v>
      </c>
      <c r="L117" s="20">
        <v>10035.544166123</v>
      </c>
      <c r="M117" s="20">
        <v>10002.245397128399</v>
      </c>
      <c r="N117" s="20">
        <v>1996.4305851742099</v>
      </c>
      <c r="O117" s="20">
        <v>1995.13305871387</v>
      </c>
      <c r="P117" s="20">
        <v>1996.6868731371001</v>
      </c>
      <c r="Q117" s="20">
        <v>2035.19449996909</v>
      </c>
      <c r="R117" s="20">
        <v>1986.1570314963501</v>
      </c>
      <c r="S117" s="20">
        <v>1984.95281160068</v>
      </c>
      <c r="T117" s="20">
        <v>1994.5935786985101</v>
      </c>
      <c r="U117" s="20">
        <v>2008.06325699782</v>
      </c>
      <c r="V117" s="20">
        <v>1996.2600497225201</v>
      </c>
      <c r="W117" s="20">
        <v>1993.2462043846499</v>
      </c>
      <c r="X117" s="20">
        <v>1976.35861119782</v>
      </c>
      <c r="Y117" s="20">
        <v>1994.19766982903</v>
      </c>
      <c r="Z117" s="20">
        <v>1998.4144245079499</v>
      </c>
      <c r="AA117" s="20">
        <v>1987.87118183446</v>
      </c>
      <c r="AB117" s="20">
        <v>2003.9143734639599</v>
      </c>
      <c r="AC117" s="20">
        <v>1996.2605554484801</v>
      </c>
      <c r="AD117" s="20">
        <v>1983.70042939467</v>
      </c>
      <c r="AE117" s="20">
        <v>1979.26155715664</v>
      </c>
    </row>
    <row r="118" spans="1:31" x14ac:dyDescent="0.2">
      <c r="A118" s="3">
        <v>117</v>
      </c>
      <c r="B118" s="10" t="s">
        <v>209</v>
      </c>
      <c r="C118" s="3" t="s">
        <v>336</v>
      </c>
      <c r="D118" s="10" t="s">
        <v>269</v>
      </c>
      <c r="E118" s="10" t="s">
        <v>336</v>
      </c>
      <c r="F118" s="10" t="s">
        <v>336</v>
      </c>
      <c r="G118" s="10" t="s">
        <v>336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x14ac:dyDescent="0.2">
      <c r="A119" s="3">
        <v>118</v>
      </c>
      <c r="B119" s="7" t="s">
        <v>285</v>
      </c>
      <c r="C119" s="8" t="s">
        <v>336</v>
      </c>
      <c r="D119" s="7" t="s">
        <v>43</v>
      </c>
      <c r="E119" s="7" t="s">
        <v>336</v>
      </c>
      <c r="F119" s="7" t="s">
        <v>225</v>
      </c>
      <c r="G119" s="7" t="s">
        <v>300</v>
      </c>
      <c r="H119" s="20">
        <v>6.9005832925678003</v>
      </c>
      <c r="I119" s="20">
        <v>7.6508427762338904</v>
      </c>
      <c r="J119" s="20">
        <v>8.2733570962925906</v>
      </c>
      <c r="K119" s="20">
        <v>11.5917071580905</v>
      </c>
      <c r="L119" s="20">
        <v>40.477323809525501</v>
      </c>
      <c r="M119" s="20">
        <v>49.061632355820002</v>
      </c>
      <c r="N119" s="20">
        <v>20.065994429842501</v>
      </c>
      <c r="O119" s="20">
        <v>12.495688083092</v>
      </c>
      <c r="P119" s="20">
        <v>17.446000344808599</v>
      </c>
      <c r="Q119" s="20">
        <v>7.8390845182556701</v>
      </c>
      <c r="R119" s="20">
        <v>8.2589098243310399</v>
      </c>
      <c r="S119" s="20">
        <v>0.84514774648664603</v>
      </c>
      <c r="T119" s="20">
        <v>8.8151612036402796</v>
      </c>
      <c r="U119" s="20">
        <v>8.7170429476533506</v>
      </c>
      <c r="V119" s="20">
        <v>8.0122668806524793</v>
      </c>
      <c r="W119" s="20">
        <v>8.9727986102811794</v>
      </c>
      <c r="X119" s="20">
        <v>10.939664949056199</v>
      </c>
      <c r="Y119" s="20">
        <v>11.1693484974541</v>
      </c>
      <c r="Z119" s="20">
        <v>7.7855639242383301</v>
      </c>
      <c r="AA119" s="20">
        <v>14.2805096863465</v>
      </c>
      <c r="AB119" s="20">
        <v>8.4786285082782609</v>
      </c>
      <c r="AC119" s="20">
        <v>8.8344745968678993</v>
      </c>
      <c r="AD119" s="20">
        <v>9.3219874345641696</v>
      </c>
      <c r="AE119" s="20">
        <v>9.8263205750357994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215E-8123-4E4E-A64E-D7CF8F8E4744}">
  <sheetPr>
    <tabColor rgb="FF92D050"/>
  </sheetPr>
  <dimension ref="A1:AA7"/>
  <sheetViews>
    <sheetView workbookViewId="0">
      <selection activeCell="B2" sqref="B2:Y7"/>
    </sheetView>
  </sheetViews>
  <sheetFormatPr defaultRowHeight="12.75" x14ac:dyDescent="0.2"/>
  <cols>
    <col min="1" max="1" width="10.7109375" bestFit="1" customWidth="1"/>
    <col min="26" max="26" width="4.42578125" bestFit="1" customWidth="1"/>
    <col min="27" max="27" width="5.28515625" bestFit="1" customWidth="1"/>
  </cols>
  <sheetData>
    <row r="1" spans="1:27" ht="42" x14ac:dyDescent="0.2">
      <c r="B1" s="25" t="s">
        <v>89</v>
      </c>
      <c r="C1" s="1" t="s">
        <v>371</v>
      </c>
      <c r="D1" s="26" t="s">
        <v>3</v>
      </c>
      <c r="E1" s="1" t="s">
        <v>77</v>
      </c>
      <c r="F1" s="1" t="s">
        <v>16</v>
      </c>
      <c r="G1" s="1" t="s">
        <v>112</v>
      </c>
      <c r="H1" s="2" t="s">
        <v>326</v>
      </c>
      <c r="I1" s="1" t="s">
        <v>404</v>
      </c>
      <c r="J1" s="2" t="s">
        <v>32</v>
      </c>
      <c r="K1" s="1" t="s">
        <v>405</v>
      </c>
      <c r="L1" s="1" t="s">
        <v>373</v>
      </c>
      <c r="M1" s="1" t="s">
        <v>349</v>
      </c>
      <c r="N1" s="1" t="s">
        <v>165</v>
      </c>
      <c r="O1" s="1" t="s">
        <v>25</v>
      </c>
      <c r="P1" s="1" t="s">
        <v>224</v>
      </c>
      <c r="Q1" s="1" t="s">
        <v>401</v>
      </c>
      <c r="R1" s="1" t="s">
        <v>406</v>
      </c>
      <c r="S1" s="1" t="s">
        <v>407</v>
      </c>
      <c r="T1" s="1" t="s">
        <v>208</v>
      </c>
      <c r="U1" s="1" t="s">
        <v>87</v>
      </c>
      <c r="V1" s="1" t="s">
        <v>134</v>
      </c>
      <c r="W1" s="1" t="s">
        <v>207</v>
      </c>
      <c r="X1" s="1" t="s">
        <v>61</v>
      </c>
      <c r="Y1" s="1" t="s">
        <v>359</v>
      </c>
      <c r="Z1" t="s">
        <v>408</v>
      </c>
      <c r="AA1" t="s">
        <v>408</v>
      </c>
    </row>
    <row r="2" spans="1:27" x14ac:dyDescent="0.2">
      <c r="A2" s="27" t="s">
        <v>80</v>
      </c>
      <c r="B2" s="19">
        <v>5</v>
      </c>
      <c r="C2" s="19">
        <v>5</v>
      </c>
      <c r="D2" s="19">
        <v>5</v>
      </c>
      <c r="E2" s="19">
        <v>25</v>
      </c>
      <c r="F2" s="19">
        <v>25</v>
      </c>
      <c r="G2" s="19">
        <v>25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28">
        <v>5</v>
      </c>
      <c r="AA2" s="28">
        <v>25</v>
      </c>
    </row>
    <row r="3" spans="1:27" x14ac:dyDescent="0.2">
      <c r="A3" s="29" t="s">
        <v>114</v>
      </c>
      <c r="B3" s="20">
        <v>19.4830536549877</v>
      </c>
      <c r="C3" s="20">
        <v>19.9678171096818</v>
      </c>
      <c r="D3" s="20">
        <v>19.8562244841542</v>
      </c>
      <c r="E3" s="20">
        <v>98.752179840539199</v>
      </c>
      <c r="F3" s="20">
        <v>99.347855249031696</v>
      </c>
      <c r="G3" s="20">
        <v>99.451553930530196</v>
      </c>
      <c r="H3" s="20">
        <v>20.0992099284441</v>
      </c>
      <c r="I3" s="20">
        <v>20.070281238862901</v>
      </c>
      <c r="J3" s="20">
        <v>19.9342936092172</v>
      </c>
      <c r="K3" s="20">
        <v>19.910077474070398</v>
      </c>
      <c r="L3" s="20">
        <v>20.0074203481506</v>
      </c>
      <c r="M3" s="20">
        <v>20.6118717412227</v>
      </c>
      <c r="N3" s="20">
        <v>20.0405356302368</v>
      </c>
      <c r="O3" s="20">
        <v>19.7791341052293</v>
      </c>
      <c r="P3" s="20">
        <v>19.8495707970803</v>
      </c>
      <c r="Q3" s="20">
        <v>19.9358938728566</v>
      </c>
      <c r="R3" s="20">
        <v>20.130648315406301</v>
      </c>
      <c r="S3" s="20">
        <v>20.013574647643601</v>
      </c>
      <c r="T3" s="20">
        <v>19.891536232321901</v>
      </c>
      <c r="U3" s="20">
        <v>20.148999845381599</v>
      </c>
      <c r="V3" s="20">
        <v>19.910904876507299</v>
      </c>
      <c r="W3" s="20">
        <v>19.883977452697899</v>
      </c>
      <c r="X3" s="20">
        <v>19.998405639466501</v>
      </c>
      <c r="Y3" s="20">
        <v>20.079259450081501</v>
      </c>
      <c r="Z3" s="28">
        <v>20</v>
      </c>
      <c r="AA3" s="28">
        <v>100</v>
      </c>
    </row>
    <row r="4" spans="1:27" x14ac:dyDescent="0.2">
      <c r="A4" s="27" t="s">
        <v>94</v>
      </c>
      <c r="B4" s="19">
        <v>51.142714495143501</v>
      </c>
      <c r="C4" s="19">
        <v>49.970704244588902</v>
      </c>
      <c r="D4" s="19">
        <v>50.561600059171901</v>
      </c>
      <c r="E4" s="19">
        <v>249.288557203068</v>
      </c>
      <c r="F4" s="19">
        <v>249.69990448048699</v>
      </c>
      <c r="G4" s="19">
        <v>250.05063477289499</v>
      </c>
      <c r="H4" s="19">
        <v>49.628765222120798</v>
      </c>
      <c r="I4" s="19">
        <v>49.824906865012501</v>
      </c>
      <c r="J4" s="19">
        <v>49.9953900094226</v>
      </c>
      <c r="K4" s="19">
        <v>49.717569010153198</v>
      </c>
      <c r="L4" s="19">
        <v>50.406630825932801</v>
      </c>
      <c r="M4" s="19">
        <v>48.422120746602502</v>
      </c>
      <c r="N4" s="19">
        <v>49.951325182689203</v>
      </c>
      <c r="O4" s="19">
        <v>50.393822562902599</v>
      </c>
      <c r="P4" s="19">
        <v>50.060578346463799</v>
      </c>
      <c r="Q4" s="19">
        <v>48.655157227352099</v>
      </c>
      <c r="R4" s="19">
        <v>49.088118232846298</v>
      </c>
      <c r="S4" s="19">
        <v>50.176545292715304</v>
      </c>
      <c r="T4" s="19">
        <v>49.8751479453896</v>
      </c>
      <c r="U4" s="19">
        <v>50.2227454123054</v>
      </c>
      <c r="V4" s="19">
        <v>50.074216916394398</v>
      </c>
      <c r="W4" s="19">
        <v>50.094939387022002</v>
      </c>
      <c r="X4" s="19">
        <v>50.0006649164891</v>
      </c>
      <c r="Y4" s="19">
        <v>50.802648962218299</v>
      </c>
      <c r="Z4" s="28">
        <v>50</v>
      </c>
      <c r="AA4" s="28">
        <v>250</v>
      </c>
    </row>
    <row r="5" spans="1:27" x14ac:dyDescent="0.2">
      <c r="A5" s="29" t="s">
        <v>259</v>
      </c>
      <c r="B5" s="20">
        <v>200.30957199079299</v>
      </c>
      <c r="C5" s="20">
        <v>201.70830609612301</v>
      </c>
      <c r="D5" s="20">
        <v>198.83967161794499</v>
      </c>
      <c r="E5" s="20">
        <v>996.18503057477596</v>
      </c>
      <c r="F5" s="20">
        <v>1012.60793527121</v>
      </c>
      <c r="G5" s="20">
        <v>1003.07135809944</v>
      </c>
      <c r="H5" s="20">
        <v>199.27054872821199</v>
      </c>
      <c r="I5" s="20">
        <v>199.29061499900499</v>
      </c>
      <c r="J5" s="20">
        <v>199.770812580241</v>
      </c>
      <c r="K5" s="20">
        <v>200.10345057373399</v>
      </c>
      <c r="L5" s="20">
        <v>200.54866798703699</v>
      </c>
      <c r="M5" s="20">
        <v>197.432915128644</v>
      </c>
      <c r="N5" s="20">
        <v>201.61583636875901</v>
      </c>
      <c r="O5" s="20">
        <v>200.64589894139999</v>
      </c>
      <c r="P5" s="20">
        <v>202.883025477899</v>
      </c>
      <c r="Q5" s="20">
        <v>199.25242755320801</v>
      </c>
      <c r="R5" s="20">
        <v>197.958875040431</v>
      </c>
      <c r="S5" s="20">
        <v>199.349979734833</v>
      </c>
      <c r="T5" s="20">
        <v>202.83617535103201</v>
      </c>
      <c r="U5" s="20">
        <v>199.10224533866099</v>
      </c>
      <c r="V5" s="20">
        <v>200.198999462991</v>
      </c>
      <c r="W5" s="20">
        <v>201.714442511035</v>
      </c>
      <c r="X5" s="20">
        <v>201.19595060106701</v>
      </c>
      <c r="Y5" s="20">
        <v>199.271930407192</v>
      </c>
      <c r="Z5" s="28">
        <v>200</v>
      </c>
      <c r="AA5" s="28">
        <v>1000</v>
      </c>
    </row>
    <row r="6" spans="1:27" x14ac:dyDescent="0.2">
      <c r="A6" s="27" t="s">
        <v>5</v>
      </c>
      <c r="B6" s="19">
        <v>500.65051307911898</v>
      </c>
      <c r="C6" s="19">
        <v>503.09487370921602</v>
      </c>
      <c r="D6" s="19">
        <v>495.88638665353301</v>
      </c>
      <c r="E6" s="19">
        <v>2453.7718150713899</v>
      </c>
      <c r="F6" s="19">
        <v>2487.61661568007</v>
      </c>
      <c r="G6" s="19">
        <v>2506.3761184382902</v>
      </c>
      <c r="H6" s="19">
        <v>500.43715227827499</v>
      </c>
      <c r="I6" s="19">
        <v>494.74535197589603</v>
      </c>
      <c r="J6" s="19">
        <v>498.99159085447798</v>
      </c>
      <c r="K6" s="19">
        <v>497.70174429615503</v>
      </c>
      <c r="L6" s="19">
        <v>502.53794703998301</v>
      </c>
      <c r="M6" s="19">
        <v>492.46432771732299</v>
      </c>
      <c r="N6" s="19">
        <v>492.03755547449299</v>
      </c>
      <c r="O6" s="19">
        <v>507.12626895052398</v>
      </c>
      <c r="P6" s="19">
        <v>503.53129064155399</v>
      </c>
      <c r="Q6" s="19">
        <v>500.40613685984601</v>
      </c>
      <c r="R6" s="19">
        <v>494.76729790811498</v>
      </c>
      <c r="S6" s="19">
        <v>494.77574241808702</v>
      </c>
      <c r="T6" s="19">
        <v>504.52451288241502</v>
      </c>
      <c r="U6" s="19">
        <v>515.91636558236303</v>
      </c>
      <c r="V6" s="19">
        <v>508.35847628968799</v>
      </c>
      <c r="W6" s="19">
        <v>503.40691710403098</v>
      </c>
      <c r="X6" s="19">
        <v>501.72961170997598</v>
      </c>
      <c r="Y6" s="19">
        <v>496.66085483701198</v>
      </c>
      <c r="Z6" s="28">
        <v>500</v>
      </c>
      <c r="AA6" s="28">
        <v>2500</v>
      </c>
    </row>
    <row r="7" spans="1:27" x14ac:dyDescent="0.2">
      <c r="A7" s="29" t="s">
        <v>409</v>
      </c>
      <c r="B7" s="20">
        <v>1983.14345117366</v>
      </c>
      <c r="C7" s="20">
        <v>1994.068001571</v>
      </c>
      <c r="D7" s="20">
        <v>2003.75555212516</v>
      </c>
      <c r="E7" s="20">
        <v>9919.7606541410605</v>
      </c>
      <c r="F7" s="20">
        <v>9887.2205504625708</v>
      </c>
      <c r="G7" s="20">
        <v>9911.3343116341894</v>
      </c>
      <c r="H7" s="20">
        <v>1990.3136003760401</v>
      </c>
      <c r="I7" s="20">
        <v>1997.0810698958301</v>
      </c>
      <c r="J7" s="20">
        <v>1991.27654200143</v>
      </c>
      <c r="K7" s="20">
        <v>2013.0332131576999</v>
      </c>
      <c r="L7" s="20">
        <v>2001.00291004573</v>
      </c>
      <c r="M7" s="20">
        <v>2016.4337584144801</v>
      </c>
      <c r="N7" s="20">
        <v>1996.4369965185299</v>
      </c>
      <c r="O7" s="20">
        <v>1978.5565167738901</v>
      </c>
      <c r="P7" s="20">
        <v>1976.7442209379201</v>
      </c>
      <c r="Q7" s="20">
        <v>2006.5283894568599</v>
      </c>
      <c r="R7" s="20">
        <v>2026.7896374689999</v>
      </c>
      <c r="S7" s="20">
        <v>1993.6885608847999</v>
      </c>
      <c r="T7" s="20">
        <v>1982.5489372137299</v>
      </c>
      <c r="U7" s="20">
        <v>2009.9308571897</v>
      </c>
      <c r="V7" s="20">
        <v>1983.36511326652</v>
      </c>
      <c r="W7" s="20">
        <v>1977.8965595479201</v>
      </c>
      <c r="X7" s="20">
        <v>1991.5100319013</v>
      </c>
      <c r="Y7" s="20">
        <v>1998.7427742642601</v>
      </c>
      <c r="Z7" s="28">
        <v>2000</v>
      </c>
      <c r="AA7" s="28"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CC42-458D-43FE-A899-A9B5206235FC}">
  <sheetPr>
    <tabColor rgb="FF92D050"/>
  </sheetPr>
  <dimension ref="A1:AX33"/>
  <sheetViews>
    <sheetView topLeftCell="M1" zoomScale="98" zoomScaleNormal="98" workbookViewId="0">
      <selection activeCell="S35" sqref="S35"/>
    </sheetView>
  </sheetViews>
  <sheetFormatPr defaultRowHeight="12.75" x14ac:dyDescent="0.2"/>
  <cols>
    <col min="1" max="1" width="11.85546875" bestFit="1" customWidth="1"/>
    <col min="2" max="2" width="7.7109375" bestFit="1" customWidth="1"/>
    <col min="3" max="4" width="6.7109375" bestFit="1" customWidth="1"/>
    <col min="5" max="7" width="7.5703125" bestFit="1" customWidth="1"/>
    <col min="8" max="8" width="8.85546875" bestFit="1" customWidth="1"/>
    <col min="9" max="9" width="6.7109375" bestFit="1" customWidth="1"/>
    <col min="10" max="10" width="8.85546875" bestFit="1" customWidth="1"/>
    <col min="11" max="16" width="6.7109375" bestFit="1" customWidth="1"/>
    <col min="17" max="17" width="6.7109375" style="39" bestFit="1" customWidth="1"/>
    <col min="18" max="19" width="6.7109375" style="39" customWidth="1"/>
    <col min="20" max="22" width="6.7109375" style="39" bestFit="1" customWidth="1"/>
    <col min="23" max="24" width="6.7109375" style="40" bestFit="1" customWidth="1"/>
    <col min="25" max="25" width="6.7109375" style="39" bestFit="1" customWidth="1"/>
    <col min="26" max="26" width="13.42578125" bestFit="1" customWidth="1"/>
    <col min="27" max="32" width="7" customWidth="1"/>
    <col min="33" max="33" width="8.85546875" bestFit="1" customWidth="1"/>
    <col min="34" max="34" width="7" customWidth="1"/>
    <col min="35" max="35" width="8.85546875" bestFit="1" customWidth="1"/>
    <col min="36" max="48" width="7" customWidth="1"/>
  </cols>
  <sheetData>
    <row r="1" spans="1:50" x14ac:dyDescent="0.2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1"/>
    </row>
    <row r="2" spans="1:50" ht="42" x14ac:dyDescent="0.2">
      <c r="A2" s="1" t="s">
        <v>345</v>
      </c>
      <c r="B2" s="1" t="s">
        <v>89</v>
      </c>
      <c r="C2" s="1" t="s">
        <v>371</v>
      </c>
      <c r="D2" s="1" t="s">
        <v>3</v>
      </c>
      <c r="E2" s="1" t="s">
        <v>77</v>
      </c>
      <c r="F2" s="1" t="s">
        <v>16</v>
      </c>
      <c r="G2" s="1" t="s">
        <v>112</v>
      </c>
      <c r="H2" s="2" t="s">
        <v>326</v>
      </c>
      <c r="I2" s="1" t="s">
        <v>404</v>
      </c>
      <c r="J2" s="2" t="s">
        <v>32</v>
      </c>
      <c r="K2" s="1" t="s">
        <v>405</v>
      </c>
      <c r="L2" s="1" t="s">
        <v>373</v>
      </c>
      <c r="M2" s="1" t="s">
        <v>349</v>
      </c>
      <c r="N2" s="1" t="s">
        <v>165</v>
      </c>
      <c r="O2" s="1" t="s">
        <v>25</v>
      </c>
      <c r="P2" s="1" t="s">
        <v>224</v>
      </c>
      <c r="Q2" s="1" t="s">
        <v>401</v>
      </c>
      <c r="R2" s="1" t="s">
        <v>406</v>
      </c>
      <c r="S2" s="1" t="s">
        <v>407</v>
      </c>
      <c r="T2" s="1" t="s">
        <v>208</v>
      </c>
      <c r="U2" s="1" t="s">
        <v>87</v>
      </c>
      <c r="V2" s="1" t="s">
        <v>134</v>
      </c>
      <c r="W2" s="1" t="s">
        <v>207</v>
      </c>
      <c r="X2" s="1" t="s">
        <v>61</v>
      </c>
      <c r="Y2" s="1" t="s">
        <v>359</v>
      </c>
      <c r="AA2" s="1" t="s">
        <v>89</v>
      </c>
      <c r="AB2" s="1" t="s">
        <v>371</v>
      </c>
      <c r="AC2" s="1" t="s">
        <v>3</v>
      </c>
      <c r="AD2" s="1" t="s">
        <v>77</v>
      </c>
      <c r="AE2" s="1" t="s">
        <v>16</v>
      </c>
      <c r="AF2" s="1" t="s">
        <v>112</v>
      </c>
      <c r="AG2" s="2" t="s">
        <v>326</v>
      </c>
      <c r="AH2" s="1" t="s">
        <v>404</v>
      </c>
      <c r="AI2" s="2" t="s">
        <v>32</v>
      </c>
      <c r="AJ2" s="1" t="s">
        <v>405</v>
      </c>
      <c r="AK2" s="1" t="s">
        <v>373</v>
      </c>
      <c r="AL2" s="1" t="s">
        <v>349</v>
      </c>
      <c r="AM2" s="1" t="s">
        <v>165</v>
      </c>
      <c r="AN2" s="1" t="s">
        <v>25</v>
      </c>
      <c r="AO2" s="1" t="s">
        <v>224</v>
      </c>
      <c r="AP2" s="1" t="s">
        <v>401</v>
      </c>
      <c r="AQ2" s="1" t="s">
        <v>406</v>
      </c>
      <c r="AR2" s="1" t="s">
        <v>407</v>
      </c>
      <c r="AS2" s="1" t="s">
        <v>208</v>
      </c>
      <c r="AT2" s="1" t="s">
        <v>87</v>
      </c>
      <c r="AU2" s="1" t="s">
        <v>134</v>
      </c>
      <c r="AV2" s="1" t="s">
        <v>207</v>
      </c>
      <c r="AW2" s="1" t="s">
        <v>61</v>
      </c>
      <c r="AX2" s="1" t="s">
        <v>359</v>
      </c>
    </row>
    <row r="3" spans="1:50" x14ac:dyDescent="0.2">
      <c r="A3" s="4" t="s">
        <v>410</v>
      </c>
      <c r="B3" s="20">
        <v>225.542436063563</v>
      </c>
      <c r="C3" s="20">
        <v>217.395055374767</v>
      </c>
      <c r="D3" s="20">
        <v>207.79001483210101</v>
      </c>
      <c r="E3" s="20">
        <v>530.13731719196801</v>
      </c>
      <c r="F3" s="20">
        <v>1097.9384032989001</v>
      </c>
      <c r="G3" s="20">
        <v>1103.3570797950499</v>
      </c>
      <c r="H3" s="20">
        <v>208.85798052362099</v>
      </c>
      <c r="I3" s="20">
        <v>203.50797523296399</v>
      </c>
      <c r="J3" s="20">
        <v>207.71909894763101</v>
      </c>
      <c r="K3" s="20">
        <v>173.35826885053899</v>
      </c>
      <c r="L3" s="20">
        <v>216.594991200235</v>
      </c>
      <c r="M3" s="20">
        <v>195.22276257051101</v>
      </c>
      <c r="N3" s="20">
        <v>199.56874064361099</v>
      </c>
      <c r="O3" s="20">
        <v>202.63408482855101</v>
      </c>
      <c r="P3" s="20">
        <v>235.75716899842499</v>
      </c>
      <c r="Q3" s="20">
        <v>207.28954947213401</v>
      </c>
      <c r="R3" s="20">
        <v>174.859359180008</v>
      </c>
      <c r="S3" s="20">
        <v>209.267031675022</v>
      </c>
      <c r="T3" s="20">
        <v>224.159040199104</v>
      </c>
      <c r="U3" s="20">
        <v>159.71238427693601</v>
      </c>
      <c r="V3" s="20">
        <v>199.16186401404499</v>
      </c>
      <c r="W3" s="20">
        <v>231.806846110202</v>
      </c>
      <c r="X3" s="20">
        <v>222.57801039009999</v>
      </c>
      <c r="Y3" s="20">
        <v>210.95795043439799</v>
      </c>
      <c r="Z3" s="4" t="s">
        <v>410</v>
      </c>
      <c r="AA3" s="30">
        <f>B3/200*100</f>
        <v>112.7712180317815</v>
      </c>
      <c r="AB3" s="30">
        <f>C3/200*100</f>
        <v>108.6975276873835</v>
      </c>
      <c r="AC3" s="30">
        <f>D3/200*100</f>
        <v>103.8950074160505</v>
      </c>
      <c r="AD3" s="30">
        <f>E3/466.666666*100</f>
        <v>113.60085384628007</v>
      </c>
      <c r="AE3" s="30">
        <f>F3/1000*100</f>
        <v>109.79384032989002</v>
      </c>
      <c r="AF3" s="30">
        <f>G3/1000*100</f>
        <v>110.33570797950499</v>
      </c>
      <c r="AG3" s="30">
        <f t="shared" ref="AG3:AX3" si="0">H3/200*100</f>
        <v>104.4289902618105</v>
      </c>
      <c r="AH3" s="30">
        <f t="shared" si="0"/>
        <v>101.75398761648199</v>
      </c>
      <c r="AI3" s="30">
        <f t="shared" si="0"/>
        <v>103.85954947381551</v>
      </c>
      <c r="AJ3" s="30">
        <f t="shared" si="0"/>
        <v>86.679134425269496</v>
      </c>
      <c r="AK3" s="30">
        <f t="shared" si="0"/>
        <v>108.2974956001175</v>
      </c>
      <c r="AL3" s="30">
        <f t="shared" si="0"/>
        <v>97.611381285255504</v>
      </c>
      <c r="AM3" s="30">
        <f t="shared" si="0"/>
        <v>99.784370321805497</v>
      </c>
      <c r="AN3" s="30">
        <f t="shared" si="0"/>
        <v>101.31704241427551</v>
      </c>
      <c r="AO3" s="30">
        <f t="shared" si="0"/>
        <v>117.87858449921249</v>
      </c>
      <c r="AP3" s="30">
        <f t="shared" si="0"/>
        <v>103.64477473606701</v>
      </c>
      <c r="AQ3" s="30">
        <f t="shared" si="0"/>
        <v>87.429679590004</v>
      </c>
      <c r="AR3" s="30">
        <f t="shared" si="0"/>
        <v>104.633515837511</v>
      </c>
      <c r="AS3" s="30">
        <f t="shared" si="0"/>
        <v>112.079520099552</v>
      </c>
      <c r="AT3" s="30">
        <f t="shared" si="0"/>
        <v>79.856192138468003</v>
      </c>
      <c r="AU3" s="30">
        <f t="shared" si="0"/>
        <v>99.580932007022497</v>
      </c>
      <c r="AV3" s="30">
        <f t="shared" si="0"/>
        <v>115.903423055101</v>
      </c>
      <c r="AW3" s="30">
        <f t="shared" si="0"/>
        <v>111.28900519505001</v>
      </c>
      <c r="AX3" s="30">
        <f t="shared" si="0"/>
        <v>105.47897521719901</v>
      </c>
    </row>
    <row r="4" spans="1:50" x14ac:dyDescent="0.2">
      <c r="A4" s="4" t="s">
        <v>411</v>
      </c>
      <c r="B4" s="20">
        <v>1.1034611976391999</v>
      </c>
      <c r="C4" s="20">
        <v>0.22253736613966499</v>
      </c>
      <c r="D4" s="20">
        <v>1.92367684250858</v>
      </c>
      <c r="E4" s="20">
        <v>11.983533177335801</v>
      </c>
      <c r="F4" s="20">
        <v>-0.19079512482928601</v>
      </c>
      <c r="G4" s="20">
        <v>-3.8921532233342901</v>
      </c>
      <c r="H4" s="20">
        <v>191.01620834596599</v>
      </c>
      <c r="I4" s="20">
        <v>355.76923048038998</v>
      </c>
      <c r="J4" s="20">
        <v>270.73123754549101</v>
      </c>
      <c r="K4" s="20">
        <v>345.18335784620098</v>
      </c>
      <c r="L4" s="20">
        <v>4.50328504453026E-2</v>
      </c>
      <c r="M4" s="20">
        <v>2.74146510136636</v>
      </c>
      <c r="N4" s="20">
        <v>3.8774791511842897E-2</v>
      </c>
      <c r="O4" s="20">
        <v>-1.0174898794212599</v>
      </c>
      <c r="P4" s="20">
        <v>3.8367743218693698E-2</v>
      </c>
      <c r="Q4" s="20">
        <v>2.9732478331691001</v>
      </c>
      <c r="R4" s="20">
        <v>1.2906433975895999</v>
      </c>
      <c r="S4" s="20">
        <v>3.8661764019959903E-2</v>
      </c>
      <c r="T4" s="20">
        <v>4.31283368271227E-2</v>
      </c>
      <c r="U4" s="20">
        <v>0.50431899952649595</v>
      </c>
      <c r="V4" s="20">
        <v>3.4312746588632703E-2</v>
      </c>
      <c r="W4" s="20">
        <v>5.0443057048231599E-2</v>
      </c>
      <c r="X4" s="20">
        <v>4.9025541755826303E-2</v>
      </c>
      <c r="Y4" s="20">
        <v>5.0203271363619302E-2</v>
      </c>
      <c r="Z4" s="4" t="s">
        <v>411</v>
      </c>
      <c r="AA4" s="31"/>
      <c r="AB4" s="31"/>
      <c r="AC4" s="31"/>
      <c r="AD4" s="102" t="s">
        <v>412</v>
      </c>
      <c r="AE4" s="103"/>
      <c r="AF4" s="32"/>
      <c r="AG4" s="31">
        <f>H4/500*100</f>
        <v>38.203241669193197</v>
      </c>
      <c r="AH4" s="31">
        <f>I4/500*100</f>
        <v>71.153846096077999</v>
      </c>
      <c r="AI4" s="31">
        <f>J4/500*100</f>
        <v>54.146247509098202</v>
      </c>
      <c r="AJ4" s="31">
        <f>K4/500*100</f>
        <v>69.036671569240198</v>
      </c>
      <c r="AK4" s="31"/>
      <c r="AL4" s="31"/>
      <c r="AM4" s="31"/>
      <c r="AN4" s="31"/>
      <c r="AO4" s="31"/>
      <c r="AP4" s="31"/>
      <c r="AS4" s="31"/>
      <c r="AT4" s="31"/>
      <c r="AU4" s="31"/>
      <c r="AV4" s="31"/>
      <c r="AW4" s="31"/>
      <c r="AX4" s="31"/>
    </row>
    <row r="5" spans="1:50" x14ac:dyDescent="0.2">
      <c r="A5" s="4" t="s">
        <v>413</v>
      </c>
      <c r="B5" s="20">
        <v>3.15696971535895</v>
      </c>
      <c r="C5" s="20">
        <v>2.40396427498175</v>
      </c>
      <c r="D5" s="20">
        <v>4.2555596765953201</v>
      </c>
      <c r="E5" s="20">
        <v>27.819235823467402</v>
      </c>
      <c r="F5" s="20">
        <v>10.6743324432571</v>
      </c>
      <c r="G5" s="20">
        <v>7.1647643354859696</v>
      </c>
      <c r="H5" s="20">
        <v>3.0179488420413501</v>
      </c>
      <c r="I5" s="20">
        <v>3.6471396751588498</v>
      </c>
      <c r="J5" s="20">
        <v>2.8181102847952499</v>
      </c>
      <c r="K5" s="20">
        <v>2.3206987001464099</v>
      </c>
      <c r="L5" s="20">
        <v>2.31413342955996</v>
      </c>
      <c r="M5" s="20">
        <v>4.9199700682144396</v>
      </c>
      <c r="N5" s="20">
        <v>2.2504343714714401</v>
      </c>
      <c r="O5" s="20">
        <v>1.2446481234206199</v>
      </c>
      <c r="P5" s="20">
        <v>2.2547688075054202</v>
      </c>
      <c r="Q5" s="20">
        <v>5.1546571073170799</v>
      </c>
      <c r="R5" s="20">
        <v>3.6192516197076601</v>
      </c>
      <c r="S5" s="20">
        <v>2.6579042085152502</v>
      </c>
      <c r="T5" s="20">
        <v>2.1349423196161399</v>
      </c>
      <c r="U5" s="20">
        <v>2.00158262833811</v>
      </c>
      <c r="V5" s="20">
        <v>2.3018444273980201</v>
      </c>
      <c r="W5" s="20">
        <v>2.44522338263456</v>
      </c>
      <c r="X5" s="20">
        <v>2.5102587058257302</v>
      </c>
      <c r="Y5" s="20">
        <v>2.5100961659485499</v>
      </c>
      <c r="Z5" s="4" t="s">
        <v>413</v>
      </c>
      <c r="AA5" s="31">
        <f>B5/2.5*100</f>
        <v>126.27878861435799</v>
      </c>
      <c r="AB5" s="31">
        <f>C5/2.5*100</f>
        <v>96.158570999269998</v>
      </c>
      <c r="AC5" s="31">
        <f>D5/2.5*100</f>
        <v>170.22238706381282</v>
      </c>
      <c r="AD5" s="31">
        <f>E5/12.5*100</f>
        <v>222.55388658773921</v>
      </c>
      <c r="AE5" s="31">
        <f>F5/12.5*100</f>
        <v>85.394659546056801</v>
      </c>
      <c r="AF5" s="31">
        <f>G5/12.5*100</f>
        <v>57.318114683887757</v>
      </c>
      <c r="AG5" s="31">
        <f t="shared" ref="AG5:AX5" si="1">H5/2.5*100</f>
        <v>120.71795368165401</v>
      </c>
      <c r="AH5" s="31">
        <f t="shared" si="1"/>
        <v>145.885587006354</v>
      </c>
      <c r="AI5" s="31">
        <f t="shared" si="1"/>
        <v>112.72441139180999</v>
      </c>
      <c r="AJ5" s="31">
        <f t="shared" si="1"/>
        <v>92.827948005856399</v>
      </c>
      <c r="AK5" s="31">
        <f t="shared" si="1"/>
        <v>92.565337182398395</v>
      </c>
      <c r="AL5" s="31">
        <f t="shared" si="1"/>
        <v>196.79880272857758</v>
      </c>
      <c r="AM5" s="31">
        <f t="shared" si="1"/>
        <v>90.017374858857607</v>
      </c>
      <c r="AN5" s="31">
        <f t="shared" si="1"/>
        <v>49.785924936824799</v>
      </c>
      <c r="AO5" s="31">
        <f t="shared" si="1"/>
        <v>90.190752300216801</v>
      </c>
      <c r="AP5" s="31">
        <f t="shared" si="1"/>
        <v>206.18628429268318</v>
      </c>
      <c r="AQ5" s="31">
        <f t="shared" si="1"/>
        <v>144.7700647883064</v>
      </c>
      <c r="AR5" s="31">
        <f t="shared" si="1"/>
        <v>106.31616834061002</v>
      </c>
      <c r="AS5" s="31">
        <f t="shared" si="1"/>
        <v>85.397692784645599</v>
      </c>
      <c r="AT5" s="31">
        <f t="shared" si="1"/>
        <v>80.063305133524395</v>
      </c>
      <c r="AU5" s="31">
        <f t="shared" si="1"/>
        <v>92.073777095920804</v>
      </c>
      <c r="AV5" s="31">
        <f t="shared" si="1"/>
        <v>97.808935305382391</v>
      </c>
      <c r="AW5" s="31">
        <f t="shared" si="1"/>
        <v>100.41034823302921</v>
      </c>
      <c r="AX5" s="31">
        <f t="shared" si="1"/>
        <v>100.403846637942</v>
      </c>
    </row>
    <row r="6" spans="1:50" x14ac:dyDescent="0.2">
      <c r="A6" s="7" t="s">
        <v>414</v>
      </c>
      <c r="B6" s="19">
        <v>205.714233439233</v>
      </c>
      <c r="C6" s="19">
        <v>202.066628124479</v>
      </c>
      <c r="D6" s="19">
        <v>208.63086318751101</v>
      </c>
      <c r="E6" s="19">
        <v>1151.12664910891</v>
      </c>
      <c r="F6" s="19">
        <v>1048.98389906374</v>
      </c>
      <c r="G6" s="19">
        <v>987.46221306174198</v>
      </c>
      <c r="H6" s="19">
        <v>206.681655515958</v>
      </c>
      <c r="I6" s="19">
        <v>210.05625705806099</v>
      </c>
      <c r="J6" s="19">
        <v>205.233101854197</v>
      </c>
      <c r="K6" s="19">
        <v>169.71184573096201</v>
      </c>
      <c r="L6" s="19">
        <v>199.59170501050099</v>
      </c>
      <c r="M6" s="19">
        <v>207.57117420581901</v>
      </c>
      <c r="N6" s="19">
        <v>206.30729729702</v>
      </c>
      <c r="O6" s="19">
        <v>184.21078072005201</v>
      </c>
      <c r="P6" s="19">
        <v>200.97310154154701</v>
      </c>
      <c r="Q6" s="19">
        <v>205.51727635965699</v>
      </c>
      <c r="R6" s="19">
        <v>187.246547539316</v>
      </c>
      <c r="S6" s="19">
        <v>216.44438359104799</v>
      </c>
      <c r="T6" s="19">
        <v>196.420751557648</v>
      </c>
      <c r="U6" s="19">
        <v>159.89483520690601</v>
      </c>
      <c r="V6" s="19">
        <v>190.744581086663</v>
      </c>
      <c r="W6" s="19">
        <v>205.921313835787</v>
      </c>
      <c r="X6" s="19">
        <v>206.66154963486699</v>
      </c>
      <c r="Y6" s="19">
        <v>211.737101385317</v>
      </c>
      <c r="Z6" t="str">
        <f>A6</f>
        <v>CCV1 200 ppb</v>
      </c>
      <c r="AA6" s="30">
        <f t="shared" ref="AA6:AC13" si="2">B6/200*100</f>
        <v>102.8571167196165</v>
      </c>
      <c r="AB6" s="30">
        <f t="shared" si="2"/>
        <v>101.0333140622395</v>
      </c>
      <c r="AC6" s="30">
        <f t="shared" si="2"/>
        <v>104.31543159375552</v>
      </c>
      <c r="AD6" s="30">
        <f t="shared" ref="AD6:AF13" si="3">E6/1000*100</f>
        <v>115.112664910891</v>
      </c>
      <c r="AE6" s="30">
        <f t="shared" si="3"/>
        <v>104.89838990637399</v>
      </c>
      <c r="AF6" s="30">
        <f t="shared" si="3"/>
        <v>98.746221306174192</v>
      </c>
      <c r="AG6" s="30">
        <f t="shared" ref="AG6:AV13" si="4">H6/200*100</f>
        <v>103.34082775797899</v>
      </c>
      <c r="AH6" s="30">
        <f t="shared" si="4"/>
        <v>105.0281285290305</v>
      </c>
      <c r="AI6" s="30">
        <f t="shared" si="4"/>
        <v>102.61655092709849</v>
      </c>
      <c r="AJ6" s="30">
        <f t="shared" si="4"/>
        <v>84.855922865481006</v>
      </c>
      <c r="AK6" s="30">
        <f t="shared" si="4"/>
        <v>99.795852505250494</v>
      </c>
      <c r="AL6" s="30">
        <f t="shared" si="4"/>
        <v>103.7855871029095</v>
      </c>
      <c r="AM6" s="30">
        <f t="shared" si="4"/>
        <v>103.15364864851</v>
      </c>
      <c r="AN6" s="30">
        <f t="shared" si="4"/>
        <v>92.105390360026007</v>
      </c>
      <c r="AO6" s="30">
        <f t="shared" si="4"/>
        <v>100.4865507707735</v>
      </c>
      <c r="AP6" s="30">
        <f t="shared" si="4"/>
        <v>102.75863817982849</v>
      </c>
      <c r="AQ6" s="30">
        <f t="shared" si="4"/>
        <v>93.623273769657999</v>
      </c>
      <c r="AR6" s="30">
        <f t="shared" si="4"/>
        <v>108.222191795524</v>
      </c>
      <c r="AS6" s="30">
        <f t="shared" si="4"/>
        <v>98.210375778824002</v>
      </c>
      <c r="AT6" s="30">
        <f t="shared" si="4"/>
        <v>79.947417603453005</v>
      </c>
      <c r="AU6" s="30">
        <f t="shared" si="4"/>
        <v>95.372290543331502</v>
      </c>
      <c r="AV6" s="30">
        <f t="shared" si="4"/>
        <v>102.96065691789352</v>
      </c>
      <c r="AW6" s="30">
        <f t="shared" ref="AW6:AX13" si="5">X6/200*100</f>
        <v>103.33077481743349</v>
      </c>
      <c r="AX6" s="30">
        <f t="shared" si="5"/>
        <v>105.8685506926585</v>
      </c>
    </row>
    <row r="7" spans="1:50" x14ac:dyDescent="0.2">
      <c r="A7" s="7" t="s">
        <v>253</v>
      </c>
      <c r="B7" s="19">
        <v>218.61791912250499</v>
      </c>
      <c r="C7" s="19">
        <v>207.646130508787</v>
      </c>
      <c r="D7" s="19">
        <v>201.80930972176199</v>
      </c>
      <c r="E7" s="19">
        <v>1131.6421385085901</v>
      </c>
      <c r="F7" s="19">
        <v>1052.3653978632401</v>
      </c>
      <c r="G7" s="19">
        <v>1037.67822584534</v>
      </c>
      <c r="H7" s="19">
        <v>212.09309326509</v>
      </c>
      <c r="I7" s="19">
        <v>197.90260545620899</v>
      </c>
      <c r="J7" s="19">
        <v>208.68332480842599</v>
      </c>
      <c r="K7" s="19">
        <v>172.09211275404201</v>
      </c>
      <c r="L7" s="19">
        <v>202.10214624415499</v>
      </c>
      <c r="M7" s="19">
        <v>181.393897762216</v>
      </c>
      <c r="N7" s="19">
        <v>187.42947536031801</v>
      </c>
      <c r="O7" s="19">
        <v>192.03258784291501</v>
      </c>
      <c r="P7" s="19">
        <v>221.20739635388901</v>
      </c>
      <c r="Q7" s="19">
        <v>213.47687988979399</v>
      </c>
      <c r="R7" s="19">
        <v>168.41298267961599</v>
      </c>
      <c r="S7" s="19">
        <v>198.66921014297901</v>
      </c>
      <c r="T7" s="19">
        <v>204.706891493645</v>
      </c>
      <c r="U7" s="19">
        <v>146.93117254152099</v>
      </c>
      <c r="V7" s="19">
        <v>189.61116580999001</v>
      </c>
      <c r="W7" s="19">
        <v>214.913811193052</v>
      </c>
      <c r="X7" s="19">
        <v>209.16482365486399</v>
      </c>
      <c r="Y7" s="19">
        <v>197.645963429338</v>
      </c>
      <c r="Z7" t="str">
        <f t="shared" ref="Z7:Z13" si="6">A7</f>
        <v>CCV2</v>
      </c>
      <c r="AA7" s="30">
        <f t="shared" si="2"/>
        <v>109.30895956125248</v>
      </c>
      <c r="AB7" s="30">
        <f t="shared" si="2"/>
        <v>103.82306525439348</v>
      </c>
      <c r="AC7" s="30">
        <f t="shared" si="2"/>
        <v>100.90465486088101</v>
      </c>
      <c r="AD7" s="30">
        <f t="shared" si="3"/>
        <v>113.164213850859</v>
      </c>
      <c r="AE7" s="30">
        <f t="shared" si="3"/>
        <v>105.23653978632402</v>
      </c>
      <c r="AF7" s="30">
        <f t="shared" si="3"/>
        <v>103.76782258453399</v>
      </c>
      <c r="AG7" s="30">
        <f t="shared" si="4"/>
        <v>106.046546632545</v>
      </c>
      <c r="AH7" s="30">
        <f t="shared" si="4"/>
        <v>98.951302728104494</v>
      </c>
      <c r="AI7" s="30">
        <f t="shared" si="4"/>
        <v>104.34166240421298</v>
      </c>
      <c r="AJ7" s="30">
        <f t="shared" si="4"/>
        <v>86.046056377021003</v>
      </c>
      <c r="AK7" s="30">
        <f t="shared" si="4"/>
        <v>101.05107312207751</v>
      </c>
      <c r="AL7" s="30">
        <f t="shared" si="4"/>
        <v>90.696948881108</v>
      </c>
      <c r="AM7" s="30">
        <f t="shared" si="4"/>
        <v>93.714737680159004</v>
      </c>
      <c r="AN7" s="30">
        <f t="shared" si="4"/>
        <v>96.016293921457503</v>
      </c>
      <c r="AO7" s="30">
        <f t="shared" si="4"/>
        <v>110.6036981769445</v>
      </c>
      <c r="AP7" s="30">
        <f t="shared" si="4"/>
        <v>106.738439944897</v>
      </c>
      <c r="AQ7" s="30">
        <f t="shared" si="4"/>
        <v>84.206491339807997</v>
      </c>
      <c r="AR7" s="30">
        <f t="shared" si="4"/>
        <v>99.334605071489506</v>
      </c>
      <c r="AS7" s="30">
        <f t="shared" si="4"/>
        <v>102.3534457468225</v>
      </c>
      <c r="AT7" s="30">
        <f t="shared" si="4"/>
        <v>73.465586270760497</v>
      </c>
      <c r="AU7" s="30">
        <f t="shared" si="4"/>
        <v>94.805582904995006</v>
      </c>
      <c r="AV7" s="30">
        <f t="shared" si="4"/>
        <v>107.45690559652601</v>
      </c>
      <c r="AW7" s="30">
        <f t="shared" si="5"/>
        <v>104.582411827432</v>
      </c>
      <c r="AX7" s="30">
        <f t="shared" si="5"/>
        <v>98.822981714668998</v>
      </c>
    </row>
    <row r="8" spans="1:50" x14ac:dyDescent="0.2">
      <c r="A8" s="7" t="s">
        <v>15</v>
      </c>
      <c r="B8" s="20">
        <v>203.77366833790299</v>
      </c>
      <c r="C8" s="20">
        <v>201.189368323395</v>
      </c>
      <c r="D8" s="20">
        <v>207.745233494606</v>
      </c>
      <c r="E8" s="20">
        <v>1164.99927655902</v>
      </c>
      <c r="F8" s="20">
        <v>1024.32047144129</v>
      </c>
      <c r="G8" s="20">
        <v>952.30704729605804</v>
      </c>
      <c r="H8" s="20">
        <v>200.309540097146</v>
      </c>
      <c r="I8" s="20">
        <v>205.860846829043</v>
      </c>
      <c r="J8" s="20">
        <v>202.32048173415299</v>
      </c>
      <c r="K8" s="20">
        <v>165.95543935672299</v>
      </c>
      <c r="L8" s="20">
        <v>197.77763325657901</v>
      </c>
      <c r="M8" s="20">
        <v>196.98022541978699</v>
      </c>
      <c r="N8" s="20">
        <v>201.10275888725599</v>
      </c>
      <c r="O8" s="20">
        <v>186.07840301341099</v>
      </c>
      <c r="P8" s="20">
        <v>200.17791946431601</v>
      </c>
      <c r="Q8" s="20">
        <v>208.120988596644</v>
      </c>
      <c r="R8" s="20">
        <v>175.27065003492501</v>
      </c>
      <c r="S8" s="20">
        <v>204.27867019842901</v>
      </c>
      <c r="T8" s="20">
        <v>185.41512824178301</v>
      </c>
      <c r="U8" s="20">
        <v>152.13099909322901</v>
      </c>
      <c r="V8" s="20">
        <v>188.51881748443</v>
      </c>
      <c r="W8" s="20">
        <v>201.655531441726</v>
      </c>
      <c r="X8" s="20">
        <v>203.36779658428199</v>
      </c>
      <c r="Y8" s="20">
        <v>205.521361596129</v>
      </c>
      <c r="Z8" t="str">
        <f t="shared" si="6"/>
        <v>CCV3</v>
      </c>
      <c r="AA8" s="30">
        <f t="shared" si="2"/>
        <v>101.88683416895149</v>
      </c>
      <c r="AB8" s="30">
        <f t="shared" si="2"/>
        <v>100.5946841616975</v>
      </c>
      <c r="AC8" s="30">
        <f t="shared" si="2"/>
        <v>103.872616747303</v>
      </c>
      <c r="AD8" s="30">
        <f t="shared" si="3"/>
        <v>116.499927655902</v>
      </c>
      <c r="AE8" s="30">
        <f t="shared" si="3"/>
        <v>102.43204714412899</v>
      </c>
      <c r="AF8" s="30">
        <f t="shared" si="3"/>
        <v>95.230704729605804</v>
      </c>
      <c r="AG8" s="30">
        <f t="shared" si="4"/>
        <v>100.154770048573</v>
      </c>
      <c r="AH8" s="30">
        <f t="shared" si="4"/>
        <v>102.9304234145215</v>
      </c>
      <c r="AI8" s="30">
        <f t="shared" si="4"/>
        <v>101.1602408670765</v>
      </c>
      <c r="AJ8" s="30">
        <f t="shared" si="4"/>
        <v>82.977719678361495</v>
      </c>
      <c r="AK8" s="30">
        <f t="shared" si="4"/>
        <v>98.888816628289504</v>
      </c>
      <c r="AL8" s="30">
        <f t="shared" si="4"/>
        <v>98.490112709893495</v>
      </c>
      <c r="AM8" s="30">
        <f t="shared" si="4"/>
        <v>100.55137944362799</v>
      </c>
      <c r="AN8" s="30">
        <f t="shared" si="4"/>
        <v>93.039201506705496</v>
      </c>
      <c r="AO8" s="30">
        <f t="shared" si="4"/>
        <v>100.08895973215802</v>
      </c>
      <c r="AP8" s="30">
        <f t="shared" si="4"/>
        <v>104.060494298322</v>
      </c>
      <c r="AQ8" s="30">
        <f t="shared" si="4"/>
        <v>87.635325017462506</v>
      </c>
      <c r="AR8" s="30">
        <f t="shared" si="4"/>
        <v>102.13933509921451</v>
      </c>
      <c r="AS8" s="30">
        <f t="shared" si="4"/>
        <v>92.707564120891504</v>
      </c>
      <c r="AT8" s="30">
        <f t="shared" si="4"/>
        <v>76.065499546614504</v>
      </c>
      <c r="AU8" s="30">
        <f t="shared" si="4"/>
        <v>94.259408742215001</v>
      </c>
      <c r="AV8" s="30">
        <f t="shared" si="4"/>
        <v>100.827765720863</v>
      </c>
      <c r="AW8" s="30">
        <f t="shared" si="5"/>
        <v>101.683898292141</v>
      </c>
      <c r="AX8" s="30">
        <f t="shared" si="5"/>
        <v>102.76068079806451</v>
      </c>
    </row>
    <row r="9" spans="1:50" x14ac:dyDescent="0.2">
      <c r="A9" s="7" t="s">
        <v>306</v>
      </c>
      <c r="B9" s="20">
        <v>218.49013850019199</v>
      </c>
      <c r="C9" s="20">
        <v>195.86480104151701</v>
      </c>
      <c r="D9" s="20">
        <v>191.91934448869699</v>
      </c>
      <c r="E9" s="20">
        <v>1169.73439974438</v>
      </c>
      <c r="F9" s="20">
        <v>1120.92763045537</v>
      </c>
      <c r="G9" s="20">
        <v>996.56135291534304</v>
      </c>
      <c r="H9" s="20">
        <v>204.52491807835699</v>
      </c>
      <c r="I9" s="20">
        <v>199.11540708312401</v>
      </c>
      <c r="J9" s="20">
        <v>204.630871472265</v>
      </c>
      <c r="K9" s="20">
        <v>180.590107242393</v>
      </c>
      <c r="L9" s="20">
        <v>181.262390887094</v>
      </c>
      <c r="M9" s="20">
        <v>160.11565901965699</v>
      </c>
      <c r="N9" s="20">
        <v>198.120752356835</v>
      </c>
      <c r="O9" s="20">
        <v>207.392794690893</v>
      </c>
      <c r="P9" s="20">
        <v>215.60857050017</v>
      </c>
      <c r="Q9" s="20">
        <v>188.58380870824899</v>
      </c>
      <c r="R9" s="20">
        <v>150.03749775934199</v>
      </c>
      <c r="S9" s="20">
        <v>198.74604532921899</v>
      </c>
      <c r="T9" s="20">
        <v>194.364238902636</v>
      </c>
      <c r="U9" s="20">
        <v>134.21326259023601</v>
      </c>
      <c r="V9" s="20">
        <v>200.25946647290601</v>
      </c>
      <c r="W9" s="20">
        <v>214.46916937999001</v>
      </c>
      <c r="X9" s="20">
        <v>196.59582729134701</v>
      </c>
      <c r="Y9" s="20">
        <v>189.31381416538599</v>
      </c>
      <c r="Z9" t="str">
        <f t="shared" si="6"/>
        <v>CCV4</v>
      </c>
      <c r="AA9" s="30">
        <f t="shared" si="2"/>
        <v>109.24506925009601</v>
      </c>
      <c r="AB9" s="30">
        <f t="shared" si="2"/>
        <v>97.932400520758506</v>
      </c>
      <c r="AC9" s="30">
        <f t="shared" si="2"/>
        <v>95.959672244348496</v>
      </c>
      <c r="AD9" s="30">
        <f t="shared" si="3"/>
        <v>116.97343997443798</v>
      </c>
      <c r="AE9" s="30">
        <f t="shared" si="3"/>
        <v>112.09276304553701</v>
      </c>
      <c r="AF9" s="30">
        <f t="shared" si="3"/>
        <v>99.656135291534312</v>
      </c>
      <c r="AG9" s="30">
        <f t="shared" si="4"/>
        <v>102.26245903917849</v>
      </c>
      <c r="AH9" s="30">
        <f t="shared" si="4"/>
        <v>99.557703541562006</v>
      </c>
      <c r="AI9" s="30">
        <f t="shared" si="4"/>
        <v>102.31543573613251</v>
      </c>
      <c r="AJ9" s="30">
        <f t="shared" si="4"/>
        <v>90.295053621196502</v>
      </c>
      <c r="AK9" s="30">
        <f t="shared" si="4"/>
        <v>90.631195443547</v>
      </c>
      <c r="AL9" s="30">
        <f t="shared" si="4"/>
        <v>80.057829509828494</v>
      </c>
      <c r="AM9" s="30">
        <f t="shared" si="4"/>
        <v>99.060376178417499</v>
      </c>
      <c r="AN9" s="30">
        <f t="shared" si="4"/>
        <v>103.69639734544648</v>
      </c>
      <c r="AO9" s="30">
        <f t="shared" si="4"/>
        <v>107.804285250085</v>
      </c>
      <c r="AP9" s="30">
        <f t="shared" si="4"/>
        <v>94.291904354124497</v>
      </c>
      <c r="AQ9" s="30">
        <f t="shared" si="4"/>
        <v>75.018748879670994</v>
      </c>
      <c r="AR9" s="30">
        <f t="shared" si="4"/>
        <v>99.373022664609493</v>
      </c>
      <c r="AS9" s="30">
        <f t="shared" si="4"/>
        <v>97.182119451318002</v>
      </c>
      <c r="AT9" s="30">
        <f t="shared" si="4"/>
        <v>67.106631295118007</v>
      </c>
      <c r="AU9" s="30">
        <f t="shared" si="4"/>
        <v>100.12973323645301</v>
      </c>
      <c r="AV9" s="30">
        <f t="shared" si="4"/>
        <v>107.234584689995</v>
      </c>
      <c r="AW9" s="30">
        <f t="shared" si="5"/>
        <v>98.297913645673503</v>
      </c>
      <c r="AX9" s="30">
        <f t="shared" si="5"/>
        <v>94.656907082692996</v>
      </c>
    </row>
    <row r="10" spans="1:50" x14ac:dyDescent="0.2">
      <c r="A10" s="7" t="s">
        <v>172</v>
      </c>
      <c r="B10" s="20">
        <v>200.769745128343</v>
      </c>
      <c r="C10" s="20">
        <v>195.28416865518801</v>
      </c>
      <c r="D10" s="20">
        <v>207.36082611127699</v>
      </c>
      <c r="E10" s="20">
        <v>1197.759749861</v>
      </c>
      <c r="F10" s="20">
        <v>1029.8947039647701</v>
      </c>
      <c r="G10" s="20">
        <v>910.85623131457703</v>
      </c>
      <c r="H10" s="20">
        <v>200.19187346581199</v>
      </c>
      <c r="I10" s="20">
        <v>200.489494275288</v>
      </c>
      <c r="J10" s="20">
        <v>197.28343320078301</v>
      </c>
      <c r="K10" s="20">
        <v>160.30024138518999</v>
      </c>
      <c r="L10" s="20">
        <v>188.370208251402</v>
      </c>
      <c r="M10" s="20">
        <v>188.45582172731</v>
      </c>
      <c r="N10" s="20">
        <v>203.11350364348101</v>
      </c>
      <c r="O10" s="20">
        <v>183.38963487839999</v>
      </c>
      <c r="P10" s="20">
        <v>195.79146394555599</v>
      </c>
      <c r="Q10" s="20">
        <v>198.453863864109</v>
      </c>
      <c r="R10" s="20">
        <v>168.401211731975</v>
      </c>
      <c r="S10" s="20">
        <v>196.51634068096899</v>
      </c>
      <c r="T10" s="20">
        <v>178.05153603887501</v>
      </c>
      <c r="U10" s="20">
        <v>148.64113169569401</v>
      </c>
      <c r="V10" s="20">
        <v>188.814006093301</v>
      </c>
      <c r="W10" s="20">
        <v>200.85153471509099</v>
      </c>
      <c r="X10" s="20">
        <v>203.33632933392201</v>
      </c>
      <c r="Y10" s="20">
        <v>208.600010634413</v>
      </c>
      <c r="Z10" t="str">
        <f t="shared" si="6"/>
        <v>CCV5</v>
      </c>
      <c r="AA10" s="30">
        <f t="shared" si="2"/>
        <v>100.3848725641715</v>
      </c>
      <c r="AB10" s="30">
        <f t="shared" si="2"/>
        <v>97.642084327594006</v>
      </c>
      <c r="AC10" s="30">
        <f t="shared" si="2"/>
        <v>103.68041305563848</v>
      </c>
      <c r="AD10" s="30">
        <f t="shared" si="3"/>
        <v>119.7759749861</v>
      </c>
      <c r="AE10" s="30">
        <f t="shared" si="3"/>
        <v>102.98947039647702</v>
      </c>
      <c r="AF10" s="30">
        <f t="shared" si="3"/>
        <v>91.085623131457709</v>
      </c>
      <c r="AG10" s="30">
        <f t="shared" si="4"/>
        <v>100.095936732906</v>
      </c>
      <c r="AH10" s="30">
        <f t="shared" si="4"/>
        <v>100.244747137644</v>
      </c>
      <c r="AI10" s="30">
        <f t="shared" si="4"/>
        <v>98.641716600391504</v>
      </c>
      <c r="AJ10" s="30">
        <f t="shared" si="4"/>
        <v>80.150120692594996</v>
      </c>
      <c r="AK10" s="30">
        <f t="shared" si="4"/>
        <v>94.185104125701002</v>
      </c>
      <c r="AL10" s="30">
        <f t="shared" si="4"/>
        <v>94.227910863654998</v>
      </c>
      <c r="AM10" s="30">
        <f t="shared" si="4"/>
        <v>101.55675182174051</v>
      </c>
      <c r="AN10" s="30">
        <f t="shared" si="4"/>
        <v>91.694817439199994</v>
      </c>
      <c r="AO10" s="30">
        <f t="shared" si="4"/>
        <v>97.895731972777995</v>
      </c>
      <c r="AP10" s="30">
        <f t="shared" si="4"/>
        <v>99.226931932054498</v>
      </c>
      <c r="AQ10" s="30">
        <f t="shared" si="4"/>
        <v>84.200605865987498</v>
      </c>
      <c r="AR10" s="30">
        <f t="shared" si="4"/>
        <v>98.258170340484497</v>
      </c>
      <c r="AS10" s="30">
        <f t="shared" si="4"/>
        <v>89.025768019437507</v>
      </c>
      <c r="AT10" s="30">
        <f t="shared" si="4"/>
        <v>74.320565847847007</v>
      </c>
      <c r="AU10" s="30">
        <f t="shared" si="4"/>
        <v>94.407003046650502</v>
      </c>
      <c r="AV10" s="30">
        <f t="shared" si="4"/>
        <v>100.4257673575455</v>
      </c>
      <c r="AW10" s="30">
        <f t="shared" si="5"/>
        <v>101.668164666961</v>
      </c>
      <c r="AX10" s="30">
        <f t="shared" si="5"/>
        <v>104.30000531720648</v>
      </c>
    </row>
    <row r="11" spans="1:50" x14ac:dyDescent="0.2">
      <c r="A11" s="7" t="s">
        <v>249</v>
      </c>
      <c r="B11" s="20">
        <v>218.14524502308399</v>
      </c>
      <c r="C11" s="20">
        <v>194.220823441753</v>
      </c>
      <c r="D11" s="20">
        <v>191.73419351532399</v>
      </c>
      <c r="E11" s="20">
        <v>1168.72860328549</v>
      </c>
      <c r="F11" s="20">
        <v>1127.0231543924799</v>
      </c>
      <c r="G11" s="20">
        <v>974.70571166461502</v>
      </c>
      <c r="H11" s="20">
        <v>197.329354468958</v>
      </c>
      <c r="I11" s="20">
        <v>192.97934802099201</v>
      </c>
      <c r="J11" s="20">
        <v>196.212096913674</v>
      </c>
      <c r="K11" s="20">
        <v>172.09264434743699</v>
      </c>
      <c r="L11" s="20">
        <v>181.60714811811599</v>
      </c>
      <c r="M11" s="20">
        <v>159.16475954886499</v>
      </c>
      <c r="N11" s="20">
        <v>194.277350334716</v>
      </c>
      <c r="O11" s="20">
        <v>204.82338204970799</v>
      </c>
      <c r="P11" s="20">
        <v>216.35857932656401</v>
      </c>
      <c r="Q11" s="20">
        <v>186.90725099948099</v>
      </c>
      <c r="R11" s="20">
        <v>145.50350659424899</v>
      </c>
      <c r="S11" s="20">
        <v>193.02129443290201</v>
      </c>
      <c r="T11" s="20">
        <v>191.76493415466399</v>
      </c>
      <c r="U11" s="20">
        <v>131.65226967523699</v>
      </c>
      <c r="V11" s="20">
        <v>199.571728376165</v>
      </c>
      <c r="W11" s="20">
        <v>217.72061263800299</v>
      </c>
      <c r="X11" s="20">
        <v>198.62437986195201</v>
      </c>
      <c r="Y11" s="20">
        <v>191.675635702742</v>
      </c>
      <c r="Z11" t="str">
        <f t="shared" si="6"/>
        <v>CCV6</v>
      </c>
      <c r="AA11" s="30">
        <f t="shared" si="2"/>
        <v>109.07262251154199</v>
      </c>
      <c r="AB11" s="30">
        <f t="shared" si="2"/>
        <v>97.110411720876499</v>
      </c>
      <c r="AC11" s="30">
        <f t="shared" si="2"/>
        <v>95.867096757661997</v>
      </c>
      <c r="AD11" s="30">
        <f t="shared" si="3"/>
        <v>116.872860328549</v>
      </c>
      <c r="AE11" s="30">
        <f t="shared" si="3"/>
        <v>112.702315439248</v>
      </c>
      <c r="AF11" s="30">
        <f t="shared" si="3"/>
        <v>97.470571166461511</v>
      </c>
      <c r="AG11" s="30">
        <f t="shared" si="4"/>
        <v>98.664677234479001</v>
      </c>
      <c r="AH11" s="30">
        <f t="shared" si="4"/>
        <v>96.489674010496003</v>
      </c>
      <c r="AI11" s="30">
        <f t="shared" si="4"/>
        <v>98.106048456837001</v>
      </c>
      <c r="AJ11" s="30">
        <f t="shared" si="4"/>
        <v>86.046322173718494</v>
      </c>
      <c r="AK11" s="30">
        <f t="shared" si="4"/>
        <v>90.803574059057993</v>
      </c>
      <c r="AL11" s="30">
        <f t="shared" si="4"/>
        <v>79.582379774432496</v>
      </c>
      <c r="AM11" s="30">
        <f t="shared" si="4"/>
        <v>97.138675167358002</v>
      </c>
      <c r="AN11" s="30">
        <f t="shared" si="4"/>
        <v>102.41169102485399</v>
      </c>
      <c r="AO11" s="30">
        <f t="shared" si="4"/>
        <v>108.17928966328201</v>
      </c>
      <c r="AP11" s="30">
        <f t="shared" si="4"/>
        <v>93.453625499740497</v>
      </c>
      <c r="AQ11" s="30">
        <f t="shared" si="4"/>
        <v>72.751753297124495</v>
      </c>
      <c r="AR11" s="30">
        <f t="shared" si="4"/>
        <v>96.510647216451005</v>
      </c>
      <c r="AS11" s="30">
        <f t="shared" si="4"/>
        <v>95.882467077331995</v>
      </c>
      <c r="AT11" s="30">
        <f t="shared" si="4"/>
        <v>65.826134837618497</v>
      </c>
      <c r="AU11" s="30">
        <f t="shared" si="4"/>
        <v>99.785864188082499</v>
      </c>
      <c r="AV11" s="30">
        <f t="shared" si="4"/>
        <v>108.8603063190015</v>
      </c>
      <c r="AW11" s="30">
        <f t="shared" si="5"/>
        <v>99.312189930976004</v>
      </c>
      <c r="AX11" s="30">
        <f t="shared" si="5"/>
        <v>95.837817851371</v>
      </c>
    </row>
    <row r="12" spans="1:50" x14ac:dyDescent="0.2">
      <c r="A12" s="7" t="s">
        <v>190</v>
      </c>
      <c r="B12" s="19">
        <v>207.52739859537701</v>
      </c>
      <c r="C12" s="19">
        <v>188.14082206040101</v>
      </c>
      <c r="D12" s="19">
        <v>192.094635351063</v>
      </c>
      <c r="E12" s="19">
        <v>1183.6228556710901</v>
      </c>
      <c r="F12" s="19">
        <v>1119.73610722423</v>
      </c>
      <c r="G12" s="19">
        <v>927.06270776820998</v>
      </c>
      <c r="H12" s="19">
        <v>195.015830433708</v>
      </c>
      <c r="I12" s="19">
        <v>198.91243141228301</v>
      </c>
      <c r="J12" s="19">
        <v>190.737629548136</v>
      </c>
      <c r="K12" s="19">
        <v>167.495066759455</v>
      </c>
      <c r="L12" s="19">
        <v>173.74293807042201</v>
      </c>
      <c r="M12" s="19">
        <v>162.73787634918801</v>
      </c>
      <c r="N12" s="19">
        <v>204.122848742532</v>
      </c>
      <c r="O12" s="19">
        <v>201.306397707229</v>
      </c>
      <c r="P12" s="19">
        <v>203.78978659372601</v>
      </c>
      <c r="Q12" s="19">
        <v>181.79030972968499</v>
      </c>
      <c r="R12" s="19">
        <v>148.073806313706</v>
      </c>
      <c r="S12" s="19">
        <v>197.09218911301701</v>
      </c>
      <c r="T12" s="19">
        <v>180.63780670728499</v>
      </c>
      <c r="U12" s="19">
        <v>133.183476042872</v>
      </c>
      <c r="V12" s="19">
        <v>197.28018818649599</v>
      </c>
      <c r="W12" s="19">
        <v>208.076964177343</v>
      </c>
      <c r="X12" s="19">
        <v>193.986215666687</v>
      </c>
      <c r="Y12" s="19">
        <v>193.715273038416</v>
      </c>
      <c r="Z12" t="str">
        <f t="shared" si="6"/>
        <v>CCV7</v>
      </c>
      <c r="AA12" s="30">
        <f t="shared" si="2"/>
        <v>103.76369929768849</v>
      </c>
      <c r="AB12" s="30">
        <f t="shared" si="2"/>
        <v>94.070411030200503</v>
      </c>
      <c r="AC12" s="30">
        <f t="shared" si="2"/>
        <v>96.047317675531502</v>
      </c>
      <c r="AD12" s="30">
        <f t="shared" si="3"/>
        <v>118.36228556710901</v>
      </c>
      <c r="AE12" s="30">
        <f t="shared" si="3"/>
        <v>111.973610722423</v>
      </c>
      <c r="AF12" s="30">
        <f t="shared" si="3"/>
        <v>92.706270776821</v>
      </c>
      <c r="AG12" s="30">
        <f t="shared" si="4"/>
        <v>97.507915216854002</v>
      </c>
      <c r="AH12" s="30">
        <f t="shared" si="4"/>
        <v>99.456215706141506</v>
      </c>
      <c r="AI12" s="30">
        <f t="shared" si="4"/>
        <v>95.368814774067999</v>
      </c>
      <c r="AJ12" s="30">
        <f t="shared" si="4"/>
        <v>83.7475333797275</v>
      </c>
      <c r="AK12" s="30">
        <f t="shared" si="4"/>
        <v>86.871469035211007</v>
      </c>
      <c r="AL12" s="30">
        <f t="shared" si="4"/>
        <v>81.368938174594007</v>
      </c>
      <c r="AM12" s="30">
        <f t="shared" si="4"/>
        <v>102.061424371266</v>
      </c>
      <c r="AN12" s="30">
        <f t="shared" si="4"/>
        <v>100.6531988536145</v>
      </c>
      <c r="AO12" s="30">
        <f t="shared" si="4"/>
        <v>101.894893296863</v>
      </c>
      <c r="AP12" s="30">
        <f t="shared" si="4"/>
        <v>90.895154864842496</v>
      </c>
      <c r="AQ12" s="30">
        <f t="shared" si="4"/>
        <v>74.036903156853</v>
      </c>
      <c r="AR12" s="30">
        <f t="shared" si="4"/>
        <v>98.546094556508507</v>
      </c>
      <c r="AS12" s="30">
        <f t="shared" si="4"/>
        <v>90.318903353642497</v>
      </c>
      <c r="AT12" s="30">
        <f t="shared" si="4"/>
        <v>66.591738021436001</v>
      </c>
      <c r="AU12" s="30">
        <f t="shared" si="4"/>
        <v>98.640094093247995</v>
      </c>
      <c r="AV12" s="30">
        <f t="shared" si="4"/>
        <v>104.0384820886715</v>
      </c>
      <c r="AW12" s="30">
        <f t="shared" si="5"/>
        <v>96.993107833343501</v>
      </c>
      <c r="AX12" s="30">
        <f t="shared" si="5"/>
        <v>96.857636519208</v>
      </c>
    </row>
    <row r="13" spans="1:50" x14ac:dyDescent="0.2">
      <c r="A13" s="7" t="s">
        <v>357</v>
      </c>
      <c r="B13" s="19">
        <v>205.77717205757199</v>
      </c>
      <c r="C13" s="19">
        <v>200.56207114712399</v>
      </c>
      <c r="D13" s="19">
        <v>207.619517079253</v>
      </c>
      <c r="E13" s="19">
        <v>1210.1930182322301</v>
      </c>
      <c r="F13" s="19">
        <v>1014.66141043325</v>
      </c>
      <c r="G13" s="19">
        <v>914.46355528699405</v>
      </c>
      <c r="H13" s="19">
        <v>193.800260259065</v>
      </c>
      <c r="I13" s="19">
        <v>193.41146687723099</v>
      </c>
      <c r="J13" s="19">
        <v>195.54994250163699</v>
      </c>
      <c r="K13" s="19">
        <v>155.151883587036</v>
      </c>
      <c r="L13" s="19">
        <v>196.39676518140499</v>
      </c>
      <c r="M13" s="19">
        <v>183.364430326898</v>
      </c>
      <c r="N13" s="19">
        <v>196.91194926861201</v>
      </c>
      <c r="O13" s="19">
        <v>179.06163605545899</v>
      </c>
      <c r="P13" s="19">
        <v>203.14407483176399</v>
      </c>
      <c r="Q13" s="19">
        <v>202.666458159016</v>
      </c>
      <c r="R13" s="19">
        <v>161.00621364401999</v>
      </c>
      <c r="S13" s="19">
        <v>185.66151341868201</v>
      </c>
      <c r="T13" s="19">
        <v>179.446182552045</v>
      </c>
      <c r="U13" s="19">
        <v>143.47363046758801</v>
      </c>
      <c r="V13" s="19">
        <v>183.66796592105899</v>
      </c>
      <c r="W13" s="19">
        <v>206.06840978041001</v>
      </c>
      <c r="X13" s="19">
        <v>209.78874327406501</v>
      </c>
      <c r="Y13" s="19">
        <v>209.43738764587599</v>
      </c>
      <c r="Z13" t="str">
        <f t="shared" si="6"/>
        <v>CCV8</v>
      </c>
      <c r="AA13" s="30">
        <f t="shared" si="2"/>
        <v>102.88858602878599</v>
      </c>
      <c r="AB13" s="30">
        <f t="shared" si="2"/>
        <v>100.28103557356198</v>
      </c>
      <c r="AC13" s="30">
        <f t="shared" si="2"/>
        <v>103.8097585396265</v>
      </c>
      <c r="AD13" s="30">
        <f t="shared" si="3"/>
        <v>121.019301823223</v>
      </c>
      <c r="AE13" s="30">
        <f t="shared" si="3"/>
        <v>101.46614104332501</v>
      </c>
      <c r="AF13" s="30">
        <f t="shared" si="3"/>
        <v>91.446355528699414</v>
      </c>
      <c r="AG13" s="30">
        <f t="shared" si="4"/>
        <v>96.900130129532499</v>
      </c>
      <c r="AH13" s="30">
        <f t="shared" si="4"/>
        <v>96.705733438615496</v>
      </c>
      <c r="AI13" s="30">
        <f t="shared" si="4"/>
        <v>97.774971250818496</v>
      </c>
      <c r="AJ13" s="30">
        <f t="shared" si="4"/>
        <v>77.575941793517998</v>
      </c>
      <c r="AK13" s="30">
        <f t="shared" si="4"/>
        <v>98.198382590702494</v>
      </c>
      <c r="AL13" s="30">
        <f t="shared" si="4"/>
        <v>91.682215163449001</v>
      </c>
      <c r="AM13" s="30">
        <f t="shared" si="4"/>
        <v>98.455974634306003</v>
      </c>
      <c r="AN13" s="30">
        <f t="shared" si="4"/>
        <v>89.530818027729495</v>
      </c>
      <c r="AO13" s="30">
        <f t="shared" si="4"/>
        <v>101.57203741588199</v>
      </c>
      <c r="AP13" s="30">
        <f t="shared" si="4"/>
        <v>101.33322907950799</v>
      </c>
      <c r="AQ13" s="30">
        <f t="shared" si="4"/>
        <v>80.503106822009997</v>
      </c>
      <c r="AR13" s="30">
        <f t="shared" si="4"/>
        <v>92.830756709341003</v>
      </c>
      <c r="AS13" s="30">
        <f t="shared" si="4"/>
        <v>89.723091276022501</v>
      </c>
      <c r="AT13" s="30">
        <f t="shared" si="4"/>
        <v>71.736815233794005</v>
      </c>
      <c r="AU13" s="30">
        <f t="shared" si="4"/>
        <v>91.833982960529497</v>
      </c>
      <c r="AV13" s="30">
        <f t="shared" si="4"/>
        <v>103.034204890205</v>
      </c>
      <c r="AW13" s="30">
        <f t="shared" si="5"/>
        <v>104.89437163703251</v>
      </c>
      <c r="AX13" s="30">
        <f t="shared" si="5"/>
        <v>104.71869382293799</v>
      </c>
    </row>
    <row r="14" spans="1:50" x14ac:dyDescent="0.2">
      <c r="A14" s="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3"/>
      <c r="S14" s="33"/>
      <c r="T14" s="20"/>
      <c r="U14" s="20"/>
      <c r="V14" s="20"/>
      <c r="W14" s="20"/>
      <c r="X14" s="20"/>
      <c r="Y14" s="20"/>
    </row>
    <row r="15" spans="1:50" x14ac:dyDescent="0.2">
      <c r="A15" s="7" t="s">
        <v>22</v>
      </c>
      <c r="B15" s="19">
        <v>0.57849432157883196</v>
      </c>
      <c r="C15" s="19">
        <v>0.81621504056652605</v>
      </c>
      <c r="D15" s="19">
        <v>0.87075462456174202</v>
      </c>
      <c r="E15" s="19">
        <v>-29.729664129921598</v>
      </c>
      <c r="F15" s="19">
        <v>5.1232191081684899</v>
      </c>
      <c r="G15" s="19">
        <v>1.9279091243114099</v>
      </c>
      <c r="H15" s="19">
        <v>1.7637338618487599</v>
      </c>
      <c r="I15" s="19">
        <v>0.86241862977841099</v>
      </c>
      <c r="J15" s="19">
        <v>0.69885862359346296</v>
      </c>
      <c r="K15" s="19">
        <v>-0.23418429047380801</v>
      </c>
      <c r="L15" s="19">
        <v>0.856899299973919</v>
      </c>
      <c r="M15" s="19">
        <v>-4.6853979380142299</v>
      </c>
      <c r="N15" s="19">
        <v>0.97683338479569304</v>
      </c>
      <c r="O15" s="19">
        <v>1.01337994135356</v>
      </c>
      <c r="P15" s="19">
        <v>0.96983989584873898</v>
      </c>
      <c r="Q15" s="19">
        <v>0.78769378174220195</v>
      </c>
      <c r="R15" s="19">
        <v>1.6504586237930201</v>
      </c>
      <c r="S15" s="19">
        <v>1.17321385965017</v>
      </c>
      <c r="T15" s="19">
        <v>0.87845200124706802</v>
      </c>
      <c r="U15" s="19">
        <v>2.2633863604117099</v>
      </c>
      <c r="V15" s="19">
        <v>0.97180366121692496</v>
      </c>
      <c r="W15" s="19">
        <v>1.03176833443802</v>
      </c>
      <c r="X15" s="19">
        <v>0.98616275464533198</v>
      </c>
      <c r="Y15" s="19">
        <v>0.98892065134877605</v>
      </c>
    </row>
    <row r="16" spans="1:50" x14ac:dyDescent="0.2">
      <c r="A16" s="7" t="s">
        <v>415</v>
      </c>
      <c r="B16" s="19">
        <v>-2.9529002195898602</v>
      </c>
      <c r="C16" s="19">
        <v>9.6303469319610105E-2</v>
      </c>
      <c r="D16" s="19">
        <v>-0.39765699281718703</v>
      </c>
      <c r="E16" s="19">
        <v>12.908122669310201</v>
      </c>
      <c r="F16" s="19">
        <v>4.6019596025865299</v>
      </c>
      <c r="G16" s="19">
        <v>0.542099347284831</v>
      </c>
      <c r="H16" s="19">
        <v>-0.94065507096760503</v>
      </c>
      <c r="I16" s="19">
        <v>-3.1067288750106701</v>
      </c>
      <c r="J16" s="19">
        <v>-2.8646815920425701</v>
      </c>
      <c r="K16" s="19">
        <v>-3.2897253131425699</v>
      </c>
      <c r="L16" s="19">
        <v>0.35878622805324101</v>
      </c>
      <c r="M16" s="19">
        <v>-6.3616819286831499</v>
      </c>
      <c r="N16" s="19">
        <v>0.37383119571760398</v>
      </c>
      <c r="O16" s="19">
        <v>-6.8977883806872002</v>
      </c>
      <c r="P16" s="19">
        <v>0.39082142782458001</v>
      </c>
      <c r="Q16" s="19">
        <v>-0.42811260579267801</v>
      </c>
      <c r="R16" s="19">
        <v>2.5476458122843102</v>
      </c>
      <c r="S16" s="19">
        <v>0.39783862990707097</v>
      </c>
      <c r="T16" s="19">
        <v>0.37849495792955901</v>
      </c>
      <c r="U16" s="19">
        <v>2.1799727312856398</v>
      </c>
      <c r="V16" s="19">
        <v>0.37709989537276001</v>
      </c>
      <c r="W16" s="19">
        <v>0.44224488192649902</v>
      </c>
      <c r="X16" s="19">
        <v>0.43740191624164798</v>
      </c>
      <c r="Y16" s="19">
        <v>0.43035506299728699</v>
      </c>
    </row>
    <row r="17" spans="1:25" x14ac:dyDescent="0.2">
      <c r="A17" s="4" t="s">
        <v>356</v>
      </c>
      <c r="B17" s="20">
        <v>0.32678388682885001</v>
      </c>
      <c r="C17" s="20">
        <v>0.75379142113574404</v>
      </c>
      <c r="D17" s="20">
        <v>0.85842956469062603</v>
      </c>
      <c r="E17" s="20">
        <v>-15.9451255930791</v>
      </c>
      <c r="F17" s="20">
        <v>3.8129554429520498</v>
      </c>
      <c r="G17" s="20">
        <v>-0.80152490825466405</v>
      </c>
      <c r="H17" s="20">
        <v>1.54816574662313</v>
      </c>
      <c r="I17" s="20">
        <v>0.88319990668947301</v>
      </c>
      <c r="J17" s="20">
        <v>0.16624048665848901</v>
      </c>
      <c r="K17" s="20">
        <v>-0.84694436444785204</v>
      </c>
      <c r="L17" s="20">
        <v>0.80211916377986903</v>
      </c>
      <c r="M17" s="20">
        <v>-0.43507740786612797</v>
      </c>
      <c r="N17" s="20">
        <v>0.92052763715568997</v>
      </c>
      <c r="O17" s="20">
        <v>0.254503763195713</v>
      </c>
      <c r="P17" s="20">
        <v>0.85819314974579097</v>
      </c>
      <c r="Q17" s="20">
        <v>0.90240077629183302</v>
      </c>
      <c r="R17" s="20">
        <v>2.49664358873919</v>
      </c>
      <c r="S17" s="20">
        <v>1.13779936446441</v>
      </c>
      <c r="T17" s="20">
        <v>0.80226718444287604</v>
      </c>
      <c r="U17" s="20">
        <v>2.2897773593435899</v>
      </c>
      <c r="V17" s="20">
        <v>0.89101887136201396</v>
      </c>
      <c r="W17" s="20">
        <v>0.93645390550716701</v>
      </c>
      <c r="X17" s="20">
        <v>0.92879442456465999</v>
      </c>
      <c r="Y17" s="20">
        <v>0.92941779694594595</v>
      </c>
    </row>
    <row r="18" spans="1:25" x14ac:dyDescent="0.2">
      <c r="A18" s="4" t="s">
        <v>191</v>
      </c>
      <c r="B18" s="20">
        <v>0.78303671681558396</v>
      </c>
      <c r="C18" s="20">
        <v>0.84885879151065802</v>
      </c>
      <c r="D18" s="20">
        <v>0.98976533998902205</v>
      </c>
      <c r="E18" s="20">
        <v>-9.1010299491000293</v>
      </c>
      <c r="F18" s="20">
        <v>4.52323457331266</v>
      </c>
      <c r="G18" s="20">
        <v>-4.5822098193384004</v>
      </c>
      <c r="H18" s="20">
        <v>1.6657482711233</v>
      </c>
      <c r="I18" s="20">
        <v>0.95593387690215403</v>
      </c>
      <c r="J18" s="20">
        <v>0.89738201930046402</v>
      </c>
      <c r="K18" s="20">
        <v>-0.60377692007795203</v>
      </c>
      <c r="L18" s="20">
        <v>0.87092872898201201</v>
      </c>
      <c r="M18" s="20">
        <v>-7.6367176632118401</v>
      </c>
      <c r="N18" s="20">
        <v>0.98855803912046802</v>
      </c>
      <c r="O18" s="20">
        <v>0.83636653449528797</v>
      </c>
      <c r="P18" s="20">
        <v>1.0150782408780099</v>
      </c>
      <c r="Q18" s="20">
        <v>0.81206552075527705</v>
      </c>
      <c r="R18" s="20">
        <v>-0.79643970616924298</v>
      </c>
      <c r="S18" s="20">
        <v>1.1745360014169599</v>
      </c>
      <c r="T18" s="20">
        <v>0.85908989881926701</v>
      </c>
      <c r="U18" s="20">
        <v>2.12164883113233</v>
      </c>
      <c r="V18" s="20">
        <v>0.980289835665625</v>
      </c>
      <c r="W18" s="20">
        <v>1.06591942380369</v>
      </c>
      <c r="X18" s="20">
        <v>1.0145604421802901</v>
      </c>
      <c r="Y18" s="20">
        <v>1.0189960595252801</v>
      </c>
    </row>
    <row r="19" spans="1:25" x14ac:dyDescent="0.2">
      <c r="A19" s="4" t="s">
        <v>354</v>
      </c>
      <c r="B19" s="19">
        <v>0.476678699468711</v>
      </c>
      <c r="C19" s="19">
        <v>0.91631865984343297</v>
      </c>
      <c r="D19" s="19">
        <v>0.99643344775407405</v>
      </c>
      <c r="E19" s="19">
        <v>27.8670653505921</v>
      </c>
      <c r="F19" s="19">
        <v>3.8339625319097301</v>
      </c>
      <c r="G19" s="19">
        <v>-7.91409620803213</v>
      </c>
      <c r="H19" s="19">
        <v>2.50842375984208</v>
      </c>
      <c r="I19" s="19">
        <v>0.81046523093224798</v>
      </c>
      <c r="J19" s="19">
        <v>1.2750674984566801</v>
      </c>
      <c r="K19" s="19">
        <v>-0.74240918220926599</v>
      </c>
      <c r="L19" s="19">
        <v>0.97941057170951096</v>
      </c>
      <c r="M19" s="19">
        <v>-4.4800974827455402</v>
      </c>
      <c r="N19" s="19">
        <v>0.95377044666950705</v>
      </c>
      <c r="O19" s="19">
        <v>-2.5081354971680798E-2</v>
      </c>
      <c r="P19" s="19">
        <v>1.0749786806405399</v>
      </c>
      <c r="Q19" s="19">
        <v>1.0441703443544801</v>
      </c>
      <c r="R19" s="19">
        <v>-1.9293892008031499</v>
      </c>
      <c r="S19" s="19">
        <v>1.00708294084773</v>
      </c>
      <c r="T19" s="19">
        <v>0.93082462522807896</v>
      </c>
      <c r="U19" s="19">
        <v>2.2006830455228998</v>
      </c>
      <c r="V19" s="19">
        <v>1.04512522926556</v>
      </c>
      <c r="W19" s="19">
        <v>1.1390972663147401</v>
      </c>
      <c r="X19" s="19">
        <v>1.0608450461802501</v>
      </c>
      <c r="Y19" s="19">
        <v>1.04709806871051</v>
      </c>
    </row>
    <row r="20" spans="1:25" x14ac:dyDescent="0.2">
      <c r="A20" s="4" t="s">
        <v>130</v>
      </c>
      <c r="B20" s="19">
        <v>0.462624345974259</v>
      </c>
      <c r="C20" s="19">
        <v>0.73781896892394205</v>
      </c>
      <c r="D20" s="19">
        <v>0.81405211240702702</v>
      </c>
      <c r="E20" s="19">
        <v>47.761739953303497</v>
      </c>
      <c r="F20" s="19">
        <v>2.87579356244275</v>
      </c>
      <c r="G20" s="19">
        <v>-9.5975140618271197</v>
      </c>
      <c r="H20" s="19">
        <v>1.41098623896317</v>
      </c>
      <c r="I20" s="19">
        <v>0.34288844251503697</v>
      </c>
      <c r="J20" s="19">
        <v>0.73113708601280203</v>
      </c>
      <c r="K20" s="19">
        <v>-1.0254539553534101</v>
      </c>
      <c r="L20" s="19">
        <v>0.737772456068298</v>
      </c>
      <c r="M20" s="19">
        <v>-8.1086356573679907</v>
      </c>
      <c r="N20" s="19">
        <v>0.757194158472978</v>
      </c>
      <c r="O20" s="19">
        <v>-0.15227461356017399</v>
      </c>
      <c r="P20" s="19">
        <v>0.83264218121829903</v>
      </c>
      <c r="Q20" s="19">
        <v>0.73805287204881997</v>
      </c>
      <c r="R20" s="19">
        <v>-3.35812784338877</v>
      </c>
      <c r="S20" s="19">
        <v>0.856270632336532</v>
      </c>
      <c r="T20" s="19">
        <v>0.73097045083808598</v>
      </c>
      <c r="U20" s="19">
        <v>1.94699700202421</v>
      </c>
      <c r="V20" s="19">
        <v>0.88579377978769602</v>
      </c>
      <c r="W20" s="19">
        <v>0.96177028853024005</v>
      </c>
      <c r="X20" s="19">
        <v>0.90277537621929804</v>
      </c>
      <c r="Y20" s="19">
        <v>0.87516141708264095</v>
      </c>
    </row>
    <row r="21" spans="1:25" x14ac:dyDescent="0.2">
      <c r="A21" s="4" t="s">
        <v>117</v>
      </c>
      <c r="B21" s="19">
        <v>0.29155170068935699</v>
      </c>
      <c r="C21" s="19">
        <v>0.71348882449742401</v>
      </c>
      <c r="D21" s="19">
        <v>0.77302002026527405</v>
      </c>
      <c r="E21" s="19">
        <v>47.370157206051204</v>
      </c>
      <c r="F21" s="19">
        <v>2.4170348307417702</v>
      </c>
      <c r="G21" s="19">
        <v>-11.510334933927799</v>
      </c>
      <c r="H21" s="19">
        <v>1.3325982843748501</v>
      </c>
      <c r="I21" s="19">
        <v>0.19222508684630299</v>
      </c>
      <c r="J21" s="19">
        <v>9.6848245097407807E-3</v>
      </c>
      <c r="K21" s="19">
        <v>-2.0636189389870698</v>
      </c>
      <c r="L21" s="19">
        <v>0.76447510335990199</v>
      </c>
      <c r="M21" s="19">
        <v>-7.9584743170739198</v>
      </c>
      <c r="N21" s="19">
        <v>0.73328836623577798</v>
      </c>
      <c r="O21" s="19">
        <v>-0.24757848200743701</v>
      </c>
      <c r="P21" s="19">
        <v>0.84573528490274696</v>
      </c>
      <c r="Q21" s="19">
        <v>0.77405029605631803</v>
      </c>
      <c r="R21" s="19">
        <v>-3.1171829322715099</v>
      </c>
      <c r="S21" s="19">
        <v>0.78347366973440702</v>
      </c>
      <c r="T21" s="19">
        <v>0.69941869201559403</v>
      </c>
      <c r="U21" s="19">
        <v>2.0574543099435698</v>
      </c>
      <c r="V21" s="19">
        <v>0.80146944471586601</v>
      </c>
      <c r="W21" s="19">
        <v>0.920541682771431</v>
      </c>
      <c r="X21" s="19">
        <v>0.88717459639389196</v>
      </c>
      <c r="Y21" s="19">
        <v>0.86331229737798498</v>
      </c>
    </row>
    <row r="22" spans="1:25" x14ac:dyDescent="0.2">
      <c r="A22" s="4" t="s">
        <v>166</v>
      </c>
      <c r="B22" s="19">
        <v>0.48182348612008502</v>
      </c>
      <c r="C22" s="19">
        <v>0.76836965742479002</v>
      </c>
      <c r="D22" s="19">
        <v>0.90392091580831802</v>
      </c>
      <c r="E22" s="19">
        <v>43.469470015496</v>
      </c>
      <c r="F22" s="19">
        <v>2.8561358956727001</v>
      </c>
      <c r="G22" s="19">
        <v>-12.6257878652196</v>
      </c>
      <c r="H22" s="19">
        <v>0.86226875429984395</v>
      </c>
      <c r="I22" s="19">
        <v>0.40003633212434597</v>
      </c>
      <c r="J22" s="19">
        <v>-0.33408840820676899</v>
      </c>
      <c r="K22" s="19">
        <v>-2.4610890927116298</v>
      </c>
      <c r="L22" s="19">
        <v>0.80782869294177095</v>
      </c>
      <c r="M22" s="19">
        <v>-10.1123762060529</v>
      </c>
      <c r="N22" s="19">
        <v>0.83154792767361496</v>
      </c>
      <c r="O22" s="19">
        <v>5.5616052699387604E-3</v>
      </c>
      <c r="P22" s="19">
        <v>0.93968239565434197</v>
      </c>
      <c r="Q22" s="19">
        <v>0.74878422156670199</v>
      </c>
      <c r="R22" s="19">
        <v>-3.7054700084234899</v>
      </c>
      <c r="S22" s="19">
        <v>1.0405983999230299</v>
      </c>
      <c r="T22" s="19">
        <v>0.79514830213231802</v>
      </c>
      <c r="U22" s="19">
        <v>2.1316064096450198</v>
      </c>
      <c r="V22" s="19">
        <v>0.924039653475621</v>
      </c>
      <c r="W22" s="19">
        <v>1.0220398103580199</v>
      </c>
      <c r="X22" s="19">
        <v>0.956092284062382</v>
      </c>
      <c r="Y22" s="19">
        <v>0.93273323714827705</v>
      </c>
    </row>
    <row r="23" spans="1:25" x14ac:dyDescent="0.2">
      <c r="A23" s="4" t="s">
        <v>221</v>
      </c>
      <c r="B23" s="20">
        <v>0.42619247642163799</v>
      </c>
      <c r="C23" s="20">
        <v>0.75928308974151804</v>
      </c>
      <c r="D23" s="20">
        <v>0.80667004814048004</v>
      </c>
      <c r="E23" s="20">
        <v>29.4192883495861</v>
      </c>
      <c r="F23" s="20">
        <v>3.2257933575238802</v>
      </c>
      <c r="G23" s="20">
        <v>-13.4011392747414</v>
      </c>
      <c r="H23" s="20">
        <v>1.4501807924135499</v>
      </c>
      <c r="I23" s="20">
        <v>0.78448848714032404</v>
      </c>
      <c r="J23" s="20">
        <v>-0.44868137748230602</v>
      </c>
      <c r="K23" s="20">
        <v>-2.7492068178106002</v>
      </c>
      <c r="L23" s="20">
        <v>0.74895882512966405</v>
      </c>
      <c r="M23" s="20">
        <v>-12.7071934344798</v>
      </c>
      <c r="N23" s="20">
        <v>0.83038290006339599</v>
      </c>
      <c r="O23" s="20">
        <v>0.29491615406831401</v>
      </c>
      <c r="P23" s="20">
        <v>0.89772005763557905</v>
      </c>
      <c r="Q23" s="20">
        <v>0.64705045605650102</v>
      </c>
      <c r="R23" s="20">
        <v>-4.7243477583643401</v>
      </c>
      <c r="S23" s="20">
        <v>1.0122585278954499</v>
      </c>
      <c r="T23" s="20">
        <v>0.76449663418619596</v>
      </c>
      <c r="U23" s="20">
        <v>2.0730972420869</v>
      </c>
      <c r="V23" s="20">
        <v>1.0022160762741401</v>
      </c>
      <c r="W23" s="20">
        <v>1.0636365285942799</v>
      </c>
      <c r="X23" s="20">
        <v>0.99299317979284396</v>
      </c>
      <c r="Y23" s="20">
        <v>0.98088743975214299</v>
      </c>
    </row>
    <row r="24" spans="1:25" x14ac:dyDescent="0.2">
      <c r="A24" s="4" t="s">
        <v>223</v>
      </c>
      <c r="B24" s="20">
        <v>0.49118920708228803</v>
      </c>
      <c r="C24" s="20">
        <v>0.83203350065748305</v>
      </c>
      <c r="D24" s="20">
        <v>0.90263184309209998</v>
      </c>
      <c r="E24" s="20">
        <v>61.631614624872299</v>
      </c>
      <c r="F24" s="20">
        <v>2.9907886213452199</v>
      </c>
      <c r="G24" s="20">
        <v>-15.5014855671752</v>
      </c>
      <c r="H24" s="20">
        <v>1.6657484028163101</v>
      </c>
      <c r="I24" s="20">
        <v>0.33769298290750499</v>
      </c>
      <c r="J24" s="20">
        <v>-6.7786667469986295E-2</v>
      </c>
      <c r="K24" s="20">
        <v>-2.82702408015742</v>
      </c>
      <c r="L24" s="20">
        <v>0.83375234202279802</v>
      </c>
      <c r="M24" s="20">
        <v>-11.0039244625855</v>
      </c>
      <c r="N24" s="20">
        <v>0.80001923160552102</v>
      </c>
      <c r="O24" s="20">
        <v>-0.33026966137527303</v>
      </c>
      <c r="P24" s="20">
        <v>0.89317269043513603</v>
      </c>
      <c r="Q24" s="20">
        <v>0.90150803807311197</v>
      </c>
      <c r="R24" s="20">
        <v>-4.2146146951149399</v>
      </c>
      <c r="S24" s="20">
        <v>0.90510559374744703</v>
      </c>
      <c r="T24" s="20">
        <v>0.74810598852788301</v>
      </c>
      <c r="U24" s="20">
        <v>2.1821784254968302</v>
      </c>
      <c r="V24" s="20">
        <v>0.90501052597632103</v>
      </c>
      <c r="W24" s="20">
        <v>1.0236779317850799</v>
      </c>
      <c r="X24" s="20">
        <v>0.98762279227838601</v>
      </c>
      <c r="Y24" s="20">
        <v>0.95325424171054396</v>
      </c>
    </row>
    <row r="25" spans="1:25" x14ac:dyDescent="0.2">
      <c r="A25" s="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/>
      <c r="S25"/>
      <c r="T25" s="19"/>
      <c r="U25" s="19"/>
      <c r="V25" s="19"/>
      <c r="W25" s="19"/>
      <c r="X25" s="19"/>
      <c r="Y25" s="19"/>
    </row>
    <row r="26" spans="1:25" x14ac:dyDescent="0.2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19"/>
      <c r="R26"/>
      <c r="S26"/>
      <c r="T26" s="19"/>
      <c r="U26" s="19"/>
      <c r="V26" s="34"/>
      <c r="W26" s="34"/>
      <c r="X26" s="34"/>
      <c r="Y26" s="19"/>
    </row>
    <row r="27" spans="1:25" x14ac:dyDescent="0.2">
      <c r="A27" s="35" t="s">
        <v>416</v>
      </c>
      <c r="B27" s="36">
        <f t="shared" ref="B27:Y27" si="7">AVERAGE(B15:B24)</f>
        <v>0.1365474621389744</v>
      </c>
      <c r="C27" s="36">
        <f t="shared" si="7"/>
        <v>0.72424814236211277</v>
      </c>
      <c r="D27" s="36">
        <f t="shared" si="7"/>
        <v>0.75180209238914764</v>
      </c>
      <c r="E27" s="36">
        <f t="shared" si="7"/>
        <v>21.565163849711066</v>
      </c>
      <c r="F27" s="36">
        <f t="shared" si="7"/>
        <v>3.6260877526655775</v>
      </c>
      <c r="G27" s="36">
        <f t="shared" si="7"/>
        <v>-7.3464084166920074</v>
      </c>
      <c r="H27" s="36">
        <f t="shared" si="7"/>
        <v>1.326719904133739</v>
      </c>
      <c r="I27" s="36">
        <f t="shared" si="7"/>
        <v>0.24626201008251311</v>
      </c>
      <c r="J27" s="36">
        <f t="shared" si="7"/>
        <v>6.3132493330007537E-3</v>
      </c>
      <c r="K27" s="36">
        <f t="shared" si="7"/>
        <v>-1.684343295537158</v>
      </c>
      <c r="L27" s="36">
        <f t="shared" si="7"/>
        <v>0.7760931412020986</v>
      </c>
      <c r="M27" s="36">
        <f t="shared" si="7"/>
        <v>-7.3489576498080993</v>
      </c>
      <c r="N27" s="36">
        <f t="shared" si="7"/>
        <v>0.81659532875102503</v>
      </c>
      <c r="O27" s="36">
        <f t="shared" si="7"/>
        <v>-0.52482644942189516</v>
      </c>
      <c r="P27" s="36">
        <f t="shared" si="7"/>
        <v>0.8717864004783763</v>
      </c>
      <c r="Q27" s="36">
        <f t="shared" si="7"/>
        <v>0.69276637011525677</v>
      </c>
      <c r="R27" s="36">
        <f t="shared" si="7"/>
        <v>-1.5150824119718922</v>
      </c>
      <c r="S27" s="36">
        <f t="shared" si="7"/>
        <v>0.9488177619923206</v>
      </c>
      <c r="T27" s="36">
        <f t="shared" si="7"/>
        <v>0.75872687353669277</v>
      </c>
      <c r="U27" s="36">
        <f t="shared" si="7"/>
        <v>2.1446801716892696</v>
      </c>
      <c r="V27" s="36">
        <f t="shared" si="7"/>
        <v>0.87838669731125274</v>
      </c>
      <c r="W27" s="36">
        <f t="shared" si="7"/>
        <v>0.96071500540291677</v>
      </c>
      <c r="X27" s="36">
        <f t="shared" si="7"/>
        <v>0.91544228125589844</v>
      </c>
      <c r="Y27" s="36">
        <f t="shared" si="7"/>
        <v>0.90201362725993894</v>
      </c>
    </row>
    <row r="28" spans="1:25" x14ac:dyDescent="0.2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19"/>
      <c r="R28" s="19"/>
      <c r="S28" s="19"/>
      <c r="T28" s="19"/>
      <c r="U28" s="19"/>
      <c r="V28" s="34"/>
      <c r="W28" s="34"/>
      <c r="X28" s="34"/>
      <c r="Y28" s="19"/>
    </row>
    <row r="29" spans="1:25" x14ac:dyDescent="0.2">
      <c r="A29" s="4" t="s">
        <v>149</v>
      </c>
      <c r="B29" s="19">
        <v>107.423018557535</v>
      </c>
      <c r="C29" s="19">
        <v>6.48862238318649</v>
      </c>
      <c r="D29" s="19">
        <v>6.97169481378819</v>
      </c>
      <c r="E29" s="19">
        <v>311.096664215342</v>
      </c>
      <c r="F29" s="19">
        <v>2.8443171098090998</v>
      </c>
      <c r="G29" s="19">
        <v>37.552658249614097</v>
      </c>
      <c r="H29" s="19">
        <v>8.99511951138164</v>
      </c>
      <c r="I29" s="19">
        <v>13.752733313078799</v>
      </c>
      <c r="J29" s="19">
        <v>13.9427183591534</v>
      </c>
      <c r="K29" s="19">
        <v>16.444544727421999</v>
      </c>
      <c r="L29" s="19">
        <v>0.62911972638524305</v>
      </c>
      <c r="M29" s="19">
        <v>-10.880760153003701</v>
      </c>
      <c r="N29" s="19">
        <v>-3.64301353666278E-2</v>
      </c>
      <c r="O29" s="19">
        <v>-7.3390921626887904</v>
      </c>
      <c r="P29" s="19">
        <v>8.4986961242673201E-2</v>
      </c>
      <c r="Q29" s="19">
        <v>-0.39010921637705498</v>
      </c>
      <c r="R29" s="19">
        <v>-2.3421339796537</v>
      </c>
      <c r="S29" s="19">
        <v>1.34319254759779E-2</v>
      </c>
      <c r="T29" s="19">
        <v>4.4877121113681202E-2</v>
      </c>
      <c r="U29" s="19">
        <v>-0.16316468894108299</v>
      </c>
      <c r="V29" s="19">
        <v>-4.7552517144113403E-3</v>
      </c>
      <c r="W29" s="19">
        <v>6.6242612976308402E-2</v>
      </c>
      <c r="X29" s="19">
        <v>5.93209722233475E-2</v>
      </c>
      <c r="Y29" s="19">
        <v>6.1755178052560103E-2</v>
      </c>
    </row>
    <row r="30" spans="1:25" x14ac:dyDescent="0.2">
      <c r="A30" s="4" t="s">
        <v>215</v>
      </c>
      <c r="B30" s="19">
        <v>105.824301516296</v>
      </c>
      <c r="C30" s="19">
        <v>5.6645506548418396</v>
      </c>
      <c r="D30" s="19">
        <v>5.6818468429594704</v>
      </c>
      <c r="E30" s="19">
        <v>359.19837231828097</v>
      </c>
      <c r="F30" s="19">
        <v>1.5573278153430501</v>
      </c>
      <c r="G30" s="19">
        <v>11.3195763166924</v>
      </c>
      <c r="H30" s="19">
        <v>6.95699248148465</v>
      </c>
      <c r="I30" s="19">
        <v>9.2115982125420093</v>
      </c>
      <c r="J30" s="19">
        <v>8.7601355553127807</v>
      </c>
      <c r="K30" s="19">
        <v>10.4076035537342</v>
      </c>
      <c r="L30" s="19">
        <v>7.5625176808395894E-2</v>
      </c>
      <c r="M30" s="19">
        <v>-13.515652707658001</v>
      </c>
      <c r="N30" s="19">
        <v>-3.6520194117560398E-2</v>
      </c>
      <c r="O30" s="19">
        <v>-7.3441654822589904</v>
      </c>
      <c r="P30" s="19">
        <v>6.9707305185688004E-2</v>
      </c>
      <c r="Q30" s="19">
        <v>-0.57833395202884896</v>
      </c>
      <c r="R30" s="19">
        <v>-2.9175666103085001</v>
      </c>
      <c r="S30" s="19">
        <v>3.1187289562586502E-2</v>
      </c>
      <c r="T30" s="19">
        <v>2.5876382460988799E-2</v>
      </c>
      <c r="U30" s="19">
        <v>-0.163391050266006</v>
      </c>
      <c r="V30" s="19">
        <v>-7.7389336632367597E-3</v>
      </c>
      <c r="W30" s="19">
        <v>7.8206219871916494E-3</v>
      </c>
      <c r="X30" s="19">
        <v>7.1353106032236904E-3</v>
      </c>
      <c r="Y30" s="19">
        <v>9.1835918496925208E-3</v>
      </c>
    </row>
    <row r="31" spans="1:25" x14ac:dyDescent="0.2">
      <c r="A31" s="4" t="s">
        <v>242</v>
      </c>
      <c r="B31" s="20">
        <v>101.673905692435</v>
      </c>
      <c r="C31" s="20">
        <v>4.8298321441937597</v>
      </c>
      <c r="D31" s="20">
        <v>8.9559343042080002</v>
      </c>
      <c r="E31" s="20">
        <v>291.94455162367598</v>
      </c>
      <c r="F31" s="20">
        <v>0.93644981990879494</v>
      </c>
      <c r="G31" s="20">
        <v>5.8428486877190204</v>
      </c>
      <c r="H31" s="20">
        <v>4.0174045227170998</v>
      </c>
      <c r="I31" s="20">
        <v>8.4374399204370896</v>
      </c>
      <c r="J31" s="20">
        <v>5.1279687658418602</v>
      </c>
      <c r="K31" s="20">
        <v>7.47293598743601</v>
      </c>
      <c r="L31" s="20">
        <v>2.6448278041082601E-2</v>
      </c>
      <c r="M31" s="20">
        <v>-11.665035523077499</v>
      </c>
      <c r="N31" s="20">
        <v>-3.5642121097386903E-2</v>
      </c>
      <c r="O31" s="20">
        <v>-7.3332117021862198</v>
      </c>
      <c r="P31" s="20">
        <v>0.14073735779957</v>
      </c>
      <c r="Q31" s="20">
        <v>-0.53362544713652904</v>
      </c>
      <c r="R31" s="20">
        <v>-2.0064543598920599</v>
      </c>
      <c r="S31" s="20">
        <v>-4.8276234189560598E-4</v>
      </c>
      <c r="T31" s="20">
        <v>1.50312785294497E-2</v>
      </c>
      <c r="U31" s="20">
        <v>-0.17340846486585501</v>
      </c>
      <c r="V31" s="20">
        <v>-7.1794936249884398E-3</v>
      </c>
      <c r="W31" s="20">
        <v>6.8284332077710799E-2</v>
      </c>
      <c r="X31" s="20">
        <v>6.6350314876282096E-2</v>
      </c>
      <c r="Y31" s="20">
        <v>6.9348614348149304E-2</v>
      </c>
    </row>
    <row r="33" spans="1:25" x14ac:dyDescent="0.2">
      <c r="A33" s="37" t="s">
        <v>416</v>
      </c>
      <c r="B33" s="38">
        <f t="shared" ref="B33:Y33" si="8">AVERAGE(B29:B31)</f>
        <v>104.97374192208868</v>
      </c>
      <c r="C33" s="38">
        <f t="shared" si="8"/>
        <v>5.6610017274073634</v>
      </c>
      <c r="D33" s="38">
        <f t="shared" si="8"/>
        <v>7.2031586536518866</v>
      </c>
      <c r="E33" s="38">
        <f t="shared" si="8"/>
        <v>320.74652938576634</v>
      </c>
      <c r="F33" s="38">
        <f t="shared" si="8"/>
        <v>1.7793649150203148</v>
      </c>
      <c r="G33" s="38">
        <f t="shared" si="8"/>
        <v>18.238361084675173</v>
      </c>
      <c r="H33" s="38">
        <f t="shared" si="8"/>
        <v>6.6565055051944633</v>
      </c>
      <c r="I33" s="38">
        <f t="shared" si="8"/>
        <v>10.467257148685965</v>
      </c>
      <c r="J33" s="38">
        <f t="shared" si="8"/>
        <v>9.2769408934360147</v>
      </c>
      <c r="K33" s="38">
        <f t="shared" si="8"/>
        <v>11.441694756197402</v>
      </c>
      <c r="L33" s="38">
        <f t="shared" si="8"/>
        <v>0.24373106041157386</v>
      </c>
      <c r="M33" s="38">
        <f t="shared" si="8"/>
        <v>-12.020482794579735</v>
      </c>
      <c r="N33" s="38">
        <f t="shared" si="8"/>
        <v>-3.6197483527191703E-2</v>
      </c>
      <c r="O33" s="38">
        <f t="shared" si="8"/>
        <v>-7.3388231157113326</v>
      </c>
      <c r="P33" s="38">
        <f t="shared" si="8"/>
        <v>9.8477208075977082E-2</v>
      </c>
      <c r="Q33" s="38">
        <f t="shared" si="8"/>
        <v>-0.50068953851414433</v>
      </c>
      <c r="R33" s="38">
        <f t="shared" si="8"/>
        <v>-2.42205164995142</v>
      </c>
      <c r="S33" s="38">
        <f t="shared" si="8"/>
        <v>1.47121508988896E-2</v>
      </c>
      <c r="T33" s="38">
        <f t="shared" si="8"/>
        <v>2.85949273680399E-2</v>
      </c>
      <c r="U33" s="38">
        <f t="shared" si="8"/>
        <v>-0.16665473469098135</v>
      </c>
      <c r="V33" s="38">
        <f t="shared" si="8"/>
        <v>-6.5578930008788469E-3</v>
      </c>
      <c r="W33" s="38">
        <f t="shared" si="8"/>
        <v>4.7449189013736952E-2</v>
      </c>
      <c r="X33" s="38">
        <f t="shared" si="8"/>
        <v>4.4268865900951103E-2</v>
      </c>
      <c r="Y33" s="38">
        <f t="shared" si="8"/>
        <v>4.6762461416800648E-2</v>
      </c>
    </row>
  </sheetData>
  <mergeCells count="3">
    <mergeCell ref="A1:Y1"/>
    <mergeCell ref="Z1:AW1"/>
    <mergeCell ref="AD4:AE4"/>
  </mergeCells>
  <conditionalFormatting sqref="AA3:AH3 AJ3:AX3 AI3:AI4 AG4:AH4 AJ4 AA6:AX13">
    <cfRule type="cellIs" dxfId="74" priority="3" operator="lessThan">
      <formula>84</formula>
    </cfRule>
    <cfRule type="cellIs" dxfId="73" priority="4" operator="greaterThan">
      <formula>116</formula>
    </cfRule>
  </conditionalFormatting>
  <conditionalFormatting sqref="AA5:AX5">
    <cfRule type="cellIs" dxfId="72" priority="1" operator="greaterThan">
      <formula>146</formula>
    </cfRule>
    <cfRule type="cellIs" dxfId="71" priority="2" operator="lessThan">
      <formula>44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820A-A877-41DE-A5C6-011D948A6BB3}">
  <sheetPr>
    <tabColor rgb="FF92D050"/>
  </sheetPr>
  <dimension ref="A1:BW70"/>
  <sheetViews>
    <sheetView topLeftCell="A16" zoomScaleNormal="100" workbookViewId="0">
      <selection activeCell="Q41" sqref="Q41"/>
    </sheetView>
  </sheetViews>
  <sheetFormatPr defaultRowHeight="12.75" x14ac:dyDescent="0.2"/>
  <cols>
    <col min="1" max="1" width="9.140625" style="51" bestFit="1" customWidth="1"/>
    <col min="2" max="2" width="8.28515625" style="51" bestFit="1" customWidth="1"/>
    <col min="3" max="3" width="7.28515625" style="51" bestFit="1" customWidth="1"/>
    <col min="4" max="4" width="7.85546875" style="51" bestFit="1" customWidth="1"/>
    <col min="5" max="5" width="8.85546875" style="51" bestFit="1" customWidth="1"/>
    <col min="6" max="9" width="8.28515625" style="51" bestFit="1" customWidth="1"/>
    <col min="10" max="10" width="8.28515625" style="51" customWidth="1"/>
    <col min="11" max="11" width="8.28515625" style="51" bestFit="1" customWidth="1"/>
    <col min="12" max="12" width="7.28515625" style="51" bestFit="1" customWidth="1"/>
    <col min="13" max="13" width="7.7109375" style="51" bestFit="1" customWidth="1"/>
    <col min="14" max="17" width="7.140625" style="51" bestFit="1" customWidth="1"/>
    <col min="18" max="18" width="6.85546875" style="51" bestFit="1" customWidth="1"/>
    <col min="19" max="19" width="9" style="51" customWidth="1"/>
    <col min="20" max="21" width="7.140625" style="51" bestFit="1" customWidth="1"/>
    <col min="22" max="22" width="7.42578125" style="51" bestFit="1" customWidth="1"/>
    <col min="23" max="23" width="7.28515625" style="51" bestFit="1" customWidth="1"/>
    <col min="24" max="25" width="8" style="51" bestFit="1" customWidth="1"/>
    <col min="26" max="26" width="17.28515625" style="62" customWidth="1"/>
    <col min="27" max="27" width="8.7109375" style="62" bestFit="1" customWidth="1"/>
    <col min="28" max="28" width="8.7109375" style="62" customWidth="1"/>
    <col min="29" max="29" width="8" style="62" customWidth="1"/>
    <col min="30" max="30" width="8.85546875" style="62" customWidth="1"/>
    <col min="31" max="31" width="9" style="62" customWidth="1"/>
    <col min="32" max="32" width="8.42578125" style="62" customWidth="1"/>
    <col min="33" max="33" width="8.5703125" style="62" customWidth="1"/>
    <col min="34" max="34" width="8.42578125" style="62" customWidth="1"/>
    <col min="35" max="36" width="8.7109375" style="62" customWidth="1"/>
    <col min="37" max="37" width="8" style="62" customWidth="1"/>
    <col min="38" max="38" width="8.140625" style="62" customWidth="1"/>
    <col min="39" max="39" width="8.42578125" style="62" customWidth="1"/>
    <col min="40" max="40" width="8.7109375" style="62" customWidth="1"/>
    <col min="41" max="41" width="8.42578125" style="62" customWidth="1"/>
    <col min="42" max="42" width="8.28515625" style="62" customWidth="1"/>
    <col min="43" max="43" width="8.140625" style="62" customWidth="1"/>
    <col min="44" max="45" width="9.140625" style="51"/>
    <col min="46" max="46" width="8.140625" style="62" customWidth="1"/>
    <col min="47" max="49" width="7.85546875" style="62" bestFit="1" customWidth="1"/>
    <col min="50" max="16384" width="9.140625" style="51"/>
  </cols>
  <sheetData>
    <row r="1" spans="1:75" ht="42" x14ac:dyDescent="0.2">
      <c r="A1" s="41" t="s">
        <v>345</v>
      </c>
      <c r="B1" s="41" t="s">
        <v>89</v>
      </c>
      <c r="C1" s="41" t="s">
        <v>371</v>
      </c>
      <c r="D1" s="42" t="s">
        <v>3</v>
      </c>
      <c r="E1" s="43" t="s">
        <v>77</v>
      </c>
      <c r="F1" s="44" t="s">
        <v>16</v>
      </c>
      <c r="G1" s="41" t="s">
        <v>112</v>
      </c>
      <c r="H1" s="2" t="s">
        <v>326</v>
      </c>
      <c r="I1" s="41" t="s">
        <v>404</v>
      </c>
      <c r="J1" s="2" t="s">
        <v>32</v>
      </c>
      <c r="K1" s="41" t="s">
        <v>405</v>
      </c>
      <c r="L1" s="41" t="s">
        <v>373</v>
      </c>
      <c r="M1" s="41" t="s">
        <v>349</v>
      </c>
      <c r="N1" s="41" t="s">
        <v>165</v>
      </c>
      <c r="O1" s="41" t="s">
        <v>25</v>
      </c>
      <c r="P1" s="41" t="s">
        <v>224</v>
      </c>
      <c r="Q1" s="41" t="s">
        <v>401</v>
      </c>
      <c r="R1" s="41" t="s">
        <v>406</v>
      </c>
      <c r="S1" s="41" t="s">
        <v>407</v>
      </c>
      <c r="T1" s="41" t="s">
        <v>208</v>
      </c>
      <c r="U1" s="41" t="s">
        <v>87</v>
      </c>
      <c r="V1" s="41" t="s">
        <v>134</v>
      </c>
      <c r="W1" s="41" t="s">
        <v>207</v>
      </c>
      <c r="X1" s="41" t="s">
        <v>61</v>
      </c>
      <c r="Y1" s="41" t="s">
        <v>359</v>
      </c>
      <c r="Z1" s="45"/>
      <c r="AA1" s="46" t="s">
        <v>345</v>
      </c>
      <c r="AB1" s="46" t="s">
        <v>417</v>
      </c>
      <c r="AC1" s="46" t="s">
        <v>418</v>
      </c>
      <c r="AD1" s="47" t="s">
        <v>419</v>
      </c>
      <c r="AE1" s="48" t="s">
        <v>420</v>
      </c>
      <c r="AF1" s="49" t="s">
        <v>421</v>
      </c>
      <c r="AG1" s="46" t="s">
        <v>422</v>
      </c>
      <c r="AH1" s="50" t="s">
        <v>423</v>
      </c>
      <c r="AI1" s="46" t="s">
        <v>424</v>
      </c>
      <c r="AJ1" s="50" t="s">
        <v>425</v>
      </c>
      <c r="AK1" s="46" t="s">
        <v>426</v>
      </c>
      <c r="AL1" s="46" t="s">
        <v>427</v>
      </c>
      <c r="AM1" s="46" t="s">
        <v>428</v>
      </c>
      <c r="AN1" s="46" t="s">
        <v>429</v>
      </c>
      <c r="AO1" s="46" t="s">
        <v>430</v>
      </c>
      <c r="AP1" s="46" t="s">
        <v>431</v>
      </c>
      <c r="AQ1" s="46" t="s">
        <v>432</v>
      </c>
      <c r="AR1" s="46" t="s">
        <v>33</v>
      </c>
      <c r="AS1" s="46" t="s">
        <v>26</v>
      </c>
      <c r="AT1" s="46" t="s">
        <v>433</v>
      </c>
      <c r="AU1" s="46" t="s">
        <v>434</v>
      </c>
      <c r="AV1" s="46" t="s">
        <v>435</v>
      </c>
      <c r="AW1" s="46" t="s">
        <v>436</v>
      </c>
      <c r="AX1" s="46" t="s">
        <v>437</v>
      </c>
      <c r="AY1" s="46" t="s">
        <v>438</v>
      </c>
      <c r="BA1" s="52" t="s">
        <v>439</v>
      </c>
      <c r="BB1" s="53" t="s">
        <v>440</v>
      </c>
      <c r="BC1" s="53" t="s">
        <v>441</v>
      </c>
      <c r="BD1" s="54" t="s">
        <v>442</v>
      </c>
      <c r="BE1" s="53" t="s">
        <v>443</v>
      </c>
      <c r="BF1" s="53" t="s">
        <v>444</v>
      </c>
      <c r="BG1" s="53" t="s">
        <v>445</v>
      </c>
      <c r="BH1" s="53" t="s">
        <v>446</v>
      </c>
      <c r="BI1" s="53" t="s">
        <v>447</v>
      </c>
      <c r="BJ1" s="53" t="s">
        <v>448</v>
      </c>
      <c r="BK1" s="53" t="s">
        <v>449</v>
      </c>
      <c r="BL1" s="53" t="s">
        <v>450</v>
      </c>
      <c r="BM1" s="53" t="s">
        <v>451</v>
      </c>
      <c r="BN1" s="53" t="s">
        <v>452</v>
      </c>
      <c r="BO1" s="53" t="s">
        <v>453</v>
      </c>
      <c r="BP1" s="52" t="s">
        <v>33</v>
      </c>
      <c r="BQ1" s="53" t="s">
        <v>454</v>
      </c>
      <c r="BR1" s="53" t="s">
        <v>455</v>
      </c>
      <c r="BS1" s="53" t="s">
        <v>456</v>
      </c>
      <c r="BT1" s="53" t="s">
        <v>457</v>
      </c>
      <c r="BU1" s="53" t="s">
        <v>458</v>
      </c>
      <c r="BV1" s="53" t="s">
        <v>459</v>
      </c>
      <c r="BW1" s="53" t="s">
        <v>460</v>
      </c>
    </row>
    <row r="2" spans="1:75" ht="12.75" customHeight="1" x14ac:dyDescent="0.2">
      <c r="A2" s="55" t="s">
        <v>461</v>
      </c>
      <c r="B2" s="36">
        <v>0.1365474621389744</v>
      </c>
      <c r="C2" s="36">
        <v>0.72424814236211277</v>
      </c>
      <c r="D2" s="36">
        <v>0.75180209238914764</v>
      </c>
      <c r="E2" s="36">
        <v>21.565163849711066</v>
      </c>
      <c r="F2" s="36">
        <v>3.6260877526655775</v>
      </c>
      <c r="G2" s="36">
        <v>-7.3464084166920074</v>
      </c>
      <c r="H2" s="36">
        <v>1.326719904133739</v>
      </c>
      <c r="I2" s="36">
        <v>0.24626201008251311</v>
      </c>
      <c r="J2" s="36">
        <v>6.3132493330007537E-3</v>
      </c>
      <c r="K2" s="36">
        <v>-1.684343295537158</v>
      </c>
      <c r="L2" s="36">
        <v>0.7760931412020986</v>
      </c>
      <c r="M2" s="36">
        <v>-7.3489576498080993</v>
      </c>
      <c r="N2" s="36">
        <v>0.81659532875102503</v>
      </c>
      <c r="O2" s="36">
        <v>-0.52482644942189516</v>
      </c>
      <c r="P2" s="36">
        <v>0.8717864004783763</v>
      </c>
      <c r="Q2" s="36">
        <v>0.69276637011525677</v>
      </c>
      <c r="R2" s="36">
        <v>-1.5150824119718922</v>
      </c>
      <c r="S2" s="36">
        <v>0.9488177619923206</v>
      </c>
      <c r="T2" s="36">
        <v>0.75872687353669277</v>
      </c>
      <c r="U2" s="36">
        <v>2.1446801716892696</v>
      </c>
      <c r="V2" s="36">
        <v>0.87838669731125274</v>
      </c>
      <c r="W2" s="36">
        <v>0.96071500540291677</v>
      </c>
      <c r="X2" s="36">
        <v>0.91544228125589844</v>
      </c>
      <c r="Y2" s="36">
        <v>0.90201362725993894</v>
      </c>
      <c r="Z2" s="36"/>
      <c r="AA2" s="56" t="s">
        <v>461</v>
      </c>
      <c r="AB2" s="57">
        <f t="shared" ref="AB2:AG33" si="0">B2/BA$2</f>
        <v>5.9395060457063118E-3</v>
      </c>
      <c r="AC2" s="57">
        <f t="shared" si="0"/>
        <v>2.9798318961617477E-2</v>
      </c>
      <c r="AD2" s="57">
        <f t="shared" si="0"/>
        <v>2.7863097338564513E-2</v>
      </c>
      <c r="AE2" s="57">
        <f t="shared" si="0"/>
        <v>0.76783976962172884</v>
      </c>
      <c r="AF2" s="57">
        <f t="shared" si="0"/>
        <v>0.11706966647464104</v>
      </c>
      <c r="AG2" s="57">
        <f t="shared" si="0"/>
        <v>-0.18789585267625464</v>
      </c>
      <c r="AH2" s="57">
        <f>H2/BH$2</f>
        <v>3.3101794015312852E-2</v>
      </c>
      <c r="AI2" s="57">
        <f>I2/BH$2</f>
        <v>6.1442617286056166E-3</v>
      </c>
      <c r="AJ2" s="57">
        <f>J2/BI$2</f>
        <v>1.5751620092317251E-4</v>
      </c>
      <c r="AK2" s="57">
        <f t="shared" ref="AK2:AY18" si="1">K2/BI$2</f>
        <v>-4.2024533321785379E-2</v>
      </c>
      <c r="AL2" s="57">
        <f t="shared" si="1"/>
        <v>1.4126697982345287E-2</v>
      </c>
      <c r="AM2" s="57">
        <f t="shared" si="1"/>
        <v>-0.13159562449293757</v>
      </c>
      <c r="AN2" s="57">
        <f t="shared" si="1"/>
        <v>1.3857039347548363E-2</v>
      </c>
      <c r="AO2" s="57">
        <f t="shared" si="1"/>
        <v>-8.9423487718843959E-3</v>
      </c>
      <c r="AP2" s="57">
        <f t="shared" si="1"/>
        <v>1.371898153272238E-2</v>
      </c>
      <c r="AQ2" s="57">
        <f t="shared" si="1"/>
        <v>1.0595998319291172E-2</v>
      </c>
      <c r="AR2" s="57">
        <f t="shared" si="1"/>
        <v>-1.9444747636592756E-2</v>
      </c>
      <c r="AS2" s="57">
        <f t="shared" si="1"/>
        <v>1.1582714744880464E-2</v>
      </c>
      <c r="AT2" s="57">
        <f t="shared" si="1"/>
        <v>8.6612656796426126E-3</v>
      </c>
      <c r="AU2" s="57">
        <f t="shared" si="1"/>
        <v>2.2354389948814567E-2</v>
      </c>
      <c r="AV2" s="57">
        <f t="shared" si="1"/>
        <v>7.8141330603260627E-3</v>
      </c>
      <c r="AW2" s="57">
        <f t="shared" si="1"/>
        <v>4.6366554314812587E-3</v>
      </c>
      <c r="AX2" s="57">
        <f t="shared" si="1"/>
        <v>4.4181577280690085E-3</v>
      </c>
      <c r="AY2" s="57">
        <f t="shared" si="1"/>
        <v>4.3533476219109026E-3</v>
      </c>
      <c r="BA2" s="51">
        <v>22.989699999999999</v>
      </c>
      <c r="BB2" s="51">
        <v>24.305</v>
      </c>
      <c r="BC2" s="51">
        <v>26.981999999999999</v>
      </c>
      <c r="BD2" s="51">
        <v>28.0855</v>
      </c>
      <c r="BE2" s="51">
        <v>30.973759999999999</v>
      </c>
      <c r="BF2" s="51">
        <v>39.098300000000002</v>
      </c>
      <c r="BG2" s="51">
        <v>40.08</v>
      </c>
      <c r="BH2" s="51">
        <v>40.08</v>
      </c>
      <c r="BI2" s="51">
        <v>40.08</v>
      </c>
      <c r="BJ2" s="51">
        <v>54.938043</v>
      </c>
      <c r="BK2" s="51">
        <v>55.844999999999999</v>
      </c>
      <c r="BL2" s="51">
        <v>58.93</v>
      </c>
      <c r="BM2" s="51">
        <v>58.69</v>
      </c>
      <c r="BN2" s="51">
        <v>63.545999999999999</v>
      </c>
      <c r="BO2" s="51">
        <v>65.38</v>
      </c>
      <c r="BP2" s="58">
        <v>77.917309099999997</v>
      </c>
      <c r="BQ2" s="58">
        <v>81.916699399999999</v>
      </c>
      <c r="BR2" s="51">
        <v>87.6</v>
      </c>
      <c r="BS2" s="51">
        <v>95.94</v>
      </c>
      <c r="BT2" s="51">
        <v>112.41</v>
      </c>
      <c r="BU2" s="51">
        <v>207.2</v>
      </c>
      <c r="BV2" s="51">
        <v>207.2</v>
      </c>
      <c r="BW2" s="51">
        <v>207.2</v>
      </c>
    </row>
    <row r="3" spans="1:75" ht="11.25" customHeight="1" thickBot="1" x14ac:dyDescent="0.25">
      <c r="A3" s="59" t="s">
        <v>462</v>
      </c>
      <c r="B3" s="60">
        <v>2000</v>
      </c>
      <c r="C3" s="60">
        <v>2000</v>
      </c>
      <c r="D3" s="60">
        <v>2000</v>
      </c>
      <c r="E3" s="60">
        <v>10000</v>
      </c>
      <c r="F3" s="60">
        <v>10000</v>
      </c>
      <c r="G3" s="60">
        <v>10000</v>
      </c>
      <c r="H3" s="60">
        <v>2000</v>
      </c>
      <c r="I3" s="60">
        <v>2000</v>
      </c>
      <c r="J3" s="60">
        <v>2000</v>
      </c>
      <c r="K3" s="60">
        <v>2000</v>
      </c>
      <c r="L3" s="60">
        <v>2000</v>
      </c>
      <c r="M3" s="60">
        <v>2000</v>
      </c>
      <c r="N3" s="60">
        <v>2000</v>
      </c>
      <c r="O3" s="60">
        <v>2000</v>
      </c>
      <c r="P3" s="60">
        <v>2000</v>
      </c>
      <c r="Q3" s="60">
        <v>2000</v>
      </c>
      <c r="R3" s="60">
        <v>2000</v>
      </c>
      <c r="S3" s="61">
        <v>2000</v>
      </c>
      <c r="T3" s="60">
        <v>2000</v>
      </c>
      <c r="U3" s="60">
        <v>2000</v>
      </c>
      <c r="V3" s="60">
        <v>2000</v>
      </c>
      <c r="W3" s="60">
        <v>2000</v>
      </c>
      <c r="X3" s="60">
        <v>2000</v>
      </c>
      <c r="Y3" s="60">
        <v>2000</v>
      </c>
      <c r="AA3" s="63" t="s">
        <v>462</v>
      </c>
      <c r="AB3" s="64">
        <f t="shared" si="0"/>
        <v>86.995480584783621</v>
      </c>
      <c r="AC3" s="64">
        <f t="shared" si="0"/>
        <v>82.287595145031887</v>
      </c>
      <c r="AD3" s="64">
        <f t="shared" si="0"/>
        <v>74.123489733896676</v>
      </c>
      <c r="AE3" s="64">
        <f t="shared" si="0"/>
        <v>356.05561588720161</v>
      </c>
      <c r="AF3" s="64">
        <f t="shared" si="0"/>
        <v>322.85392538716644</v>
      </c>
      <c r="AG3" s="64">
        <f t="shared" si="0"/>
        <v>255.76559594662683</v>
      </c>
      <c r="AH3" s="64">
        <f>H3/BH$2</f>
        <v>49.900199600798402</v>
      </c>
      <c r="AI3" s="64">
        <f>I3/BH$2</f>
        <v>49.900199600798402</v>
      </c>
      <c r="AJ3" s="64">
        <f>J3/BI$2</f>
        <v>49.900199600798402</v>
      </c>
      <c r="AK3" s="64">
        <f t="shared" si="1"/>
        <v>49.900199600798402</v>
      </c>
      <c r="AL3" s="64">
        <f t="shared" si="1"/>
        <v>36.404645866253375</v>
      </c>
      <c r="AM3" s="64">
        <f t="shared" si="1"/>
        <v>35.813412122840006</v>
      </c>
      <c r="AN3" s="64">
        <f t="shared" si="1"/>
        <v>33.938571186153062</v>
      </c>
      <c r="AO3" s="64">
        <f t="shared" si="1"/>
        <v>34.07735559720566</v>
      </c>
      <c r="AP3" s="64">
        <f t="shared" si="1"/>
        <v>31.473263462688447</v>
      </c>
      <c r="AQ3" s="64">
        <f t="shared" si="1"/>
        <v>30.590394616090549</v>
      </c>
      <c r="AR3" s="64">
        <f t="shared" si="1"/>
        <v>25.668237559810699</v>
      </c>
      <c r="AS3" s="64">
        <f t="shared" si="1"/>
        <v>24.415046195086322</v>
      </c>
      <c r="AT3" s="64">
        <f t="shared" si="1"/>
        <v>22.831050228310502</v>
      </c>
      <c r="AU3" s="64">
        <f t="shared" si="1"/>
        <v>20.846362309776943</v>
      </c>
      <c r="AV3" s="64">
        <f t="shared" si="1"/>
        <v>17.792011386887289</v>
      </c>
      <c r="AW3" s="64">
        <f t="shared" si="1"/>
        <v>9.6525096525096536</v>
      </c>
      <c r="AX3" s="64">
        <f t="shared" si="1"/>
        <v>9.6525096525096536</v>
      </c>
      <c r="AY3" s="64">
        <f t="shared" si="1"/>
        <v>9.6525096525096536</v>
      </c>
    </row>
    <row r="4" spans="1:75" x14ac:dyDescent="0.2">
      <c r="A4" s="4" t="s">
        <v>295</v>
      </c>
      <c r="B4" s="19">
        <v>969.05714485296801</v>
      </c>
      <c r="C4" s="19">
        <v>130.95579947428999</v>
      </c>
      <c r="D4" s="19">
        <v>533.52330120118597</v>
      </c>
      <c r="E4" s="19">
        <v>2438.9483662540301</v>
      </c>
      <c r="F4" s="19">
        <v>1608.0703192553699</v>
      </c>
      <c r="G4" s="19">
        <v>265.67471473497699</v>
      </c>
      <c r="H4" s="19">
        <v>634.55962333990396</v>
      </c>
      <c r="I4" s="19">
        <v>1254.2732520607699</v>
      </c>
      <c r="J4" s="19">
        <v>913.09130924841202</v>
      </c>
      <c r="K4" s="19">
        <v>1507.3033984702599</v>
      </c>
      <c r="L4" s="19">
        <v>80.603143966355603</v>
      </c>
      <c r="M4" s="19">
        <v>16.891835482978401</v>
      </c>
      <c r="N4" s="19">
        <v>0.22535155611439101</v>
      </c>
      <c r="O4" s="19">
        <v>-6.1254601464750102</v>
      </c>
      <c r="P4" s="19">
        <v>2.1050480876297102</v>
      </c>
      <c r="Q4" s="19">
        <v>11.5351809331199</v>
      </c>
      <c r="R4" s="19">
        <v>-2.4225164076846899</v>
      </c>
      <c r="S4" s="19">
        <v>0.19314412408822601</v>
      </c>
      <c r="T4" s="19">
        <v>3.1396253776974001</v>
      </c>
      <c r="U4" s="19">
        <v>0.72715375643441404</v>
      </c>
      <c r="V4" s="19">
        <v>0.23218201920218201</v>
      </c>
      <c r="W4" s="19">
        <v>0.77002971431189504</v>
      </c>
      <c r="X4" s="19">
        <v>0.69645187884756599</v>
      </c>
      <c r="Y4" s="19">
        <v>0.71988526413471698</v>
      </c>
      <c r="Z4" s="104" t="s">
        <v>463</v>
      </c>
      <c r="AA4" s="4" t="s">
        <v>295</v>
      </c>
      <c r="AB4" s="82">
        <f t="shared" si="0"/>
        <v>42.151796015301116</v>
      </c>
      <c r="AC4" s="82">
        <f t="shared" si="0"/>
        <v>5.3880189045171774</v>
      </c>
      <c r="AD4" s="82">
        <f t="shared" si="0"/>
        <v>19.773304469690384</v>
      </c>
      <c r="AE4" s="82">
        <f t="shared" si="0"/>
        <v>86.840126266366283</v>
      </c>
      <c r="AF4" s="82">
        <f t="shared" si="0"/>
        <v>51.917181487019015</v>
      </c>
      <c r="AG4" s="82">
        <f t="shared" si="0"/>
        <v>6.7950451742141471</v>
      </c>
      <c r="AH4" s="82">
        <f>H4/BH$2</f>
        <v>15.832325931634331</v>
      </c>
      <c r="AI4" s="82">
        <f t="shared" ref="AI4:AJ35" si="2">I4/BH$2</f>
        <v>31.294242815887472</v>
      </c>
      <c r="AJ4" s="82">
        <f t="shared" si="2"/>
        <v>22.781719292625052</v>
      </c>
      <c r="AK4" s="82">
        <f t="shared" si="1"/>
        <v>37.607370221313872</v>
      </c>
      <c r="AL4" s="82">
        <f t="shared" si="1"/>
        <v>1.4671644559009065</v>
      </c>
      <c r="AM4" s="82">
        <f t="shared" si="1"/>
        <v>0.3024771328315588</v>
      </c>
      <c r="AN4" s="86">
        <f t="shared" si="1"/>
        <v>3.8240549145493129E-3</v>
      </c>
      <c r="AO4" s="86">
        <f t="shared" si="1"/>
        <v>-0.10436974180397018</v>
      </c>
      <c r="AP4" s="82">
        <f t="shared" si="1"/>
        <v>3.3126366531799172E-2</v>
      </c>
      <c r="AQ4" s="82">
        <f t="shared" si="1"/>
        <v>0.17643286835607067</v>
      </c>
      <c r="AR4" s="86">
        <f t="shared" si="1"/>
        <v>-3.1090863322494923E-2</v>
      </c>
      <c r="AS4" s="86">
        <f t="shared" si="1"/>
        <v>2.3578113559617614E-3</v>
      </c>
      <c r="AT4" s="82">
        <f t="shared" si="1"/>
        <v>3.5840472348143838E-2</v>
      </c>
      <c r="AU4" s="86">
        <f t="shared" si="1"/>
        <v>7.5792553307735466E-3</v>
      </c>
      <c r="AV4" s="86">
        <f t="shared" si="1"/>
        <v>2.0654925647378528E-3</v>
      </c>
      <c r="AW4" s="86">
        <f t="shared" si="1"/>
        <v>3.7163596250574089E-3</v>
      </c>
      <c r="AX4" s="86">
        <f t="shared" si="1"/>
        <v>3.3612542415423071E-3</v>
      </c>
      <c r="AY4" s="86">
        <f t="shared" si="1"/>
        <v>3.4743497303799083E-3</v>
      </c>
    </row>
    <row r="5" spans="1:75" x14ac:dyDescent="0.2">
      <c r="A5" s="7" t="s">
        <v>366</v>
      </c>
      <c r="B5" s="20">
        <v>798.15189487866598</v>
      </c>
      <c r="C5" s="20">
        <v>24.186055103289799</v>
      </c>
      <c r="D5" s="20">
        <v>356.724937419181</v>
      </c>
      <c r="E5" s="20">
        <v>2437.2643539824599</v>
      </c>
      <c r="F5" s="20">
        <v>680.76836553089197</v>
      </c>
      <c r="G5" s="20">
        <v>165.10828055368901</v>
      </c>
      <c r="H5" s="20">
        <v>186.036352157636</v>
      </c>
      <c r="I5" s="20">
        <v>368.24700818349498</v>
      </c>
      <c r="J5" s="20">
        <v>272.74027355677401</v>
      </c>
      <c r="K5" s="20">
        <v>366.48083807088801</v>
      </c>
      <c r="L5" s="20">
        <v>7.1943874250222004</v>
      </c>
      <c r="M5" s="20">
        <v>-6.4153061360900798</v>
      </c>
      <c r="N5" s="20">
        <v>4.6250915179973998E-2</v>
      </c>
      <c r="O5" s="20">
        <v>-6.8027597743177699</v>
      </c>
      <c r="P5" s="20">
        <v>0.51246685475500298</v>
      </c>
      <c r="Q5" s="20">
        <v>8.5042205804589592</v>
      </c>
      <c r="R5" s="20">
        <v>-1.5461724465334701</v>
      </c>
      <c r="S5" s="20">
        <v>0.10846974758875</v>
      </c>
      <c r="T5" s="20">
        <v>1.48675557119615</v>
      </c>
      <c r="U5" s="20">
        <v>0.45601590666055902</v>
      </c>
      <c r="V5" s="20">
        <v>0.18490419891828599</v>
      </c>
      <c r="W5" s="20">
        <v>5.0662917409455097E-2</v>
      </c>
      <c r="X5" s="20">
        <v>5.1191124878668601E-2</v>
      </c>
      <c r="Y5" s="20">
        <v>5.4542185469988402E-2</v>
      </c>
      <c r="Z5" s="105"/>
      <c r="AA5" s="7" t="s">
        <v>366</v>
      </c>
      <c r="AB5" s="83">
        <f t="shared" si="0"/>
        <v>34.717803837312623</v>
      </c>
      <c r="AC5" s="83">
        <f t="shared" si="0"/>
        <v>0.9951061552474717</v>
      </c>
      <c r="AD5" s="83">
        <f t="shared" si="0"/>
        <v>13.220848618307798</v>
      </c>
      <c r="AE5" s="83">
        <f t="shared" si="0"/>
        <v>86.780166063714731</v>
      </c>
      <c r="AF5" s="83">
        <f t="shared" si="0"/>
        <v>21.978873909105385</v>
      </c>
      <c r="AG5" s="83">
        <f t="shared" si="0"/>
        <v>4.2229017771537123</v>
      </c>
      <c r="AH5" s="82">
        <f t="shared" ref="AH5:AH68" si="3">H5/BH$2</f>
        <v>4.6416255528352295</v>
      </c>
      <c r="AI5" s="83">
        <f t="shared" si="2"/>
        <v>9.1877996053766218</v>
      </c>
      <c r="AJ5" s="82">
        <f t="shared" si="2"/>
        <v>6.8048970448296915</v>
      </c>
      <c r="AK5" s="83">
        <f t="shared" si="1"/>
        <v>9.1437334848025955</v>
      </c>
      <c r="AL5" s="83">
        <f t="shared" si="1"/>
        <v>0.13095456321627985</v>
      </c>
      <c r="AM5" s="83">
        <f t="shared" si="1"/>
        <v>-0.11487700127298917</v>
      </c>
      <c r="AN5" s="87">
        <f t="shared" si="1"/>
        <v>7.8484498863013743E-4</v>
      </c>
      <c r="AO5" s="87">
        <f t="shared" si="1"/>
        <v>-0.11591003193589658</v>
      </c>
      <c r="AP5" s="87">
        <f t="shared" si="1"/>
        <v>8.064502167799751E-3</v>
      </c>
      <c r="AQ5" s="83">
        <f t="shared" si="1"/>
        <v>0.1300737317292591</v>
      </c>
      <c r="AR5" s="87">
        <f t="shared" si="1"/>
        <v>-1.9843760833027409E-2</v>
      </c>
      <c r="AS5" s="87">
        <f t="shared" si="1"/>
        <v>1.3241469490743421E-3</v>
      </c>
      <c r="AT5" s="83">
        <f t="shared" si="1"/>
        <v>1.6972095561599888E-2</v>
      </c>
      <c r="AU5" s="87">
        <f t="shared" si="1"/>
        <v>4.7531364046337196E-3</v>
      </c>
      <c r="AV5" s="87">
        <f t="shared" si="1"/>
        <v>1.6449088063187082E-3</v>
      </c>
      <c r="AW5" s="87">
        <f t="shared" si="1"/>
        <v>2.4451214965953233E-4</v>
      </c>
      <c r="AX5" s="87">
        <f t="shared" si="1"/>
        <v>2.4706141350708786E-4</v>
      </c>
      <c r="AY5" s="87">
        <f t="shared" si="1"/>
        <v>2.632344858590174E-4</v>
      </c>
    </row>
    <row r="6" spans="1:75" ht="12.75" customHeight="1" x14ac:dyDescent="0.2">
      <c r="A6" s="4" t="s">
        <v>187</v>
      </c>
      <c r="B6" s="19">
        <v>809.43922548047897</v>
      </c>
      <c r="C6" s="19">
        <v>284.09108889780902</v>
      </c>
      <c r="D6" s="19">
        <v>856.76348589107897</v>
      </c>
      <c r="E6" s="19">
        <v>4606.4624455880103</v>
      </c>
      <c r="F6" s="19">
        <v>977.25577896672303</v>
      </c>
      <c r="G6" s="19">
        <v>120.34990414116</v>
      </c>
      <c r="H6" s="19">
        <v>917.86736786455197</v>
      </c>
      <c r="I6" s="19">
        <v>1816.7197541355399</v>
      </c>
      <c r="J6" s="19">
        <v>1305.6895481650599</v>
      </c>
      <c r="K6" s="19">
        <v>2042.4431624238</v>
      </c>
      <c r="L6" s="19">
        <v>33.167238961014696</v>
      </c>
      <c r="M6" s="19">
        <v>635.16749978887503</v>
      </c>
      <c r="N6" s="19">
        <v>0.108135796288304</v>
      </c>
      <c r="O6" s="19">
        <v>-6.1859068717415298</v>
      </c>
      <c r="P6" s="19">
        <v>3.3563438874569198</v>
      </c>
      <c r="Q6" s="19">
        <v>11.445576903025501</v>
      </c>
      <c r="R6" s="19">
        <v>-0.77350768312478202</v>
      </c>
      <c r="S6" s="19">
        <v>0.42737541544269603</v>
      </c>
      <c r="T6" s="19">
        <v>4.5321777641813501</v>
      </c>
      <c r="U6" s="19">
        <v>0.115282057019565</v>
      </c>
      <c r="V6" s="19">
        <v>0.142383096375193</v>
      </c>
      <c r="W6" s="19">
        <v>9.8738843723185301</v>
      </c>
      <c r="X6" s="19">
        <v>9.4243568794461297</v>
      </c>
      <c r="Y6" s="19">
        <v>9.8797765470597394</v>
      </c>
      <c r="Z6" s="105"/>
      <c r="AA6" s="4" t="s">
        <v>187</v>
      </c>
      <c r="AB6" s="83">
        <f t="shared" si="0"/>
        <v>35.20877721242465</v>
      </c>
      <c r="AC6" s="83">
        <f t="shared" si="0"/>
        <v>11.688586253767086</v>
      </c>
      <c r="AD6" s="83">
        <f t="shared" si="0"/>
        <v>31.75314972541246</v>
      </c>
      <c r="AE6" s="83">
        <f t="shared" si="0"/>
        <v>164.01568231251039</v>
      </c>
      <c r="AF6" s="83">
        <f t="shared" si="0"/>
        <v>31.551086434669962</v>
      </c>
      <c r="AG6" s="83">
        <f t="shared" si="0"/>
        <v>3.0781364954783199</v>
      </c>
      <c r="AH6" s="82">
        <f t="shared" si="3"/>
        <v>22.900882431750301</v>
      </c>
      <c r="AI6" s="83">
        <f t="shared" si="2"/>
        <v>45.327339175038425</v>
      </c>
      <c r="AJ6" s="82">
        <f t="shared" si="2"/>
        <v>32.577084535056386</v>
      </c>
      <c r="AK6" s="81">
        <f t="shared" si="1"/>
        <v>50.959160739116768</v>
      </c>
      <c r="AL6" s="83">
        <f t="shared" si="1"/>
        <v>0.60372079436857073</v>
      </c>
      <c r="AM6" s="83">
        <f t="shared" si="1"/>
        <v>11.373757718486436</v>
      </c>
      <c r="AN6" s="87">
        <f t="shared" si="1"/>
        <v>1.8349872100509757E-3</v>
      </c>
      <c r="AO6" s="87">
        <f t="shared" si="1"/>
        <v>-0.10539967407976708</v>
      </c>
      <c r="AP6" s="83">
        <f t="shared" si="1"/>
        <v>5.281754772065779E-2</v>
      </c>
      <c r="AQ6" s="83">
        <f t="shared" si="1"/>
        <v>0.17506235703618081</v>
      </c>
      <c r="AR6" s="87">
        <f t="shared" si="1"/>
        <v>-9.9272894823928415E-3</v>
      </c>
      <c r="AS6" s="87">
        <f t="shared" si="1"/>
        <v>5.2171952553388161E-3</v>
      </c>
      <c r="AT6" s="83">
        <f t="shared" si="1"/>
        <v>5.1737189088828198E-2</v>
      </c>
      <c r="AU6" s="87">
        <f t="shared" si="1"/>
        <v>1.2016057642231081E-3</v>
      </c>
      <c r="AV6" s="87">
        <f t="shared" si="1"/>
        <v>1.2666408360038519E-3</v>
      </c>
      <c r="AW6" s="83">
        <f t="shared" si="1"/>
        <v>4.7653882105784418E-2</v>
      </c>
      <c r="AX6" s="83">
        <f t="shared" si="1"/>
        <v>4.5484347873774762E-2</v>
      </c>
      <c r="AY6" s="83">
        <f t="shared" si="1"/>
        <v>4.7682319242566315E-2</v>
      </c>
    </row>
    <row r="7" spans="1:75" x14ac:dyDescent="0.2">
      <c r="A7" s="7" t="s">
        <v>13</v>
      </c>
      <c r="B7" s="20">
        <v>643.12976356868796</v>
      </c>
      <c r="C7" s="20">
        <v>447.59016916953698</v>
      </c>
      <c r="D7" s="20">
        <v>603.77111429422496</v>
      </c>
      <c r="E7" s="20">
        <v>3400.3063770840399</v>
      </c>
      <c r="F7" s="20">
        <v>491.98907143779797</v>
      </c>
      <c r="G7" s="20">
        <v>355.32033355085503</v>
      </c>
      <c r="H7" s="20">
        <v>1410.9025817705101</v>
      </c>
      <c r="I7" s="20">
        <v>2670.8039282407599</v>
      </c>
      <c r="J7" s="20">
        <v>1999.9523349829601</v>
      </c>
      <c r="K7" s="20">
        <v>2990.86710974586</v>
      </c>
      <c r="L7" s="20">
        <v>99.322023729084407</v>
      </c>
      <c r="M7" s="20">
        <v>521.44455902732295</v>
      </c>
      <c r="N7" s="20">
        <v>0.14505002210137299</v>
      </c>
      <c r="O7" s="20">
        <v>-6.4663255069850401</v>
      </c>
      <c r="P7" s="20">
        <v>4.6451099431660996</v>
      </c>
      <c r="Q7" s="20">
        <v>17.5387640039724</v>
      </c>
      <c r="R7" s="20">
        <v>-1.7908507445939199</v>
      </c>
      <c r="S7" s="20">
        <v>0.21940509142971101</v>
      </c>
      <c r="T7" s="20">
        <v>8.3133189347932195</v>
      </c>
      <c r="U7" s="20">
        <v>-7.2881867872493997E-3</v>
      </c>
      <c r="V7" s="20">
        <v>0.240201580849397</v>
      </c>
      <c r="W7" s="20">
        <v>3.0208954040784302</v>
      </c>
      <c r="X7" s="20">
        <v>3.0199881582092001</v>
      </c>
      <c r="Y7" s="20">
        <v>3.0282263896610599</v>
      </c>
      <c r="Z7" s="105"/>
      <c r="AA7" s="7" t="s">
        <v>13</v>
      </c>
      <c r="AB7" s="83">
        <f t="shared" si="0"/>
        <v>27.974691430018137</v>
      </c>
      <c r="AC7" s="83">
        <f t="shared" si="0"/>
        <v>18.415559315759594</v>
      </c>
      <c r="AD7" s="83">
        <f t="shared" si="0"/>
        <v>22.37681099600567</v>
      </c>
      <c r="AE7" s="83">
        <f t="shared" si="0"/>
        <v>121.0698181297837</v>
      </c>
      <c r="AF7" s="83">
        <f t="shared" si="0"/>
        <v>15.884060296128013</v>
      </c>
      <c r="AG7" s="83">
        <f t="shared" si="0"/>
        <v>9.0878716862588664</v>
      </c>
      <c r="AH7" s="82">
        <f>H7/BH$2</f>
        <v>35.20216022381512</v>
      </c>
      <c r="AI7" s="81">
        <f t="shared" si="2"/>
        <v>66.636824556905196</v>
      </c>
      <c r="AJ7" s="82">
        <f t="shared" si="2"/>
        <v>49.899010353866274</v>
      </c>
      <c r="AK7" s="81">
        <f t="shared" si="1"/>
        <v>74.622432877890716</v>
      </c>
      <c r="AL7" s="83">
        <f t="shared" si="1"/>
        <v>1.807891550288466</v>
      </c>
      <c r="AM7" s="83">
        <f t="shared" si="1"/>
        <v>9.3373544458290443</v>
      </c>
      <c r="AN7" s="87">
        <f t="shared" si="1"/>
        <v>2.4613952503202614E-3</v>
      </c>
      <c r="AO7" s="87">
        <f t="shared" si="1"/>
        <v>-0.11017763685440518</v>
      </c>
      <c r="AP7" s="83">
        <f t="shared" si="1"/>
        <v>7.3098384527210208E-2</v>
      </c>
      <c r="AQ7" s="83">
        <f t="shared" si="1"/>
        <v>0.26825885597999999</v>
      </c>
      <c r="AR7" s="87">
        <f t="shared" si="1"/>
        <v>-2.2983991173200307E-2</v>
      </c>
      <c r="AS7" s="87">
        <f t="shared" si="1"/>
        <v>2.6783927213467661E-3</v>
      </c>
      <c r="AT7" s="83">
        <f t="shared" si="1"/>
        <v>9.4900901082114381E-2</v>
      </c>
      <c r="AU7" s="87">
        <f t="shared" si="1"/>
        <v>-7.5966091174165098E-5</v>
      </c>
      <c r="AV7" s="87">
        <f t="shared" si="1"/>
        <v>2.1368346308103994E-3</v>
      </c>
      <c r="AW7" s="83">
        <f t="shared" si="1"/>
        <v>1.4579611023544548E-2</v>
      </c>
      <c r="AX7" s="83">
        <f t="shared" si="1"/>
        <v>1.4575232423789577E-2</v>
      </c>
      <c r="AY7" s="83">
        <f t="shared" si="1"/>
        <v>1.4614992228093919E-2</v>
      </c>
    </row>
    <row r="8" spans="1:75" x14ac:dyDescent="0.2">
      <c r="A8" s="4" t="s">
        <v>39</v>
      </c>
      <c r="B8" s="19">
        <v>937.461958446739</v>
      </c>
      <c r="C8" s="19">
        <v>64.146248714795703</v>
      </c>
      <c r="D8" s="19">
        <v>354.14939425628199</v>
      </c>
      <c r="E8" s="19">
        <v>3117.4463387382202</v>
      </c>
      <c r="F8" s="19">
        <v>329.25015525061599</v>
      </c>
      <c r="G8" s="19">
        <v>96.550341743365394</v>
      </c>
      <c r="H8" s="19">
        <v>498.86348921910599</v>
      </c>
      <c r="I8" s="19">
        <v>926.88023515604903</v>
      </c>
      <c r="J8" s="19">
        <v>716.07058783753496</v>
      </c>
      <c r="K8" s="19">
        <v>983.81907663971299</v>
      </c>
      <c r="L8" s="19">
        <v>3.6715686030279202</v>
      </c>
      <c r="M8" s="19">
        <v>23.223753339408901</v>
      </c>
      <c r="N8" s="19">
        <v>5.80958954487008E-2</v>
      </c>
      <c r="O8" s="19">
        <v>-6.5103863838148399</v>
      </c>
      <c r="P8" s="19">
        <v>1.9237343851283799</v>
      </c>
      <c r="Q8" s="19">
        <v>3.7008038334202902</v>
      </c>
      <c r="R8" s="19">
        <v>-1.7052423825804901</v>
      </c>
      <c r="S8" s="19">
        <v>0.28106662166796897</v>
      </c>
      <c r="T8" s="19">
        <v>2.7281479719341699</v>
      </c>
      <c r="U8" s="19">
        <v>-4.2925322807962803E-2</v>
      </c>
      <c r="V8" s="19">
        <v>2.6853403183009699E-2</v>
      </c>
      <c r="W8" s="19">
        <v>0.217849322189203</v>
      </c>
      <c r="X8" s="19">
        <v>0.215721846286446</v>
      </c>
      <c r="Y8" s="19">
        <v>0.22232966228477</v>
      </c>
      <c r="Z8" s="105"/>
      <c r="AA8" s="4" t="s">
        <v>39</v>
      </c>
      <c r="AB8" s="83">
        <f t="shared" si="0"/>
        <v>40.777476802513256</v>
      </c>
      <c r="AC8" s="83">
        <f t="shared" si="0"/>
        <v>2.6392202721578153</v>
      </c>
      <c r="AD8" s="83">
        <f t="shared" si="0"/>
        <v>13.125394494710623</v>
      </c>
      <c r="AE8" s="83">
        <f t="shared" si="0"/>
        <v>110.99842761347386</v>
      </c>
      <c r="AF8" s="83">
        <f t="shared" si="0"/>
        <v>10.629970505699534</v>
      </c>
      <c r="AG8" s="83">
        <f t="shared" si="0"/>
        <v>2.4694255694842329</v>
      </c>
      <c r="AH8" s="82">
        <f t="shared" si="3"/>
        <v>12.446693842792065</v>
      </c>
      <c r="AI8" s="83">
        <f t="shared" si="2"/>
        <v>23.125754370160905</v>
      </c>
      <c r="AJ8" s="82">
        <f t="shared" si="2"/>
        <v>17.866032630677022</v>
      </c>
      <c r="AK8" s="83">
        <f t="shared" si="1"/>
        <v>24.546384147697431</v>
      </c>
      <c r="AL8" s="83">
        <f t="shared" si="1"/>
        <v>6.6831077383443016E-2</v>
      </c>
      <c r="AM8" s="83">
        <f t="shared" si="1"/>
        <v>0.41586092469171637</v>
      </c>
      <c r="AN8" s="87">
        <f t="shared" si="1"/>
        <v>9.8584584165451903E-4</v>
      </c>
      <c r="AO8" s="87">
        <f t="shared" si="1"/>
        <v>-0.11092837593823207</v>
      </c>
      <c r="AP8" s="83">
        <f t="shared" si="1"/>
        <v>3.027309956768923E-2</v>
      </c>
      <c r="AQ8" s="83">
        <f t="shared" si="1"/>
        <v>5.6604524830533659E-2</v>
      </c>
      <c r="AR8" s="87">
        <f t="shared" si="1"/>
        <v>-2.188528328656681E-2</v>
      </c>
      <c r="AS8" s="87">
        <f t="shared" si="1"/>
        <v>3.4311272759601566E-3</v>
      </c>
      <c r="AT8" s="83">
        <f t="shared" si="1"/>
        <v>3.1143241688746232E-2</v>
      </c>
      <c r="AU8" s="87">
        <f t="shared" si="1"/>
        <v>-4.4741841575946222E-4</v>
      </c>
      <c r="AV8" s="87">
        <f t="shared" si="1"/>
        <v>2.3888802760439195E-4</v>
      </c>
      <c r="AW8" s="87">
        <f t="shared" si="1"/>
        <v>1.0513963426119837E-3</v>
      </c>
      <c r="AX8" s="87">
        <f t="shared" si="1"/>
        <v>1.0411286017685617E-3</v>
      </c>
      <c r="AY8" s="87">
        <f t="shared" si="1"/>
        <v>1.0730196056214769E-3</v>
      </c>
    </row>
    <row r="9" spans="1:75" x14ac:dyDescent="0.2">
      <c r="A9" s="7" t="s">
        <v>150</v>
      </c>
      <c r="B9" s="20">
        <v>955.49894829591904</v>
      </c>
      <c r="C9" s="20">
        <v>53.871340983803002</v>
      </c>
      <c r="D9" s="20">
        <v>383.84284466510701</v>
      </c>
      <c r="E9" s="20">
        <v>3102.0934046284701</v>
      </c>
      <c r="F9" s="20">
        <v>259.37673237225403</v>
      </c>
      <c r="G9" s="20">
        <v>36.804558071125903</v>
      </c>
      <c r="H9" s="20">
        <v>467.58985776049201</v>
      </c>
      <c r="I9" s="20">
        <v>906.36356160614298</v>
      </c>
      <c r="J9" s="20">
        <v>683.89352600803102</v>
      </c>
      <c r="K9" s="20">
        <v>885.32225415744097</v>
      </c>
      <c r="L9" s="20">
        <v>2.9927884732257</v>
      </c>
      <c r="M9" s="20">
        <v>5.1442761667076802</v>
      </c>
      <c r="N9" s="20">
        <v>4.9065702594607699E-2</v>
      </c>
      <c r="O9" s="20">
        <v>-6.9962727934476696</v>
      </c>
      <c r="P9" s="20">
        <v>1.4165857449868999</v>
      </c>
      <c r="Q9" s="20">
        <v>2.6001244704220099</v>
      </c>
      <c r="R9" s="20">
        <v>-1.13085915035541</v>
      </c>
      <c r="S9" s="20">
        <v>0.159381414760151</v>
      </c>
      <c r="T9" s="20">
        <v>2.3838893383298299</v>
      </c>
      <c r="U9" s="20">
        <v>-6.7533451105119796E-2</v>
      </c>
      <c r="V9" s="20">
        <v>2.2191326256012799E-2</v>
      </c>
      <c r="W9" s="20">
        <v>7.2430616812924301E-2</v>
      </c>
      <c r="X9" s="20">
        <v>7.3450747057982504E-2</v>
      </c>
      <c r="Y9" s="20">
        <v>7.5462969196366497E-2</v>
      </c>
      <c r="Z9" s="105"/>
      <c r="AA9" s="7" t="s">
        <v>150</v>
      </c>
      <c r="AB9" s="83">
        <f t="shared" si="0"/>
        <v>41.562045102629398</v>
      </c>
      <c r="AC9" s="83">
        <f t="shared" si="0"/>
        <v>2.2164715483975725</v>
      </c>
      <c r="AD9" s="83">
        <f t="shared" si="0"/>
        <v>14.225885577981877</v>
      </c>
      <c r="AE9" s="83">
        <f t="shared" si="0"/>
        <v>110.4517777724616</v>
      </c>
      <c r="AF9" s="83">
        <f t="shared" si="0"/>
        <v>8.3740796200478744</v>
      </c>
      <c r="AG9" s="83">
        <f t="shared" si="0"/>
        <v>0.9413339728613751</v>
      </c>
      <c r="AH9" s="82">
        <f t="shared" si="3"/>
        <v>11.666413616778744</v>
      </c>
      <c r="AI9" s="83">
        <f t="shared" si="2"/>
        <v>22.613861317518538</v>
      </c>
      <c r="AJ9" s="82">
        <f t="shared" si="2"/>
        <v>17.06321172674728</v>
      </c>
      <c r="AK9" s="83">
        <f t="shared" si="1"/>
        <v>22.088878596742539</v>
      </c>
      <c r="AL9" s="83">
        <f t="shared" si="1"/>
        <v>5.4475702260193361E-2</v>
      </c>
      <c r="AM9" s="83">
        <f t="shared" si="1"/>
        <v>9.2117041216002865E-2</v>
      </c>
      <c r="AN9" s="87">
        <f t="shared" si="1"/>
        <v>8.3260992015285419E-4</v>
      </c>
      <c r="AO9" s="87">
        <f t="shared" si="1"/>
        <v>-0.1192072379186858</v>
      </c>
      <c r="AP9" s="83">
        <f t="shared" si="1"/>
        <v>2.2292288184730745E-2</v>
      </c>
      <c r="AQ9" s="83">
        <f t="shared" si="1"/>
        <v>3.9769416800581374E-2</v>
      </c>
      <c r="AR9" s="87">
        <f t="shared" si="1"/>
        <v>-1.4513580659004176E-2</v>
      </c>
      <c r="AS9" s="87">
        <f t="shared" si="1"/>
        <v>1.9456523020036497E-3</v>
      </c>
      <c r="AT9" s="83">
        <f t="shared" si="1"/>
        <v>2.7213348611071119E-2</v>
      </c>
      <c r="AU9" s="87">
        <f t="shared" si="1"/>
        <v>-7.0391339488346677E-4</v>
      </c>
      <c r="AV9" s="87">
        <f t="shared" si="1"/>
        <v>1.9741416471855529E-4</v>
      </c>
      <c r="AW9" s="87">
        <f t="shared" si="1"/>
        <v>3.4956861396198989E-4</v>
      </c>
      <c r="AX9" s="87">
        <f t="shared" si="1"/>
        <v>3.5449202248061056E-4</v>
      </c>
      <c r="AY9" s="87">
        <f t="shared" si="1"/>
        <v>3.6420351928748314E-4</v>
      </c>
    </row>
    <row r="10" spans="1:75" x14ac:dyDescent="0.2">
      <c r="A10" s="4" t="s">
        <v>140</v>
      </c>
      <c r="B10" s="19">
        <v>826.75051783312404</v>
      </c>
      <c r="C10" s="19">
        <v>52.246359716456702</v>
      </c>
      <c r="D10" s="19">
        <v>390.41063721838401</v>
      </c>
      <c r="E10" s="19">
        <v>2756.4015402145301</v>
      </c>
      <c r="F10" s="19">
        <v>350.90432578897901</v>
      </c>
      <c r="G10" s="19">
        <v>46.490600143373101</v>
      </c>
      <c r="H10" s="19">
        <v>449.10939627602102</v>
      </c>
      <c r="I10" s="19">
        <v>807.04462535488904</v>
      </c>
      <c r="J10" s="19">
        <v>638.56104899840398</v>
      </c>
      <c r="K10" s="19">
        <v>877.40109534734302</v>
      </c>
      <c r="L10" s="19">
        <v>2.7479764331388701</v>
      </c>
      <c r="M10" s="19">
        <v>-5.7462528611245602</v>
      </c>
      <c r="N10" s="19">
        <v>4.6295913394443403E-2</v>
      </c>
      <c r="O10" s="19">
        <v>-6.5710549329028103</v>
      </c>
      <c r="P10" s="19">
        <v>1.7148386182930699</v>
      </c>
      <c r="Q10" s="19">
        <v>6.3660865256688703</v>
      </c>
      <c r="R10" s="19">
        <v>-3.8148986364239001</v>
      </c>
      <c r="S10" s="19">
        <v>0.131344913417592</v>
      </c>
      <c r="T10" s="19">
        <v>2.5670445837872902</v>
      </c>
      <c r="U10" s="19">
        <v>-0.118068719454789</v>
      </c>
      <c r="V10" s="19">
        <v>2.51750535144908E-2</v>
      </c>
      <c r="W10" s="19">
        <v>0.25137329838080802</v>
      </c>
      <c r="X10" s="19">
        <v>0.23599780355824501</v>
      </c>
      <c r="Y10" s="19">
        <v>0.22045500423164199</v>
      </c>
      <c r="Z10" s="105"/>
      <c r="AA10" s="4" t="s">
        <v>140</v>
      </c>
      <c r="AB10" s="83">
        <f t="shared" si="0"/>
        <v>35.961779311305676</v>
      </c>
      <c r="AC10" s="83">
        <f t="shared" si="0"/>
        <v>2.1496136480747459</v>
      </c>
      <c r="AD10" s="83">
        <f t="shared" si="0"/>
        <v>14.469299429930473</v>
      </c>
      <c r="AE10" s="83">
        <f t="shared" si="0"/>
        <v>98.143224803351558</v>
      </c>
      <c r="AF10" s="83">
        <f t="shared" si="0"/>
        <v>11.329083901630897</v>
      </c>
      <c r="AG10" s="83">
        <f t="shared" si="0"/>
        <v>1.1890696051586156</v>
      </c>
      <c r="AH10" s="82">
        <f t="shared" si="3"/>
        <v>11.205324258383758</v>
      </c>
      <c r="AI10" s="83">
        <f t="shared" si="2"/>
        <v>20.135843945980266</v>
      </c>
      <c r="AJ10" s="82">
        <f t="shared" si="2"/>
        <v>15.932161901157784</v>
      </c>
      <c r="AK10" s="83">
        <f t="shared" si="1"/>
        <v>21.891244893895784</v>
      </c>
      <c r="AL10" s="83">
        <f t="shared" si="1"/>
        <v>5.0019554448615326E-2</v>
      </c>
      <c r="AM10" s="83">
        <f t="shared" si="1"/>
        <v>-0.1028964609387512</v>
      </c>
      <c r="AN10" s="87">
        <f t="shared" si="1"/>
        <v>7.8560857618264731E-4</v>
      </c>
      <c r="AO10" s="87">
        <f t="shared" si="1"/>
        <v>-0.11196208779865072</v>
      </c>
      <c r="AP10" s="83">
        <f t="shared" si="1"/>
        <v>2.6985783814765209E-2</v>
      </c>
      <c r="AQ10" s="83">
        <f t="shared" si="1"/>
        <v>9.7370549490193803E-2</v>
      </c>
      <c r="AR10" s="87">
        <f t="shared" si="1"/>
        <v>-4.8960862233163288E-2</v>
      </c>
      <c r="AS10" s="87">
        <f t="shared" si="1"/>
        <v>1.6033960642900609E-3</v>
      </c>
      <c r="AT10" s="83">
        <f t="shared" si="1"/>
        <v>2.9304161915380027E-2</v>
      </c>
      <c r="AU10" s="87">
        <f t="shared" si="1"/>
        <v>-1.2306516516029707E-3</v>
      </c>
      <c r="AV10" s="87">
        <f t="shared" si="1"/>
        <v>2.2395741939765858E-4</v>
      </c>
      <c r="AW10" s="87">
        <f t="shared" si="1"/>
        <v>1.2131915945019693E-3</v>
      </c>
      <c r="AX10" s="87">
        <f t="shared" si="1"/>
        <v>1.1389855384085184E-3</v>
      </c>
      <c r="AY10" s="87">
        <f t="shared" si="1"/>
        <v>1.0639720281449903E-3</v>
      </c>
    </row>
    <row r="11" spans="1:75" x14ac:dyDescent="0.2">
      <c r="A11" s="7" t="s">
        <v>181</v>
      </c>
      <c r="B11" s="20">
        <v>413.93612014696498</v>
      </c>
      <c r="C11" s="20">
        <v>142.07311193058101</v>
      </c>
      <c r="D11" s="20">
        <v>351.21012255397397</v>
      </c>
      <c r="E11" s="20">
        <v>2113.3325157291001</v>
      </c>
      <c r="F11" s="20">
        <v>332.21247075515902</v>
      </c>
      <c r="G11" s="20">
        <v>985.99172431822603</v>
      </c>
      <c r="H11" s="20">
        <v>820.73983166461903</v>
      </c>
      <c r="I11" s="20">
        <v>1583.2413188928899</v>
      </c>
      <c r="J11" s="20">
        <v>1177.8124559713301</v>
      </c>
      <c r="K11" s="20">
        <v>1874.04975532803</v>
      </c>
      <c r="L11" s="20">
        <v>14.2192508476429</v>
      </c>
      <c r="M11" s="20">
        <v>151.858688759502</v>
      </c>
      <c r="N11" s="20">
        <v>5.6496927929256702E-2</v>
      </c>
      <c r="O11" s="20">
        <v>-6.1528016444229001</v>
      </c>
      <c r="P11" s="20">
        <v>2.5548308315502299</v>
      </c>
      <c r="Q11" s="20">
        <v>9.6255047592559695</v>
      </c>
      <c r="R11" s="20">
        <v>-5.5546028293687502E-2</v>
      </c>
      <c r="S11" s="20">
        <v>5.3814170650806098E-2</v>
      </c>
      <c r="T11" s="20">
        <v>5.5208113642710304</v>
      </c>
      <c r="U11" s="20">
        <v>-0.12874512328891899</v>
      </c>
      <c r="V11" s="20">
        <v>0.129421806611242</v>
      </c>
      <c r="W11" s="20">
        <v>10.132203993166801</v>
      </c>
      <c r="X11" s="20">
        <v>9.1427077808610306</v>
      </c>
      <c r="Y11" s="20">
        <v>9.0611046903330106</v>
      </c>
      <c r="Z11" s="105"/>
      <c r="AA11" s="7" t="s">
        <v>181</v>
      </c>
      <c r="AB11" s="83">
        <f t="shared" si="0"/>
        <v>18.005285851792976</v>
      </c>
      <c r="AC11" s="83">
        <f t="shared" si="0"/>
        <v>5.8454273577692248</v>
      </c>
      <c r="AD11" s="83">
        <f t="shared" si="0"/>
        <v>13.016459956785042</v>
      </c>
      <c r="AE11" s="83">
        <f t="shared" si="0"/>
        <v>75.246391046237392</v>
      </c>
      <c r="AF11" s="83">
        <f t="shared" si="0"/>
        <v>10.725610024587231</v>
      </c>
      <c r="AG11" s="83">
        <f t="shared" si="0"/>
        <v>25.218276096869328</v>
      </c>
      <c r="AH11" s="82">
        <f t="shared" si="3"/>
        <v>20.477540710195086</v>
      </c>
      <c r="AI11" s="83">
        <f t="shared" si="2"/>
        <v>39.502028914493266</v>
      </c>
      <c r="AJ11" s="82">
        <f t="shared" si="2"/>
        <v>29.386538322637978</v>
      </c>
      <c r="AK11" s="83">
        <f t="shared" si="1"/>
        <v>46.757728426348052</v>
      </c>
      <c r="AL11" s="83">
        <f t="shared" si="1"/>
        <v>0.25882339579593144</v>
      </c>
      <c r="AM11" s="83">
        <f t="shared" si="1"/>
        <v>2.7192889024890681</v>
      </c>
      <c r="AN11" s="87">
        <f t="shared" si="1"/>
        <v>9.5871250516301886E-4</v>
      </c>
      <c r="AO11" s="87">
        <f t="shared" si="1"/>
        <v>-0.10483560477803544</v>
      </c>
      <c r="AP11" s="83">
        <f t="shared" si="1"/>
        <v>4.0204431931989894E-2</v>
      </c>
      <c r="AQ11" s="83">
        <f t="shared" si="1"/>
        <v>0.14722399448234888</v>
      </c>
      <c r="AR11" s="87">
        <f t="shared" si="1"/>
        <v>-7.1288432487316873E-4</v>
      </c>
      <c r="AS11" s="87">
        <f t="shared" si="1"/>
        <v>6.5693773119484471E-4</v>
      </c>
      <c r="AT11" s="83">
        <f t="shared" si="1"/>
        <v>6.3022960779349671E-2</v>
      </c>
      <c r="AU11" s="87">
        <f t="shared" si="1"/>
        <v>-1.3419337428488534E-3</v>
      </c>
      <c r="AV11" s="87">
        <f t="shared" si="1"/>
        <v>1.1513371284693711E-3</v>
      </c>
      <c r="AW11" s="83">
        <f t="shared" si="1"/>
        <v>4.89005984226197E-2</v>
      </c>
      <c r="AX11" s="83">
        <f t="shared" si="1"/>
        <v>4.4125037552418103E-2</v>
      </c>
      <c r="AY11" s="83">
        <f t="shared" si="1"/>
        <v>4.3731200242919939E-2</v>
      </c>
    </row>
    <row r="12" spans="1:75" s="65" customFormat="1" x14ac:dyDescent="0.2">
      <c r="A12" s="4" t="s">
        <v>194</v>
      </c>
      <c r="B12" s="19">
        <v>1013.60664700037</v>
      </c>
      <c r="C12" s="19">
        <v>83.963591006027102</v>
      </c>
      <c r="D12" s="19">
        <v>558.50457717005895</v>
      </c>
      <c r="E12" s="19">
        <v>3321.2833958408601</v>
      </c>
      <c r="F12" s="19">
        <v>375.14363201126901</v>
      </c>
      <c r="G12" s="19">
        <v>111.153768380489</v>
      </c>
      <c r="H12" s="19">
        <v>301.29434179504898</v>
      </c>
      <c r="I12" s="19">
        <v>551.77985555702298</v>
      </c>
      <c r="J12" s="19">
        <v>431.44615541871502</v>
      </c>
      <c r="K12" s="19">
        <v>610.60733217376503</v>
      </c>
      <c r="L12" s="19">
        <v>7.0223976802373</v>
      </c>
      <c r="M12" s="19">
        <v>-0.71988414318818295</v>
      </c>
      <c r="N12" s="19">
        <v>0.13698679082208301</v>
      </c>
      <c r="O12" s="19">
        <v>-6.5971219229882196</v>
      </c>
      <c r="P12" s="19">
        <v>1.2790014199755899</v>
      </c>
      <c r="Q12" s="19">
        <v>11.853517098609901</v>
      </c>
      <c r="R12" s="19">
        <v>-3.4610699567473802</v>
      </c>
      <c r="S12" s="19">
        <v>8.5442902354785993E-2</v>
      </c>
      <c r="T12" s="19">
        <v>2.5944633567947402</v>
      </c>
      <c r="U12" s="19">
        <v>-0.119307665061958</v>
      </c>
      <c r="V12" s="19">
        <v>0.132592178050392</v>
      </c>
      <c r="W12" s="19">
        <v>0.31512688969319502</v>
      </c>
      <c r="X12" s="19">
        <v>0.29047192146219902</v>
      </c>
      <c r="Y12" s="19">
        <v>0.27648914002209801</v>
      </c>
      <c r="Z12" s="105"/>
      <c r="AA12" s="4" t="s">
        <v>194</v>
      </c>
      <c r="AB12" s="83">
        <f t="shared" si="0"/>
        <v>44.089598689864161</v>
      </c>
      <c r="AC12" s="83">
        <f t="shared" si="0"/>
        <v>3.4545809918134993</v>
      </c>
      <c r="AD12" s="83">
        <f t="shared" si="0"/>
        <v>20.699154146099584</v>
      </c>
      <c r="AE12" s="83">
        <f t="shared" si="0"/>
        <v>118.25616050420538</v>
      </c>
      <c r="AF12" s="83">
        <f t="shared" si="0"/>
        <v>12.111659417883686</v>
      </c>
      <c r="AG12" s="83">
        <f t="shared" si="0"/>
        <v>2.8429309811549093</v>
      </c>
      <c r="AH12" s="82">
        <f t="shared" si="3"/>
        <v>7.5173238970820604</v>
      </c>
      <c r="AI12" s="83">
        <f t="shared" si="2"/>
        <v>13.766962463997579</v>
      </c>
      <c r="AJ12" s="82">
        <f t="shared" si="2"/>
        <v>10.764624636195485</v>
      </c>
      <c r="AK12" s="83">
        <f t="shared" si="1"/>
        <v>15.234713876590945</v>
      </c>
      <c r="AL12" s="83">
        <f t="shared" si="1"/>
        <v>0.12782395034051905</v>
      </c>
      <c r="AM12" s="83">
        <f t="shared" si="1"/>
        <v>-1.289075375034798E-2</v>
      </c>
      <c r="AN12" s="87">
        <f t="shared" si="1"/>
        <v>2.3245679759389616E-3</v>
      </c>
      <c r="AO12" s="87">
        <f t="shared" si="1"/>
        <v>-0.11240623484389538</v>
      </c>
      <c r="AP12" s="83">
        <f t="shared" si="1"/>
        <v>2.0127174330022188E-2</v>
      </c>
      <c r="AQ12" s="83">
        <f t="shared" si="1"/>
        <v>0.18130188281752679</v>
      </c>
      <c r="AR12" s="87">
        <f t="shared" si="1"/>
        <v>-4.441978293045775E-2</v>
      </c>
      <c r="AS12" s="87">
        <f t="shared" si="1"/>
        <v>1.0430462040171751E-3</v>
      </c>
      <c r="AT12" s="83">
        <f t="shared" si="1"/>
        <v>2.9617161607245895E-2</v>
      </c>
      <c r="AU12" s="87">
        <f t="shared" si="1"/>
        <v>-1.2435654061075463E-3</v>
      </c>
      <c r="AV12" s="87">
        <f t="shared" si="1"/>
        <v>1.1795407708423806E-3</v>
      </c>
      <c r="AW12" s="87">
        <f t="shared" si="1"/>
        <v>1.5208826722644549E-3</v>
      </c>
      <c r="AX12" s="87">
        <f t="shared" si="1"/>
        <v>1.4018915128484509E-3</v>
      </c>
      <c r="AY12" s="87">
        <f t="shared" si="1"/>
        <v>1.334407046438697E-3</v>
      </c>
    </row>
    <row r="13" spans="1:75" ht="13.5" thickBot="1" x14ac:dyDescent="0.25">
      <c r="A13" s="7" t="s">
        <v>124</v>
      </c>
      <c r="B13" s="20">
        <v>935.51377980286804</v>
      </c>
      <c r="C13" s="20">
        <v>98.229820537715</v>
      </c>
      <c r="D13" s="20">
        <v>600.87498057757705</v>
      </c>
      <c r="E13" s="20">
        <v>3750.1886586298101</v>
      </c>
      <c r="F13" s="20">
        <v>396.70061199906598</v>
      </c>
      <c r="G13" s="20">
        <v>123.49703642115099</v>
      </c>
      <c r="H13" s="20">
        <v>349.854161556581</v>
      </c>
      <c r="I13" s="20">
        <v>679.30232213331306</v>
      </c>
      <c r="J13" s="20">
        <v>508.08497616308102</v>
      </c>
      <c r="K13" s="20">
        <v>681.17183248585695</v>
      </c>
      <c r="L13" s="20">
        <v>6.0445512689090499</v>
      </c>
      <c r="M13" s="20">
        <v>0.69454300529651103</v>
      </c>
      <c r="N13" s="20">
        <v>0.18144863192237101</v>
      </c>
      <c r="O13" s="20">
        <v>-6.6159214907810204</v>
      </c>
      <c r="P13" s="20">
        <v>2.2785812914765602</v>
      </c>
      <c r="Q13" s="20">
        <v>14.201922946710299</v>
      </c>
      <c r="R13" s="20">
        <v>-1.0298077296091399</v>
      </c>
      <c r="S13" s="20">
        <v>4.2885121230387603E-2</v>
      </c>
      <c r="T13" s="20">
        <v>2.9146031115620898</v>
      </c>
      <c r="U13" s="20">
        <v>-0.121540833173875</v>
      </c>
      <c r="V13" s="20">
        <v>0.103965691047316</v>
      </c>
      <c r="W13" s="20">
        <v>0.48058737803046703</v>
      </c>
      <c r="X13" s="20">
        <v>0.46421871273108101</v>
      </c>
      <c r="Y13" s="20">
        <v>0.486650153798657</v>
      </c>
      <c r="Z13" s="106"/>
      <c r="AA13" s="7" t="s">
        <v>124</v>
      </c>
      <c r="AB13" s="84">
        <f t="shared" si="0"/>
        <v>40.692735433818974</v>
      </c>
      <c r="AC13" s="84">
        <f t="shared" si="0"/>
        <v>4.041547851788315</v>
      </c>
      <c r="AD13" s="84">
        <f t="shared" si="0"/>
        <v>22.269475227098699</v>
      </c>
      <c r="AE13" s="84">
        <f t="shared" si="0"/>
        <v>133.52757325416354</v>
      </c>
      <c r="AF13" s="84">
        <f t="shared" si="0"/>
        <v>12.807634978738971</v>
      </c>
      <c r="AG13" s="84">
        <f t="shared" si="0"/>
        <v>3.1586293117897961</v>
      </c>
      <c r="AH13" s="85">
        <f t="shared" si="3"/>
        <v>8.7288962464216819</v>
      </c>
      <c r="AI13" s="84">
        <f t="shared" si="2"/>
        <v>16.94866073186909</v>
      </c>
      <c r="AJ13" s="84">
        <f t="shared" si="2"/>
        <v>12.676770862352322</v>
      </c>
      <c r="AK13" s="84">
        <f t="shared" si="1"/>
        <v>16.995305201742937</v>
      </c>
      <c r="AL13" s="84">
        <f t="shared" si="1"/>
        <v>0.11002487418252321</v>
      </c>
      <c r="AM13" s="84">
        <f t="shared" si="1"/>
        <v>1.2436977442859898E-2</v>
      </c>
      <c r="AN13" s="88">
        <f t="shared" si="1"/>
        <v>3.079053655563737E-3</v>
      </c>
      <c r="AO13" s="88">
        <f t="shared" si="1"/>
        <v>-0.11272655462226991</v>
      </c>
      <c r="AP13" s="84">
        <f t="shared" si="1"/>
        <v>3.5857194653897334E-2</v>
      </c>
      <c r="AQ13" s="84">
        <f t="shared" si="1"/>
        <v>0.21722121362358979</v>
      </c>
      <c r="AR13" s="88">
        <f t="shared" si="1"/>
        <v>-1.3216674722268354E-2</v>
      </c>
      <c r="AS13" s="88">
        <f t="shared" si="1"/>
        <v>5.2352110796089521E-4</v>
      </c>
      <c r="AT13" s="84">
        <f t="shared" si="1"/>
        <v>3.3271725017832078E-2</v>
      </c>
      <c r="AU13" s="88">
        <f t="shared" si="1"/>
        <v>-1.2668421218873776E-3</v>
      </c>
      <c r="AV13" s="88">
        <f t="shared" si="1"/>
        <v>9.2487937947972605E-4</v>
      </c>
      <c r="AW13" s="88">
        <f t="shared" si="1"/>
        <v>2.3194371526566943E-3</v>
      </c>
      <c r="AX13" s="88">
        <f t="shared" si="1"/>
        <v>2.2404378027561828E-3</v>
      </c>
      <c r="AY13" s="88">
        <f t="shared" si="1"/>
        <v>2.348697653468422E-3</v>
      </c>
    </row>
    <row r="14" spans="1:75" x14ac:dyDescent="0.2">
      <c r="A14" s="4" t="s">
        <v>304</v>
      </c>
      <c r="B14" s="19">
        <v>1002.2618341523701</v>
      </c>
      <c r="C14" s="19">
        <v>128.57015771306999</v>
      </c>
      <c r="D14" s="19">
        <v>298.25297273548699</v>
      </c>
      <c r="E14" s="19">
        <v>2892.40187576682</v>
      </c>
      <c r="F14" s="19">
        <v>648.89618043615201</v>
      </c>
      <c r="G14" s="19">
        <v>77.934517750493697</v>
      </c>
      <c r="H14" s="19">
        <v>315.86562974690401</v>
      </c>
      <c r="I14" s="19">
        <v>555.05134286741099</v>
      </c>
      <c r="J14" s="19">
        <v>458.77856922009403</v>
      </c>
      <c r="K14" s="19">
        <v>612.38335780880095</v>
      </c>
      <c r="L14" s="19">
        <v>3.4751692336558802</v>
      </c>
      <c r="M14" s="19">
        <v>12.2511002242184</v>
      </c>
      <c r="N14" s="19">
        <v>0.37188880745325598</v>
      </c>
      <c r="O14" s="19">
        <v>-6.6440632538680697</v>
      </c>
      <c r="P14" s="19">
        <v>2.08722740622092</v>
      </c>
      <c r="Q14" s="19">
        <v>6.3211259837223501</v>
      </c>
      <c r="R14" s="19">
        <v>-4.0239322221519798</v>
      </c>
      <c r="S14" s="19">
        <v>0.15247219780114199</v>
      </c>
      <c r="T14" s="19">
        <v>3.2007795384752198</v>
      </c>
      <c r="U14" s="19">
        <v>0.31353450054778698</v>
      </c>
      <c r="V14" s="19">
        <v>9.3335798705255907E-2</v>
      </c>
      <c r="W14" s="19">
        <v>0.55593021417714905</v>
      </c>
      <c r="X14" s="19">
        <v>0.51093015413098997</v>
      </c>
      <c r="Y14" s="19">
        <v>0.48777869420464898</v>
      </c>
      <c r="Z14" s="51"/>
      <c r="AA14" s="4" t="s">
        <v>304</v>
      </c>
      <c r="AB14" s="82">
        <f t="shared" si="0"/>
        <v>43.596124966936067</v>
      </c>
      <c r="AC14" s="82">
        <f t="shared" si="0"/>
        <v>5.2898645428130013</v>
      </c>
      <c r="AD14" s="82">
        <f t="shared" si="0"/>
        <v>11.053775581331518</v>
      </c>
      <c r="AE14" s="82">
        <f t="shared" si="0"/>
        <v>102.98559312694522</v>
      </c>
      <c r="AF14" s="82">
        <f t="shared" si="0"/>
        <v>20.949867902255072</v>
      </c>
      <c r="AG14" s="82">
        <f t="shared" si="0"/>
        <v>1.9932968377267988</v>
      </c>
      <c r="AH14" s="82">
        <f t="shared" si="3"/>
        <v>7.880878985701198</v>
      </c>
      <c r="AI14" s="82">
        <f t="shared" si="2"/>
        <v>13.8485863988875</v>
      </c>
      <c r="AJ14" s="82">
        <f t="shared" si="2"/>
        <v>11.446571088325699</v>
      </c>
      <c r="AK14" s="82">
        <f t="shared" si="1"/>
        <v>15.279025893433158</v>
      </c>
      <c r="AL14" s="82">
        <f t="shared" si="1"/>
        <v>6.3256152638270724E-2</v>
      </c>
      <c r="AM14" s="82">
        <f t="shared" si="1"/>
        <v>0.21937685064407556</v>
      </c>
      <c r="AN14" s="86">
        <f t="shared" si="1"/>
        <v>6.3106873825429493E-3</v>
      </c>
      <c r="AO14" s="86">
        <f t="shared" si="1"/>
        <v>-0.11320605305619476</v>
      </c>
      <c r="AP14" s="82">
        <f t="shared" si="1"/>
        <v>3.2845929031267429E-2</v>
      </c>
      <c r="AQ14" s="82">
        <f t="shared" si="1"/>
        <v>9.6682869130045132E-2</v>
      </c>
      <c r="AR14" s="86">
        <f t="shared" si="1"/>
        <v>-5.1643624101386988E-2</v>
      </c>
      <c r="AS14" s="86">
        <f t="shared" si="1"/>
        <v>1.8613078763906105E-3</v>
      </c>
      <c r="AT14" s="82">
        <f t="shared" si="1"/>
        <v>3.6538579206338129E-2</v>
      </c>
      <c r="AU14" s="86">
        <f t="shared" si="1"/>
        <v>3.2680268975170627E-3</v>
      </c>
      <c r="AV14" s="86">
        <f t="shared" si="1"/>
        <v>8.3031579668406646E-4</v>
      </c>
      <c r="AW14" s="86">
        <f t="shared" si="1"/>
        <v>2.6830608792333451E-3</v>
      </c>
      <c r="AX14" s="86">
        <f t="shared" si="1"/>
        <v>2.4658791222538128E-3</v>
      </c>
      <c r="AY14" s="86">
        <f t="shared" si="1"/>
        <v>2.3541442770494644E-3</v>
      </c>
    </row>
    <row r="15" spans="1:75" x14ac:dyDescent="0.2">
      <c r="A15" s="7" t="s">
        <v>398</v>
      </c>
      <c r="B15" s="20">
        <v>946.55988799850695</v>
      </c>
      <c r="C15" s="20">
        <v>133.01765644300301</v>
      </c>
      <c r="D15" s="20">
        <v>309.90926729885803</v>
      </c>
      <c r="E15" s="20">
        <v>3341.2544600480501</v>
      </c>
      <c r="F15" s="20">
        <v>452.53959308261398</v>
      </c>
      <c r="G15" s="20">
        <v>68.456478012294198</v>
      </c>
      <c r="H15" s="20">
        <v>320.19986554628701</v>
      </c>
      <c r="I15" s="20">
        <v>611.78148796069399</v>
      </c>
      <c r="J15" s="20">
        <v>470.55899389079099</v>
      </c>
      <c r="K15" s="20">
        <v>611.12117175624405</v>
      </c>
      <c r="L15" s="20">
        <v>3.8768566709301799</v>
      </c>
      <c r="M15" s="20">
        <v>22.010487224222199</v>
      </c>
      <c r="N15" s="20">
        <v>0.30564467065529999</v>
      </c>
      <c r="O15" s="20">
        <v>-6.6745122534070198</v>
      </c>
      <c r="P15" s="20">
        <v>2.4421465027022702</v>
      </c>
      <c r="Q15" s="20">
        <v>7.6800951180016197</v>
      </c>
      <c r="R15" s="20">
        <v>-1.60426489006918</v>
      </c>
      <c r="S15" s="20">
        <v>8.9159464895436302E-2</v>
      </c>
      <c r="T15" s="20">
        <v>2.9894943476461702</v>
      </c>
      <c r="U15" s="20">
        <v>8.4956508062378602E-2</v>
      </c>
      <c r="V15" s="20">
        <v>5.41733773410841E-2</v>
      </c>
      <c r="W15" s="20">
        <v>0.39114254762037298</v>
      </c>
      <c r="X15" s="20">
        <v>0.38138917612610101</v>
      </c>
      <c r="Y15" s="20">
        <v>0.39066196679224702</v>
      </c>
      <c r="Z15" s="51"/>
      <c r="AA15" s="7" t="s">
        <v>398</v>
      </c>
      <c r="AB15" s="83">
        <f t="shared" si="0"/>
        <v>41.173216179354533</v>
      </c>
      <c r="AC15" s="83">
        <f t="shared" si="0"/>
        <v>5.4728515302613872</v>
      </c>
      <c r="AD15" s="83">
        <f t="shared" si="0"/>
        <v>11.485778196533172</v>
      </c>
      <c r="AE15" s="83">
        <f t="shared" si="0"/>
        <v>118.96724146082677</v>
      </c>
      <c r="AF15" s="83">
        <f t="shared" si="0"/>
        <v>14.610418401983292</v>
      </c>
      <c r="AG15" s="83">
        <f t="shared" si="0"/>
        <v>1.7508811895221581</v>
      </c>
      <c r="AH15" s="82">
        <f t="shared" si="3"/>
        <v>7.9890186014542675</v>
      </c>
      <c r="AI15" s="83">
        <f t="shared" si="2"/>
        <v>15.264009180656039</v>
      </c>
      <c r="AJ15" s="82">
        <f t="shared" si="2"/>
        <v>11.740493859550673</v>
      </c>
      <c r="AK15" s="83">
        <f t="shared" si="1"/>
        <v>15.247534225455192</v>
      </c>
      <c r="AL15" s="83">
        <f t="shared" si="1"/>
        <v>7.0567797089717596E-2</v>
      </c>
      <c r="AM15" s="83">
        <f t="shared" si="1"/>
        <v>0.39413532499278719</v>
      </c>
      <c r="AN15" s="87">
        <f t="shared" si="1"/>
        <v>5.1865717063516031E-3</v>
      </c>
      <c r="AO15" s="87">
        <f t="shared" si="1"/>
        <v>-0.11372486374862872</v>
      </c>
      <c r="AP15" s="83">
        <f t="shared" si="1"/>
        <v>3.8431160147015864E-2</v>
      </c>
      <c r="AQ15" s="83">
        <f t="shared" si="1"/>
        <v>0.11746857017439002</v>
      </c>
      <c r="AR15" s="87">
        <f t="shared" si="1"/>
        <v>-2.0589326153579657E-2</v>
      </c>
      <c r="AS15" s="87">
        <f t="shared" si="1"/>
        <v>1.0884162270756272E-3</v>
      </c>
      <c r="AT15" s="83">
        <f t="shared" si="1"/>
        <v>3.4126647804180024E-2</v>
      </c>
      <c r="AU15" s="87">
        <f t="shared" si="1"/>
        <v>8.8551707382091525E-4</v>
      </c>
      <c r="AV15" s="87">
        <f t="shared" si="1"/>
        <v>4.8192667325935504E-4</v>
      </c>
      <c r="AW15" s="87">
        <f t="shared" si="1"/>
        <v>1.8877536082064334E-3</v>
      </c>
      <c r="AX15" s="87">
        <f t="shared" si="1"/>
        <v>1.8406813519599471E-3</v>
      </c>
      <c r="AY15" s="87">
        <f t="shared" si="1"/>
        <v>1.885434202665285E-3</v>
      </c>
    </row>
    <row r="16" spans="1:75" x14ac:dyDescent="0.2">
      <c r="A16" s="4" t="s">
        <v>138</v>
      </c>
      <c r="B16" s="19">
        <v>1011.71861534257</v>
      </c>
      <c r="C16" s="19">
        <v>107.068208252407</v>
      </c>
      <c r="D16" s="19">
        <v>379.62860583106198</v>
      </c>
      <c r="E16" s="19">
        <v>3167.9002961032202</v>
      </c>
      <c r="F16" s="19">
        <v>531.85730419369997</v>
      </c>
      <c r="G16" s="19">
        <v>66.899924646475</v>
      </c>
      <c r="H16" s="19">
        <v>276.82050037328401</v>
      </c>
      <c r="I16" s="19">
        <v>525.47894540857499</v>
      </c>
      <c r="J16" s="19">
        <v>401.124795985692</v>
      </c>
      <c r="K16" s="19">
        <v>570.06379045579195</v>
      </c>
      <c r="L16" s="19">
        <v>1.9441247860226401</v>
      </c>
      <c r="M16" s="19">
        <v>-5.1361018217092402</v>
      </c>
      <c r="N16" s="19">
        <v>0.31195329674176597</v>
      </c>
      <c r="O16" s="19">
        <v>-6.6374897068262602</v>
      </c>
      <c r="P16" s="19">
        <v>3.0607288435031101</v>
      </c>
      <c r="Q16" s="19">
        <v>6.1945724654523397</v>
      </c>
      <c r="R16" s="19">
        <v>-2.2695169932555901</v>
      </c>
      <c r="S16" s="19">
        <v>9.2917369510068196E-2</v>
      </c>
      <c r="T16" s="19">
        <v>2.7382460358930798</v>
      </c>
      <c r="U16" s="19">
        <v>-5.2325047581958502E-2</v>
      </c>
      <c r="V16" s="19">
        <v>3.2727640527199599E-2</v>
      </c>
      <c r="W16" s="19">
        <v>0.60754686441053796</v>
      </c>
      <c r="X16" s="19">
        <v>0.53973906620287204</v>
      </c>
      <c r="Y16" s="19">
        <v>0.54218351380770202</v>
      </c>
      <c r="Z16" s="51"/>
      <c r="AA16" s="4" t="s">
        <v>138</v>
      </c>
      <c r="AB16" s="83">
        <f t="shared" si="0"/>
        <v>44.007473579149362</v>
      </c>
      <c r="AC16" s="83">
        <f t="shared" si="0"/>
        <v>4.4051926867890145</v>
      </c>
      <c r="AD16" s="83">
        <f t="shared" si="0"/>
        <v>14.069698533506115</v>
      </c>
      <c r="AE16" s="83">
        <f t="shared" si="0"/>
        <v>112.79486909982803</v>
      </c>
      <c r="AF16" s="83">
        <f t="shared" si="0"/>
        <v>17.17122184047723</v>
      </c>
      <c r="AG16" s="83">
        <f t="shared" si="0"/>
        <v>1.7110699095990107</v>
      </c>
      <c r="AH16" s="82">
        <f t="shared" si="3"/>
        <v>6.906699111109881</v>
      </c>
      <c r="AI16" s="83">
        <f t="shared" si="2"/>
        <v>13.11075213095247</v>
      </c>
      <c r="AJ16" s="82">
        <f t="shared" si="2"/>
        <v>10.008103692257786</v>
      </c>
      <c r="AK16" s="83">
        <f t="shared" si="1"/>
        <v>14.223148464465867</v>
      </c>
      <c r="AL16" s="83">
        <f t="shared" si="1"/>
        <v>3.5387587177479911E-2</v>
      </c>
      <c r="AM16" s="83">
        <f t="shared" si="1"/>
        <v>-9.1970665622871164E-2</v>
      </c>
      <c r="AN16" s="87">
        <f t="shared" si="1"/>
        <v>5.2936245841127775E-3</v>
      </c>
      <c r="AO16" s="87">
        <f t="shared" si="1"/>
        <v>-0.1130940485061554</v>
      </c>
      <c r="AP16" s="83">
        <f t="shared" si="1"/>
        <v>4.816556263971155E-2</v>
      </c>
      <c r="AQ16" s="83">
        <f t="shared" si="1"/>
        <v>9.4747208098078003E-2</v>
      </c>
      <c r="AR16" s="87">
        <f t="shared" si="1"/>
        <v>-2.9127250664455893E-2</v>
      </c>
      <c r="AS16" s="87">
        <f t="shared" si="1"/>
        <v>1.1342909344571103E-3</v>
      </c>
      <c r="AT16" s="83">
        <f t="shared" si="1"/>
        <v>3.1258516391473513E-2</v>
      </c>
      <c r="AU16" s="87">
        <f t="shared" si="1"/>
        <v>-5.4539344988491245E-4</v>
      </c>
      <c r="AV16" s="87">
        <f t="shared" si="1"/>
        <v>2.9114527646294458E-4</v>
      </c>
      <c r="AW16" s="87">
        <f t="shared" si="1"/>
        <v>2.9321759865373457E-3</v>
      </c>
      <c r="AX16" s="87">
        <f t="shared" si="1"/>
        <v>2.6049182731798844E-3</v>
      </c>
      <c r="AY16" s="87">
        <f t="shared" si="1"/>
        <v>2.6167158002302223E-3</v>
      </c>
    </row>
    <row r="17" spans="1:51" x14ac:dyDescent="0.2">
      <c r="A17" s="7" t="s">
        <v>396</v>
      </c>
      <c r="B17" s="20">
        <v>800.36933914373799</v>
      </c>
      <c r="C17" s="20">
        <v>98.057696312518701</v>
      </c>
      <c r="D17" s="20">
        <v>456.96501706298397</v>
      </c>
      <c r="E17" s="20">
        <v>2910.0871014942099</v>
      </c>
      <c r="F17" s="20">
        <v>601.32048437732499</v>
      </c>
      <c r="G17" s="20">
        <v>586.96072411294301</v>
      </c>
      <c r="H17" s="20">
        <v>354.28677890310399</v>
      </c>
      <c r="I17" s="20">
        <v>651.295315129345</v>
      </c>
      <c r="J17" s="20">
        <v>510.23411206962402</v>
      </c>
      <c r="K17" s="20">
        <v>716.07864080093896</v>
      </c>
      <c r="L17" s="20">
        <v>12.1101576780285</v>
      </c>
      <c r="M17" s="20">
        <v>13.078352727453099</v>
      </c>
      <c r="N17" s="20">
        <v>0.117144529178205</v>
      </c>
      <c r="O17" s="20">
        <v>-6.7405975059222101</v>
      </c>
      <c r="P17" s="20">
        <v>1.4190823171406499</v>
      </c>
      <c r="Q17" s="20">
        <v>7.5352397153233799</v>
      </c>
      <c r="R17" s="20">
        <v>-3.1718680390980798</v>
      </c>
      <c r="S17" s="20">
        <v>9.81060854948482E-2</v>
      </c>
      <c r="T17" s="20">
        <v>3.2740275812356598</v>
      </c>
      <c r="U17" s="20">
        <v>-7.7509194889069696E-2</v>
      </c>
      <c r="V17" s="20">
        <v>4.1865358939200799E-2</v>
      </c>
      <c r="W17" s="20">
        <v>1.3006655253833199</v>
      </c>
      <c r="X17" s="20">
        <v>1.16909587449325</v>
      </c>
      <c r="Y17" s="20">
        <v>1.1168370372768599</v>
      </c>
      <c r="Z17" s="51"/>
      <c r="AA17" s="7" t="s">
        <v>396</v>
      </c>
      <c r="AB17" s="83">
        <f t="shared" si="0"/>
        <v>34.814257652067582</v>
      </c>
      <c r="AC17" s="83">
        <f t="shared" si="0"/>
        <v>4.0344660075095122</v>
      </c>
      <c r="AD17" s="83">
        <f t="shared" si="0"/>
        <v>16.935920875509005</v>
      </c>
      <c r="AE17" s="83">
        <f t="shared" si="0"/>
        <v>103.61528552079223</v>
      </c>
      <c r="AF17" s="83">
        <f t="shared" si="0"/>
        <v>19.413867879693168</v>
      </c>
      <c r="AG17" s="83">
        <f t="shared" si="0"/>
        <v>15.012435940001048</v>
      </c>
      <c r="AH17" s="82">
        <f t="shared" si="3"/>
        <v>8.839490491594411</v>
      </c>
      <c r="AI17" s="83">
        <f t="shared" si="2"/>
        <v>16.249883112009606</v>
      </c>
      <c r="AJ17" s="82">
        <f t="shared" si="2"/>
        <v>12.73039201770519</v>
      </c>
      <c r="AK17" s="83">
        <f t="shared" si="1"/>
        <v>17.866233552917638</v>
      </c>
      <c r="AL17" s="83">
        <f t="shared" si="1"/>
        <v>0.2204330008265584</v>
      </c>
      <c r="AM17" s="83">
        <f t="shared" si="1"/>
        <v>0.23419021805807322</v>
      </c>
      <c r="AN17" s="87">
        <f t="shared" si="1"/>
        <v>1.9878589712914473E-3</v>
      </c>
      <c r="AO17" s="87">
        <f t="shared" si="1"/>
        <v>-0.11485086907347436</v>
      </c>
      <c r="AP17" s="83">
        <f t="shared" si="1"/>
        <v>2.2331575821305037E-2</v>
      </c>
      <c r="AQ17" s="83">
        <f t="shared" si="1"/>
        <v>0.11525297820929001</v>
      </c>
      <c r="AR17" s="87">
        <f t="shared" si="1"/>
        <v>-4.0708131167970223E-2</v>
      </c>
      <c r="AS17" s="87">
        <f t="shared" si="1"/>
        <v>1.1976323046879035E-3</v>
      </c>
      <c r="AT17" s="83">
        <f t="shared" si="1"/>
        <v>3.7374744078032651E-2</v>
      </c>
      <c r="AU17" s="87">
        <f t="shared" si="1"/>
        <v>-8.0789237949832919E-4</v>
      </c>
      <c r="AV17" s="87">
        <f t="shared" si="1"/>
        <v>3.7243447148119208E-4</v>
      </c>
      <c r="AW17" s="83">
        <f t="shared" si="1"/>
        <v>6.2773432692245171E-3</v>
      </c>
      <c r="AX17" s="83">
        <f t="shared" si="1"/>
        <v>5.6423546066276548E-3</v>
      </c>
      <c r="AY17" s="83">
        <f t="shared" si="1"/>
        <v>5.3901401412975863E-3</v>
      </c>
    </row>
    <row r="18" spans="1:51" x14ac:dyDescent="0.2">
      <c r="A18" s="4" t="s">
        <v>389</v>
      </c>
      <c r="B18" s="19">
        <v>956.78703280148397</v>
      </c>
      <c r="C18" s="19">
        <v>41.654223309047801</v>
      </c>
      <c r="D18" s="19">
        <v>293.93520273585602</v>
      </c>
      <c r="E18" s="19">
        <v>3385.30717501661</v>
      </c>
      <c r="F18" s="19">
        <v>405.792199752388</v>
      </c>
      <c r="G18" s="19">
        <v>58.268982496676898</v>
      </c>
      <c r="H18" s="19">
        <v>176.704138416598</v>
      </c>
      <c r="I18" s="19">
        <v>331.59367113032198</v>
      </c>
      <c r="J18" s="19">
        <v>259.44893875434701</v>
      </c>
      <c r="K18" s="19">
        <v>374.62725140621802</v>
      </c>
      <c r="L18" s="19">
        <v>1.3076809573642101</v>
      </c>
      <c r="M18" s="19">
        <v>-4.7276410349595999</v>
      </c>
      <c r="N18" s="19">
        <v>0.16300119425214099</v>
      </c>
      <c r="O18" s="19">
        <v>2.1560042064175402</v>
      </c>
      <c r="P18" s="19">
        <v>1.09496299442713</v>
      </c>
      <c r="Q18" s="19">
        <v>5.6045341949307703</v>
      </c>
      <c r="R18" s="19">
        <v>-3.4394253806487201</v>
      </c>
      <c r="S18" s="19">
        <v>6.0902540473714802E-2</v>
      </c>
      <c r="T18" s="19">
        <v>2.2779264589405099</v>
      </c>
      <c r="U18" s="19">
        <v>-0.109743938500586</v>
      </c>
      <c r="V18" s="19">
        <v>2.8624995166264499E-2</v>
      </c>
      <c r="W18" s="19">
        <v>0.56023673438926103</v>
      </c>
      <c r="X18" s="19">
        <v>0.51156909219568802</v>
      </c>
      <c r="Y18" s="19">
        <v>0.48406809929907202</v>
      </c>
      <c r="Z18" s="51"/>
      <c r="AA18" s="4" t="s">
        <v>389</v>
      </c>
      <c r="AB18" s="83">
        <f t="shared" si="0"/>
        <v>41.618073867927116</v>
      </c>
      <c r="AC18" s="83">
        <f t="shared" si="0"/>
        <v>1.7138129318678379</v>
      </c>
      <c r="AD18" s="83">
        <f t="shared" si="0"/>
        <v>10.893751491211031</v>
      </c>
      <c r="AE18" s="83">
        <f t="shared" si="0"/>
        <v>120.53576311679016</v>
      </c>
      <c r="AF18" s="83">
        <f t="shared" si="0"/>
        <v>13.101160458155162</v>
      </c>
      <c r="AG18" s="83">
        <f t="shared" si="0"/>
        <v>1.4903201033466134</v>
      </c>
      <c r="AH18" s="82">
        <f t="shared" si="3"/>
        <v>4.4087858886376745</v>
      </c>
      <c r="AI18" s="83">
        <f t="shared" si="2"/>
        <v>8.2732951878822849</v>
      </c>
      <c r="AJ18" s="82">
        <f t="shared" si="2"/>
        <v>6.4732769150286185</v>
      </c>
      <c r="AK18" s="83">
        <f t="shared" si="1"/>
        <v>9.3469873105343826</v>
      </c>
      <c r="AL18" s="83">
        <f t="shared" si="1"/>
        <v>2.3802831079443622E-2</v>
      </c>
      <c r="AM18" s="83">
        <f t="shared" si="1"/>
        <v>-8.4656478376928995E-2</v>
      </c>
      <c r="AN18" s="87">
        <f t="shared" si="1"/>
        <v>2.7660138172771252E-3</v>
      </c>
      <c r="AO18" s="83">
        <f t="shared" si="1"/>
        <v>3.6735461005580852E-2</v>
      </c>
      <c r="AP18" s="83">
        <f t="shared" si="1"/>
        <v>1.7231029402749662E-2</v>
      </c>
      <c r="AQ18" s="83">
        <f t="shared" si="1"/>
        <v>8.5722456331152816E-2</v>
      </c>
      <c r="AR18" s="87">
        <f t="shared" si="1"/>
        <v>-4.4141993869866843E-2</v>
      </c>
      <c r="AS18" s="87">
        <f t="shared" si="1"/>
        <v>7.4346916953193067E-4</v>
      </c>
      <c r="AT18" s="83">
        <f t="shared" si="1"/>
        <v>2.6003726700234132E-2</v>
      </c>
      <c r="AU18" s="87">
        <f t="shared" si="1"/>
        <v>-1.1438809516425474E-3</v>
      </c>
      <c r="AV18" s="87">
        <f t="shared" si="1"/>
        <v>2.5464811997388576E-4</v>
      </c>
      <c r="AW18" s="87">
        <f t="shared" si="1"/>
        <v>2.7038452431914143E-3</v>
      </c>
      <c r="AX18" s="87">
        <f t="shared" si="1"/>
        <v>2.4689628001722396E-3</v>
      </c>
      <c r="AY18" s="87">
        <f t="shared" si="1"/>
        <v>2.3362360004781468E-3</v>
      </c>
    </row>
    <row r="19" spans="1:51" x14ac:dyDescent="0.2">
      <c r="A19" s="7" t="s">
        <v>135</v>
      </c>
      <c r="B19" s="20">
        <v>934.74544646810295</v>
      </c>
      <c r="C19" s="20">
        <v>43.495654247531597</v>
      </c>
      <c r="D19" s="20">
        <v>301.50078374475498</v>
      </c>
      <c r="E19" s="20">
        <v>3305.7532516126198</v>
      </c>
      <c r="F19" s="20">
        <v>363.83826794305202</v>
      </c>
      <c r="G19" s="20">
        <v>49.469298260930401</v>
      </c>
      <c r="H19" s="20">
        <v>174.68480062233701</v>
      </c>
      <c r="I19" s="20">
        <v>321.88595549842398</v>
      </c>
      <c r="J19" s="20">
        <v>255.75143828294901</v>
      </c>
      <c r="K19" s="20">
        <v>337.12492901189898</v>
      </c>
      <c r="L19" s="20">
        <v>1.39578385589856</v>
      </c>
      <c r="M19" s="20">
        <v>-9.2216332148194091</v>
      </c>
      <c r="N19" s="20">
        <v>0.16065874665513699</v>
      </c>
      <c r="O19" s="20">
        <v>-6.9228136379258496</v>
      </c>
      <c r="P19" s="20">
        <v>1.1293636527891899</v>
      </c>
      <c r="Q19" s="20">
        <v>4.8726621680440596</v>
      </c>
      <c r="R19" s="20">
        <v>-2.1898526870405202</v>
      </c>
      <c r="S19" s="20">
        <v>0.12791792630156801</v>
      </c>
      <c r="T19" s="20">
        <v>2.26073341648801</v>
      </c>
      <c r="U19" s="20">
        <v>-0.123885248748327</v>
      </c>
      <c r="V19" s="20">
        <v>2.2657533286878799E-2</v>
      </c>
      <c r="W19" s="20">
        <v>0.161142047718772</v>
      </c>
      <c r="X19" s="20">
        <v>0.15468437577539401</v>
      </c>
      <c r="Y19" s="20">
        <v>0.15538395200445901</v>
      </c>
      <c r="Z19" s="51"/>
      <c r="AA19" s="7" t="s">
        <v>135</v>
      </c>
      <c r="AB19" s="83">
        <f t="shared" si="0"/>
        <v>40.659314669965376</v>
      </c>
      <c r="AC19" s="83">
        <f t="shared" si="0"/>
        <v>1.7895763936445832</v>
      </c>
      <c r="AD19" s="83">
        <f t="shared" si="0"/>
        <v>11.174145124333073</v>
      </c>
      <c r="AE19" s="83">
        <f t="shared" si="0"/>
        <v>117.70320099740506</v>
      </c>
      <c r="AF19" s="83">
        <f t="shared" si="0"/>
        <v>11.746661301148199</v>
      </c>
      <c r="AG19" s="83">
        <f t="shared" si="0"/>
        <v>1.2652544550768294</v>
      </c>
      <c r="AH19" s="82">
        <f t="shared" si="3"/>
        <v>4.3584032091401452</v>
      </c>
      <c r="AI19" s="83">
        <f t="shared" si="2"/>
        <v>8.0310867140325346</v>
      </c>
      <c r="AJ19" s="82">
        <f t="shared" si="2"/>
        <v>6.381023909255215</v>
      </c>
      <c r="AK19" s="83">
        <f t="shared" ref="AK19:AY35" si="4">K19/BI$2</f>
        <v>8.4113006240493764</v>
      </c>
      <c r="AL19" s="83">
        <f t="shared" si="4"/>
        <v>2.5406508489910353E-2</v>
      </c>
      <c r="AM19" s="87">
        <f t="shared" si="4"/>
        <v>-0.16512907538399874</v>
      </c>
      <c r="AN19" s="87">
        <f t="shared" si="4"/>
        <v>2.7262641550167485E-3</v>
      </c>
      <c r="AO19" s="87">
        <f t="shared" si="4"/>
        <v>-0.11795559103639205</v>
      </c>
      <c r="AP19" s="83">
        <f t="shared" si="4"/>
        <v>1.7772379894709187E-2</v>
      </c>
      <c r="AQ19" s="83">
        <f t="shared" si="4"/>
        <v>7.4528329275681551E-2</v>
      </c>
      <c r="AR19" s="87">
        <f t="shared" si="4"/>
        <v>-2.8104829495972934E-2</v>
      </c>
      <c r="AS19" s="87">
        <f t="shared" si="4"/>
        <v>1.5615610399162152E-3</v>
      </c>
      <c r="AT19" s="83">
        <f t="shared" si="4"/>
        <v>2.5807459092328882E-2</v>
      </c>
      <c r="AU19" s="87">
        <f t="shared" si="4"/>
        <v>-1.2912783901222328E-3</v>
      </c>
      <c r="AV19" s="87">
        <f t="shared" si="4"/>
        <v>2.0156154511946268E-4</v>
      </c>
      <c r="AW19" s="87">
        <f t="shared" si="4"/>
        <v>7.7771258551530894E-4</v>
      </c>
      <c r="AX19" s="87">
        <f t="shared" si="4"/>
        <v>7.465462151322105E-4</v>
      </c>
      <c r="AY19" s="87">
        <f t="shared" si="4"/>
        <v>7.4992254828406863E-4</v>
      </c>
    </row>
    <row r="20" spans="1:51" x14ac:dyDescent="0.2">
      <c r="A20" s="4" t="s">
        <v>286</v>
      </c>
      <c r="B20" s="19">
        <v>1327.67086008198</v>
      </c>
      <c r="C20" s="19">
        <v>115.94140331041601</v>
      </c>
      <c r="D20" s="19">
        <v>265.25364621923399</v>
      </c>
      <c r="E20" s="19">
        <v>3554.8948497246902</v>
      </c>
      <c r="F20" s="19">
        <v>442.57168405600902</v>
      </c>
      <c r="G20" s="19">
        <v>201.43632698611901</v>
      </c>
      <c r="H20" s="19">
        <v>180.05667375243499</v>
      </c>
      <c r="I20" s="19">
        <v>333.00066216020502</v>
      </c>
      <c r="J20" s="19">
        <v>264.15025471108498</v>
      </c>
      <c r="K20" s="19">
        <v>378.15846927382898</v>
      </c>
      <c r="L20" s="19">
        <v>8.0625157217328702</v>
      </c>
      <c r="M20" s="19">
        <v>14.8645310661575</v>
      </c>
      <c r="N20" s="19">
        <v>0.15811346642667401</v>
      </c>
      <c r="O20" s="19">
        <v>-6.6101548578543996</v>
      </c>
      <c r="P20" s="19">
        <v>1.6416051660263999</v>
      </c>
      <c r="Q20" s="19">
        <v>5.3910160435460597</v>
      </c>
      <c r="R20" s="19">
        <v>-1.84438145335453</v>
      </c>
      <c r="S20" s="19">
        <v>5.21627469271903E-2</v>
      </c>
      <c r="T20" s="19">
        <v>2.58149115797523</v>
      </c>
      <c r="U20" s="19">
        <v>-9.3049280484434102E-2</v>
      </c>
      <c r="V20" s="19">
        <v>4.8858548496256302E-2</v>
      </c>
      <c r="W20" s="19">
        <v>1.0989186265808299</v>
      </c>
      <c r="X20" s="19">
        <v>0.99749855830140799</v>
      </c>
      <c r="Y20" s="19">
        <v>0.96415139434902497</v>
      </c>
      <c r="Z20" s="51"/>
      <c r="AA20" s="4" t="s">
        <v>286</v>
      </c>
      <c r="AB20" s="83">
        <f t="shared" si="0"/>
        <v>57.75068226562243</v>
      </c>
      <c r="AC20" s="83">
        <f t="shared" si="0"/>
        <v>4.7702696280771857</v>
      </c>
      <c r="AD20" s="83">
        <f t="shared" si="0"/>
        <v>9.8307629612050249</v>
      </c>
      <c r="AE20" s="83">
        <f t="shared" si="0"/>
        <v>126.57402751329654</v>
      </c>
      <c r="AF20" s="83">
        <f t="shared" si="0"/>
        <v>14.288600546269134</v>
      </c>
      <c r="AG20" s="83">
        <f t="shared" si="0"/>
        <v>5.152048221690432</v>
      </c>
      <c r="AH20" s="82">
        <f t="shared" si="3"/>
        <v>4.4924319798511725</v>
      </c>
      <c r="AI20" s="83">
        <f t="shared" si="2"/>
        <v>8.3083997544961345</v>
      </c>
      <c r="AJ20" s="82">
        <f t="shared" si="2"/>
        <v>6.5905752173424403</v>
      </c>
      <c r="AK20" s="83">
        <f t="shared" si="4"/>
        <v>9.435091548748229</v>
      </c>
      <c r="AL20" s="83">
        <f t="shared" si="4"/>
        <v>0.14675651482039268</v>
      </c>
      <c r="AM20" s="83">
        <f t="shared" si="4"/>
        <v>0.26617478854252846</v>
      </c>
      <c r="AN20" s="87">
        <f t="shared" si="4"/>
        <v>2.6830725679055493E-3</v>
      </c>
      <c r="AO20" s="87">
        <f t="shared" si="4"/>
        <v>-0.11262829882185039</v>
      </c>
      <c r="AP20" s="83">
        <f t="shared" si="4"/>
        <v>2.5833335946029646E-2</v>
      </c>
      <c r="AQ20" s="83">
        <f t="shared" si="4"/>
        <v>8.245665407687458E-2</v>
      </c>
      <c r="AR20" s="87">
        <f t="shared" si="4"/>
        <v>-2.3671010647806495E-2</v>
      </c>
      <c r="AS20" s="87">
        <f t="shared" si="4"/>
        <v>6.3677793794497412E-4</v>
      </c>
      <c r="AT20" s="83">
        <f t="shared" si="4"/>
        <v>2.9469077145835961E-2</v>
      </c>
      <c r="AU20" s="87">
        <f t="shared" si="4"/>
        <v>-9.6986950682128518E-4</v>
      </c>
      <c r="AV20" s="87">
        <f t="shared" si="4"/>
        <v>4.3464592559608843E-4</v>
      </c>
      <c r="AW20" s="83">
        <f t="shared" si="4"/>
        <v>5.3036613251970562E-3</v>
      </c>
      <c r="AX20" s="83">
        <f t="shared" si="4"/>
        <v>4.8141822311844017E-3</v>
      </c>
      <c r="AY20" s="83">
        <f t="shared" si="4"/>
        <v>4.6532403202173027E-3</v>
      </c>
    </row>
    <row r="21" spans="1:51" x14ac:dyDescent="0.2">
      <c r="A21" s="7" t="s">
        <v>400</v>
      </c>
      <c r="B21" s="20">
        <v>1246.0351577553899</v>
      </c>
      <c r="C21" s="20">
        <v>105.271040092218</v>
      </c>
      <c r="D21" s="20">
        <v>200.02353406141199</v>
      </c>
      <c r="E21" s="20">
        <v>3760.4603076528601</v>
      </c>
      <c r="F21" s="20">
        <v>544.59541809753398</v>
      </c>
      <c r="G21" s="20">
        <v>45.907546968659197</v>
      </c>
      <c r="H21" s="20">
        <v>139.27941043900799</v>
      </c>
      <c r="I21" s="20">
        <v>278.22761993502598</v>
      </c>
      <c r="J21" s="20">
        <v>208.08122240827001</v>
      </c>
      <c r="K21" s="20">
        <v>303.73255808176498</v>
      </c>
      <c r="L21" s="20">
        <v>1.2175923488795299</v>
      </c>
      <c r="M21" s="20">
        <v>40.017680573243702</v>
      </c>
      <c r="N21" s="20">
        <v>0.176042811899386</v>
      </c>
      <c r="O21" s="20">
        <v>-6.7648165306391501</v>
      </c>
      <c r="P21" s="20">
        <v>2.11818889766199</v>
      </c>
      <c r="Q21" s="20">
        <v>7.4463216106086296</v>
      </c>
      <c r="R21" s="20">
        <v>-0.89042308076926802</v>
      </c>
      <c r="S21" s="20">
        <v>0.11879210261636799</v>
      </c>
      <c r="T21" s="20">
        <v>1.99966283725557</v>
      </c>
      <c r="U21" s="20">
        <v>-0.14227109729739401</v>
      </c>
      <c r="V21" s="20">
        <v>3.0303342511174499E-2</v>
      </c>
      <c r="W21" s="20">
        <v>0.40669889852418101</v>
      </c>
      <c r="X21" s="20">
        <v>0.37364656273130997</v>
      </c>
      <c r="Y21" s="20">
        <v>0.37352693513332402</v>
      </c>
      <c r="Z21" s="51"/>
      <c r="AA21" s="7" t="s">
        <v>400</v>
      </c>
      <c r="AB21" s="83">
        <f t="shared" si="0"/>
        <v>54.199713687233412</v>
      </c>
      <c r="AC21" s="83">
        <f t="shared" si="0"/>
        <v>4.331250363802428</v>
      </c>
      <c r="AD21" s="83">
        <f t="shared" si="0"/>
        <v>7.4132211867694018</v>
      </c>
      <c r="AE21" s="83">
        <f t="shared" si="0"/>
        <v>133.89330108607146</v>
      </c>
      <c r="AF21" s="83">
        <f t="shared" si="0"/>
        <v>17.582476848065394</v>
      </c>
      <c r="AG21" s="83">
        <f t="shared" si="0"/>
        <v>1.1741571108886881</v>
      </c>
      <c r="AH21" s="82">
        <f t="shared" si="3"/>
        <v>3.4750351905940118</v>
      </c>
      <c r="AI21" s="83">
        <f t="shared" si="2"/>
        <v>6.9418068846064367</v>
      </c>
      <c r="AJ21" s="82">
        <f t="shared" si="2"/>
        <v>5.1916472656753996</v>
      </c>
      <c r="AK21" s="83">
        <f t="shared" si="4"/>
        <v>7.5781576367705838</v>
      </c>
      <c r="AL21" s="83">
        <f t="shared" si="4"/>
        <v>2.2163009135209456E-2</v>
      </c>
      <c r="AM21" s="83">
        <f t="shared" si="4"/>
        <v>0.71658484328487249</v>
      </c>
      <c r="AN21" s="87">
        <f t="shared" si="4"/>
        <v>2.9873207517289329E-3</v>
      </c>
      <c r="AO21" s="87">
        <f t="shared" si="4"/>
        <v>-0.1152635292322227</v>
      </c>
      <c r="AP21" s="83">
        <f t="shared" si="4"/>
        <v>3.3333158619928714E-2</v>
      </c>
      <c r="AQ21" s="83">
        <f t="shared" si="4"/>
        <v>0.11389295825342047</v>
      </c>
      <c r="AR21" s="87">
        <f t="shared" si="4"/>
        <v>-1.1427795582962041E-2</v>
      </c>
      <c r="AS21" s="87">
        <f t="shared" si="4"/>
        <v>1.4501573364950296E-3</v>
      </c>
      <c r="AT21" s="83">
        <f t="shared" si="4"/>
        <v>2.2827201338533908E-2</v>
      </c>
      <c r="AU21" s="87">
        <f t="shared" si="4"/>
        <v>-1.4829174202355016E-3</v>
      </c>
      <c r="AV21" s="87">
        <f t="shared" si="4"/>
        <v>2.6957870750978115E-4</v>
      </c>
      <c r="AW21" s="87">
        <f t="shared" si="4"/>
        <v>1.9628325218348504E-3</v>
      </c>
      <c r="AX21" s="87">
        <f t="shared" si="4"/>
        <v>1.8033135266955116E-3</v>
      </c>
      <c r="AY21" s="87">
        <f t="shared" si="4"/>
        <v>1.8027361734233786E-3</v>
      </c>
    </row>
    <row r="22" spans="1:51" s="65" customFormat="1" x14ac:dyDescent="0.2">
      <c r="A22" s="4" t="s">
        <v>119</v>
      </c>
      <c r="B22" s="19">
        <v>1240.82368788607</v>
      </c>
      <c r="C22" s="19">
        <v>110.455804253409</v>
      </c>
      <c r="D22" s="19">
        <v>207.69511126364799</v>
      </c>
      <c r="E22" s="19">
        <v>3790.9029414245301</v>
      </c>
      <c r="F22" s="19">
        <v>623.42180484340997</v>
      </c>
      <c r="G22" s="19">
        <v>40.600793119692199</v>
      </c>
      <c r="H22" s="19">
        <v>158.21678760454199</v>
      </c>
      <c r="I22" s="19">
        <v>304.35459564866898</v>
      </c>
      <c r="J22" s="19">
        <v>230.16222762965</v>
      </c>
      <c r="K22" s="19">
        <v>319.00992636286202</v>
      </c>
      <c r="L22" s="19">
        <v>1.2641502344311899</v>
      </c>
      <c r="M22" s="19">
        <v>-7.9363652156942699</v>
      </c>
      <c r="N22" s="19">
        <v>0.17086204245547901</v>
      </c>
      <c r="O22" s="19">
        <v>-6.7795787190534202</v>
      </c>
      <c r="P22" s="19">
        <v>1.9302857503248201</v>
      </c>
      <c r="Q22" s="19">
        <v>4.9198870989571803</v>
      </c>
      <c r="R22" s="19">
        <v>-1.02099872901086</v>
      </c>
      <c r="S22" s="19">
        <v>0.118985098716247</v>
      </c>
      <c r="T22" s="19">
        <v>2.0627656909738401</v>
      </c>
      <c r="U22" s="19">
        <v>-0.101956430192411</v>
      </c>
      <c r="V22" s="19">
        <v>2.5268296038082401E-2</v>
      </c>
      <c r="W22" s="19">
        <v>0.108900149280375</v>
      </c>
      <c r="X22" s="19">
        <v>0.103095769625386</v>
      </c>
      <c r="Y22" s="19">
        <v>0.10977063179990899</v>
      </c>
      <c r="Z22" s="51"/>
      <c r="AA22" s="4" t="s">
        <v>119</v>
      </c>
      <c r="AB22" s="83">
        <f t="shared" si="0"/>
        <v>53.973026524316111</v>
      </c>
      <c r="AC22" s="83">
        <f t="shared" si="0"/>
        <v>4.5445712509117051</v>
      </c>
      <c r="AD22" s="83">
        <f t="shared" si="0"/>
        <v>7.6975432237657699</v>
      </c>
      <c r="AE22" s="83">
        <f t="shared" si="0"/>
        <v>134.97722815775151</v>
      </c>
      <c r="AF22" s="83">
        <f t="shared" si="0"/>
        <v>20.127417686564691</v>
      </c>
      <c r="AG22" s="83">
        <f t="shared" si="0"/>
        <v>1.0384286048163782</v>
      </c>
      <c r="AH22" s="82">
        <f t="shared" si="3"/>
        <v>3.9475246408318863</v>
      </c>
      <c r="AI22" s="83">
        <f t="shared" si="2"/>
        <v>7.593677536144436</v>
      </c>
      <c r="AJ22" s="82">
        <f t="shared" si="2"/>
        <v>5.7425705496419663</v>
      </c>
      <c r="AK22" s="83">
        <f t="shared" si="4"/>
        <v>7.9593295000714077</v>
      </c>
      <c r="AL22" s="83">
        <f t="shared" si="4"/>
        <v>2.3010470803104324E-2</v>
      </c>
      <c r="AM22" s="87">
        <f t="shared" si="4"/>
        <v>-0.14211415911351544</v>
      </c>
      <c r="AN22" s="87">
        <f t="shared" si="4"/>
        <v>2.8994067954433906E-3</v>
      </c>
      <c r="AO22" s="87">
        <f t="shared" si="4"/>
        <v>-0.11551505740421572</v>
      </c>
      <c r="AP22" s="83">
        <f t="shared" si="4"/>
        <v>3.0376195989123157E-2</v>
      </c>
      <c r="AQ22" s="83">
        <f t="shared" si="4"/>
        <v>7.5250643911856541E-2</v>
      </c>
      <c r="AR22" s="87">
        <f t="shared" si="4"/>
        <v>-1.3103618962257771E-2</v>
      </c>
      <c r="AS22" s="87">
        <f t="shared" si="4"/>
        <v>1.4525133408420385E-3</v>
      </c>
      <c r="AT22" s="83">
        <f t="shared" si="4"/>
        <v>2.3547553549929684E-2</v>
      </c>
      <c r="AU22" s="87">
        <f t="shared" si="4"/>
        <v>-1.0627103418012404E-3</v>
      </c>
      <c r="AV22" s="87">
        <f t="shared" si="4"/>
        <v>2.247869054184005E-4</v>
      </c>
      <c r="AW22" s="87">
        <f t="shared" si="4"/>
        <v>5.2557987104428095E-4</v>
      </c>
      <c r="AX22" s="87">
        <f t="shared" si="4"/>
        <v>4.9756645572097491E-4</v>
      </c>
      <c r="AY22" s="87">
        <f t="shared" si="4"/>
        <v>5.2978104150535233E-4</v>
      </c>
    </row>
    <row r="23" spans="1:51" x14ac:dyDescent="0.2">
      <c r="A23" s="7" t="s">
        <v>363</v>
      </c>
      <c r="B23" s="20">
        <v>559.66300426098599</v>
      </c>
      <c r="C23" s="20">
        <v>251.852412767678</v>
      </c>
      <c r="D23" s="20">
        <v>482.93860364802902</v>
      </c>
      <c r="E23" s="20">
        <v>2391.1635717804602</v>
      </c>
      <c r="F23" s="20">
        <v>456.48536305330299</v>
      </c>
      <c r="G23" s="20">
        <v>4166.5035291286704</v>
      </c>
      <c r="H23" s="20">
        <v>811.47233123901106</v>
      </c>
      <c r="I23" s="20">
        <v>1487.63361949815</v>
      </c>
      <c r="J23" s="20">
        <v>1152.9309680189599</v>
      </c>
      <c r="K23" s="20">
        <v>1787.69656792045</v>
      </c>
      <c r="L23" s="20">
        <v>126.75998440382099</v>
      </c>
      <c r="M23" s="20">
        <v>229.508773480971</v>
      </c>
      <c r="N23" s="20">
        <v>8.3430392922015303E-2</v>
      </c>
      <c r="O23" s="20">
        <v>-6.0152890765189699</v>
      </c>
      <c r="P23" s="20">
        <v>1.1703606613678299</v>
      </c>
      <c r="Q23" s="20">
        <v>33.333132450705399</v>
      </c>
      <c r="R23" s="20">
        <v>-3.4053445783746898</v>
      </c>
      <c r="S23" s="20">
        <v>0.166566144842587</v>
      </c>
      <c r="T23" s="20">
        <v>6.6129877952676104</v>
      </c>
      <c r="U23" s="20">
        <v>-0.127524012252696</v>
      </c>
      <c r="V23" s="20">
        <v>0.35630316861789502</v>
      </c>
      <c r="W23" s="20">
        <v>9.8996405673422103</v>
      </c>
      <c r="X23" s="20">
        <v>9.1670104969012698</v>
      </c>
      <c r="Y23" s="20">
        <v>8.7175222565536501</v>
      </c>
      <c r="Z23" s="65"/>
      <c r="AA23" s="7" t="s">
        <v>363</v>
      </c>
      <c r="AB23" s="84">
        <f t="shared" si="0"/>
        <v>24.344076010604141</v>
      </c>
      <c r="AC23" s="84">
        <f t="shared" si="0"/>
        <v>10.362164689063073</v>
      </c>
      <c r="AD23" s="84">
        <f t="shared" si="0"/>
        <v>17.898547314803537</v>
      </c>
      <c r="AE23" s="84">
        <f t="shared" si="0"/>
        <v>85.138721823733249</v>
      </c>
      <c r="AF23" s="84">
        <f t="shared" si="0"/>
        <v>14.737809134354467</v>
      </c>
      <c r="AG23" s="84">
        <f t="shared" si="0"/>
        <v>106.56482581413182</v>
      </c>
      <c r="AH23" s="85">
        <f t="shared" si="3"/>
        <v>20.246315649675925</v>
      </c>
      <c r="AI23" s="84">
        <f t="shared" si="2"/>
        <v>37.116607272907935</v>
      </c>
      <c r="AJ23" s="84">
        <f t="shared" si="2"/>
        <v>28.76574271504391</v>
      </c>
      <c r="AK23" s="84">
        <f t="shared" si="4"/>
        <v>44.603207782446361</v>
      </c>
      <c r="AL23" s="84">
        <f t="shared" si="4"/>
        <v>2.3073261711164519</v>
      </c>
      <c r="AM23" s="84">
        <f t="shared" si="4"/>
        <v>4.1097461452407735</v>
      </c>
      <c r="AN23" s="88">
        <f t="shared" si="4"/>
        <v>1.4157541646362686E-3</v>
      </c>
      <c r="AO23" s="88">
        <f t="shared" si="4"/>
        <v>-0.10249257244026189</v>
      </c>
      <c r="AP23" s="84">
        <f t="shared" si="4"/>
        <v>1.8417534720798004E-2</v>
      </c>
      <c r="AQ23" s="84">
        <f t="shared" si="4"/>
        <v>0.50983683772874577</v>
      </c>
      <c r="AR23" s="88">
        <f t="shared" si="4"/>
        <v>-4.3704596805367472E-2</v>
      </c>
      <c r="AS23" s="88">
        <f t="shared" si="4"/>
        <v>2.0333600604346006E-3</v>
      </c>
      <c r="AT23" s="84">
        <f t="shared" si="4"/>
        <v>7.5490728256479581E-2</v>
      </c>
      <c r="AU23" s="88">
        <f t="shared" si="4"/>
        <v>-1.3292058813080675E-3</v>
      </c>
      <c r="AV23" s="88">
        <f t="shared" si="4"/>
        <v>3.169675016616805E-3</v>
      </c>
      <c r="AW23" s="84">
        <f t="shared" si="4"/>
        <v>4.7778188066323411E-2</v>
      </c>
      <c r="AX23" s="84">
        <f t="shared" si="4"/>
        <v>4.424232865299841E-2</v>
      </c>
      <c r="AY23" s="84">
        <f t="shared" si="4"/>
        <v>4.2072983863675917E-2</v>
      </c>
    </row>
    <row r="24" spans="1:51" x14ac:dyDescent="0.2">
      <c r="A24" s="7" t="s">
        <v>184</v>
      </c>
      <c r="B24" s="20">
        <v>906.42712877152996</v>
      </c>
      <c r="C24" s="20">
        <v>153.44727198069299</v>
      </c>
      <c r="D24" s="20">
        <v>246.06011846611099</v>
      </c>
      <c r="E24" s="20">
        <v>2589.82919029922</v>
      </c>
      <c r="F24" s="20">
        <v>526.40330890178302</v>
      </c>
      <c r="G24" s="20">
        <v>68.720830349496197</v>
      </c>
      <c r="H24" s="20">
        <v>258.30913589396101</v>
      </c>
      <c r="I24" s="20">
        <v>472.587004436695</v>
      </c>
      <c r="J24" s="20">
        <v>375.69667884985898</v>
      </c>
      <c r="K24" s="20">
        <v>514.07046620645997</v>
      </c>
      <c r="L24" s="20">
        <v>3.8974678294771001</v>
      </c>
      <c r="M24" s="20">
        <v>-12.739948798934099</v>
      </c>
      <c r="N24" s="20">
        <v>0.16865476575976299</v>
      </c>
      <c r="O24" s="20">
        <v>-6.6278014169337904</v>
      </c>
      <c r="P24" s="20">
        <v>0.916182972568237</v>
      </c>
      <c r="Q24" s="20">
        <v>5.7153490246954997</v>
      </c>
      <c r="R24" s="20">
        <v>-3.5549443563679501</v>
      </c>
      <c r="S24" s="20">
        <v>0.16660753638742901</v>
      </c>
      <c r="T24" s="20">
        <v>2.7896746490105002</v>
      </c>
      <c r="U24" s="20">
        <v>0.271785282523619</v>
      </c>
      <c r="V24" s="20">
        <v>9.9396690815290997E-2</v>
      </c>
      <c r="W24" s="20">
        <v>0.238648460165269</v>
      </c>
      <c r="X24" s="20">
        <v>0.21632548474198901</v>
      </c>
      <c r="Y24" s="20">
        <v>0.20933399636525599</v>
      </c>
      <c r="Z24" s="51"/>
      <c r="AA24" s="7" t="s">
        <v>184</v>
      </c>
      <c r="AB24" s="82">
        <f t="shared" si="0"/>
        <v>39.427531841282402</v>
      </c>
      <c r="AC24" s="82">
        <f t="shared" si="0"/>
        <v>6.31340349642843</v>
      </c>
      <c r="AD24" s="82">
        <f t="shared" si="0"/>
        <v>9.1194173325220884</v>
      </c>
      <c r="AE24" s="82">
        <f t="shared" si="0"/>
        <v>92.212322739464142</v>
      </c>
      <c r="AF24" s="82">
        <f t="shared" si="0"/>
        <v>16.995137461573378</v>
      </c>
      <c r="AG24" s="82">
        <f t="shared" si="0"/>
        <v>1.7576424128285935</v>
      </c>
      <c r="AH24" s="82">
        <f t="shared" si="3"/>
        <v>6.4448387199092068</v>
      </c>
      <c r="AI24" s="82">
        <f t="shared" si="2"/>
        <v>11.791092925067241</v>
      </c>
      <c r="AJ24" s="82">
        <f t="shared" si="2"/>
        <v>9.3736696319825104</v>
      </c>
      <c r="AK24" s="82">
        <f t="shared" si="4"/>
        <v>12.826109436288922</v>
      </c>
      <c r="AL24" s="82">
        <f t="shared" si="4"/>
        <v>7.0942968053614511E-2</v>
      </c>
      <c r="AM24" s="86">
        <f t="shared" si="4"/>
        <v>-0.22813051838005372</v>
      </c>
      <c r="AN24" s="86">
        <f t="shared" si="4"/>
        <v>2.8619508868108433E-3</v>
      </c>
      <c r="AO24" s="86">
        <f t="shared" si="4"/>
        <v>-0.11292897285625815</v>
      </c>
      <c r="AP24" s="82">
        <f t="shared" si="4"/>
        <v>1.4417634037834592E-2</v>
      </c>
      <c r="AQ24" s="82">
        <f t="shared" si="4"/>
        <v>8.7417391017061793E-2</v>
      </c>
      <c r="AR24" s="86">
        <f t="shared" si="4"/>
        <v>-4.5624578125580448E-2</v>
      </c>
      <c r="AS24" s="86">
        <f t="shared" si="4"/>
        <v>2.0338653486743023E-3</v>
      </c>
      <c r="AT24" s="82">
        <f t="shared" si="4"/>
        <v>3.18456010161016E-2</v>
      </c>
      <c r="AU24" s="86">
        <f t="shared" si="4"/>
        <v>2.8328672349762249E-3</v>
      </c>
      <c r="AV24" s="86">
        <f t="shared" si="4"/>
        <v>8.8423352740228623E-4</v>
      </c>
      <c r="AW24" s="86">
        <f t="shared" si="4"/>
        <v>1.1517782826509122E-3</v>
      </c>
      <c r="AX24" s="86">
        <f t="shared" si="4"/>
        <v>1.0440419147779393E-3</v>
      </c>
      <c r="AY24" s="86">
        <f t="shared" si="4"/>
        <v>1.0102992102570269E-3</v>
      </c>
    </row>
    <row r="25" spans="1:51" x14ac:dyDescent="0.2">
      <c r="A25" s="4" t="s">
        <v>394</v>
      </c>
      <c r="B25" s="19">
        <v>857.882420175731</v>
      </c>
      <c r="C25" s="19">
        <v>160.39783944325899</v>
      </c>
      <c r="D25" s="19">
        <v>235.65564716280599</v>
      </c>
      <c r="E25" s="19">
        <v>2914.3139929417098</v>
      </c>
      <c r="F25" s="19">
        <v>308.45125164681002</v>
      </c>
      <c r="G25" s="19">
        <v>71.205003302759593</v>
      </c>
      <c r="H25" s="19">
        <v>264.07423184744403</v>
      </c>
      <c r="I25" s="19">
        <v>495.52564970409901</v>
      </c>
      <c r="J25" s="19">
        <v>388.12344687528298</v>
      </c>
      <c r="K25" s="19">
        <v>496.06069368770102</v>
      </c>
      <c r="L25" s="19">
        <v>4.1659257794932101</v>
      </c>
      <c r="M25" s="19">
        <v>-1.3565782137248901</v>
      </c>
      <c r="N25" s="19">
        <v>0.13146871005497501</v>
      </c>
      <c r="O25" s="19">
        <v>-6.8896005996824599</v>
      </c>
      <c r="P25" s="19">
        <v>1.0147781674845699</v>
      </c>
      <c r="Q25" s="19">
        <v>6.5803008779258301</v>
      </c>
      <c r="R25" s="19">
        <v>-1.6696600484163999</v>
      </c>
      <c r="S25" s="19">
        <v>9.1141793920080205E-2</v>
      </c>
      <c r="T25" s="19">
        <v>2.5331466955591502</v>
      </c>
      <c r="U25" s="19">
        <v>6.7594612754850694E-2</v>
      </c>
      <c r="V25" s="19">
        <v>3.2541149161864E-2</v>
      </c>
      <c r="W25" s="19">
        <v>6.5457328890429003E-2</v>
      </c>
      <c r="X25" s="19">
        <v>7.2421179896724794E-2</v>
      </c>
      <c r="Y25" s="19">
        <v>6.7221288920559105E-2</v>
      </c>
      <c r="Z25" s="51"/>
      <c r="AA25" s="4" t="s">
        <v>394</v>
      </c>
      <c r="AB25" s="83">
        <f t="shared" si="0"/>
        <v>37.315946714212494</v>
      </c>
      <c r="AC25" s="83">
        <f t="shared" si="0"/>
        <v>6.5993762371223612</v>
      </c>
      <c r="AD25" s="83">
        <f t="shared" si="0"/>
        <v>8.7338094716035126</v>
      </c>
      <c r="AE25" s="83">
        <f t="shared" si="0"/>
        <v>103.76578636455501</v>
      </c>
      <c r="AF25" s="83">
        <f t="shared" si="0"/>
        <v>9.9584697384757295</v>
      </c>
      <c r="AG25" s="83">
        <f t="shared" si="0"/>
        <v>1.8211790104111838</v>
      </c>
      <c r="AH25" s="82">
        <f t="shared" si="3"/>
        <v>6.5886784393074862</v>
      </c>
      <c r="AI25" s="83">
        <f t="shared" si="2"/>
        <v>12.363414413774926</v>
      </c>
      <c r="AJ25" s="82">
        <f t="shared" si="2"/>
        <v>9.6837187344132492</v>
      </c>
      <c r="AK25" s="83">
        <f t="shared" si="4"/>
        <v>12.376763814563398</v>
      </c>
      <c r="AL25" s="83">
        <f t="shared" si="4"/>
        <v>7.5829526353772922E-2</v>
      </c>
      <c r="AM25" s="83">
        <f t="shared" si="4"/>
        <v>-2.4291847322497808E-2</v>
      </c>
      <c r="AN25" s="87">
        <f t="shared" si="4"/>
        <v>2.2309300874762432E-3</v>
      </c>
      <c r="AO25" s="87">
        <f t="shared" si="4"/>
        <v>-0.11738968477905026</v>
      </c>
      <c r="AP25" s="83">
        <f t="shared" si="4"/>
        <v>1.5969190310713026E-2</v>
      </c>
      <c r="AQ25" s="83">
        <f t="shared" si="4"/>
        <v>0.10064700027417911</v>
      </c>
      <c r="AR25" s="87">
        <f t="shared" si="4"/>
        <v>-2.1428615383438595E-2</v>
      </c>
      <c r="AS25" s="87">
        <f t="shared" si="4"/>
        <v>1.1126155544308981E-3</v>
      </c>
      <c r="AT25" s="83">
        <f t="shared" si="4"/>
        <v>2.8917199720994866E-2</v>
      </c>
      <c r="AU25" s="87">
        <f t="shared" si="4"/>
        <v>7.0455089383834369E-4</v>
      </c>
      <c r="AV25" s="87">
        <f t="shared" si="4"/>
        <v>2.8948624821514103E-4</v>
      </c>
      <c r="AW25" s="87">
        <f t="shared" si="4"/>
        <v>3.1591374947118246E-4</v>
      </c>
      <c r="AX25" s="87">
        <f t="shared" si="4"/>
        <v>3.4952306899963708E-4</v>
      </c>
      <c r="AY25" s="87">
        <f t="shared" si="4"/>
        <v>3.244270700799185E-4</v>
      </c>
    </row>
    <row r="26" spans="1:51" x14ac:dyDescent="0.2">
      <c r="A26" s="7" t="s">
        <v>199</v>
      </c>
      <c r="B26" s="20">
        <v>411.52668771748301</v>
      </c>
      <c r="C26" s="20">
        <v>87.477602687979399</v>
      </c>
      <c r="D26" s="20">
        <v>289.99841646989898</v>
      </c>
      <c r="E26" s="20">
        <v>1126.84232502756</v>
      </c>
      <c r="F26" s="20">
        <v>507.55577796578598</v>
      </c>
      <c r="G26" s="20">
        <v>1628.94772369675</v>
      </c>
      <c r="H26" s="20">
        <v>179.11558174063401</v>
      </c>
      <c r="I26" s="20">
        <v>324.17877216536698</v>
      </c>
      <c r="J26" s="20">
        <v>257.00338823520201</v>
      </c>
      <c r="K26" s="20">
        <v>354.68405755517</v>
      </c>
      <c r="L26" s="20">
        <v>13.1645894747395</v>
      </c>
      <c r="M26" s="20">
        <v>71.730777081952397</v>
      </c>
      <c r="N26" s="20">
        <v>0.12151374933942299</v>
      </c>
      <c r="O26" s="20">
        <v>-6.4579052170000297</v>
      </c>
      <c r="P26" s="20">
        <v>5.0178652351920299</v>
      </c>
      <c r="Q26" s="20">
        <v>7.5245270882960398</v>
      </c>
      <c r="R26" s="20">
        <v>-3.6661916837141102</v>
      </c>
      <c r="S26" s="20">
        <v>0.108552498923698</v>
      </c>
      <c r="T26" s="20">
        <v>2.1476432502414098</v>
      </c>
      <c r="U26" s="20">
        <v>-6.0375785881290799E-2</v>
      </c>
      <c r="V26" s="20">
        <v>2.7226368055794498E-2</v>
      </c>
      <c r="W26" s="20">
        <v>3.5178203936207799</v>
      </c>
      <c r="X26" s="20">
        <v>3.1632829600568799</v>
      </c>
      <c r="Y26" s="20">
        <v>3.0201523883935799</v>
      </c>
      <c r="Z26" s="51"/>
      <c r="AA26" s="7" t="s">
        <v>199</v>
      </c>
      <c r="AB26" s="83">
        <f t="shared" si="0"/>
        <v>17.900480985723302</v>
      </c>
      <c r="AC26" s="83">
        <f t="shared" si="0"/>
        <v>3.5991607771232008</v>
      </c>
      <c r="AD26" s="83">
        <f t="shared" si="0"/>
        <v>10.747847323026425</v>
      </c>
      <c r="AE26" s="83">
        <f t="shared" si="0"/>
        <v>40.12185380454541</v>
      </c>
      <c r="AF26" s="83">
        <f t="shared" si="0"/>
        <v>16.38663752691911</v>
      </c>
      <c r="AG26" s="83">
        <f t="shared" si="0"/>
        <v>41.662878531720047</v>
      </c>
      <c r="AH26" s="82">
        <f t="shared" si="3"/>
        <v>4.4689516402353799</v>
      </c>
      <c r="AI26" s="83">
        <f t="shared" si="2"/>
        <v>8.0882927186967812</v>
      </c>
      <c r="AJ26" s="82">
        <f t="shared" si="2"/>
        <v>6.4122601855090329</v>
      </c>
      <c r="AK26" s="83">
        <f t="shared" si="4"/>
        <v>8.8494026336120264</v>
      </c>
      <c r="AL26" s="83">
        <f t="shared" si="4"/>
        <v>0.239626108901249</v>
      </c>
      <c r="AM26" s="83">
        <f t="shared" si="4"/>
        <v>1.2844619407637639</v>
      </c>
      <c r="AN26" s="87">
        <f t="shared" si="4"/>
        <v>2.0620015160261835E-3</v>
      </c>
      <c r="AO26" s="87">
        <f t="shared" si="4"/>
        <v>-0.11003416624637979</v>
      </c>
      <c r="AP26" s="83">
        <f t="shared" si="4"/>
        <v>7.8964297283731943E-2</v>
      </c>
      <c r="AQ26" s="83">
        <f t="shared" si="4"/>
        <v>0.11508912646521934</v>
      </c>
      <c r="AR26" s="87">
        <f t="shared" si="4"/>
        <v>-4.7052339538688079E-2</v>
      </c>
      <c r="AS26" s="87">
        <f t="shared" si="4"/>
        <v>1.3251571379070725E-3</v>
      </c>
      <c r="AT26" s="83">
        <f t="shared" si="4"/>
        <v>2.4516475459376824E-2</v>
      </c>
      <c r="AU26" s="87">
        <f t="shared" si="4"/>
        <v>-6.2930775360945171E-4</v>
      </c>
      <c r="AV26" s="87">
        <f t="shared" si="4"/>
        <v>2.4220592523614001E-4</v>
      </c>
      <c r="AW26" s="83">
        <f t="shared" si="4"/>
        <v>1.6977897652609944E-2</v>
      </c>
      <c r="AX26" s="83">
        <f t="shared" si="4"/>
        <v>1.526680965278417E-2</v>
      </c>
      <c r="AY26" s="83">
        <f t="shared" si="4"/>
        <v>1.4576025040509557E-2</v>
      </c>
    </row>
    <row r="27" spans="1:51" x14ac:dyDescent="0.2">
      <c r="A27" s="4">
        <v>24</v>
      </c>
      <c r="B27" s="19">
        <v>648.98660806074304</v>
      </c>
      <c r="C27" s="19">
        <v>62.597352461270503</v>
      </c>
      <c r="D27" s="19">
        <v>262.36230561210402</v>
      </c>
      <c r="E27" s="19">
        <v>2813.5622983938401</v>
      </c>
      <c r="F27" s="19">
        <v>533.21018151190594</v>
      </c>
      <c r="G27" s="19">
        <v>224.345990426996</v>
      </c>
      <c r="H27" s="19">
        <v>178.50781817037901</v>
      </c>
      <c r="I27" s="19">
        <v>308.194004981901</v>
      </c>
      <c r="J27" s="19">
        <v>250.83161332201001</v>
      </c>
      <c r="K27" s="19">
        <v>334.27994055015</v>
      </c>
      <c r="L27" s="19">
        <v>5.0772197261187202</v>
      </c>
      <c r="M27" s="19">
        <v>14.8984741775019</v>
      </c>
      <c r="N27" s="19">
        <v>0.17692109970831599</v>
      </c>
      <c r="O27" s="19">
        <v>-5.7330914892196603</v>
      </c>
      <c r="P27" s="19">
        <v>1.8569362196090899</v>
      </c>
      <c r="Q27" s="19">
        <v>6.70299548464941</v>
      </c>
      <c r="R27" s="19">
        <v>-3.7742584969347601</v>
      </c>
      <c r="S27" s="19">
        <v>8.2140017110904295E-2</v>
      </c>
      <c r="T27" s="19">
        <v>1.7682377726452101</v>
      </c>
      <c r="U27" s="19">
        <v>-0.102942365459969</v>
      </c>
      <c r="V27" s="19">
        <v>4.7739635458661597E-2</v>
      </c>
      <c r="W27" s="19">
        <v>0.32329682893988299</v>
      </c>
      <c r="X27" s="19">
        <v>0.31153098416124098</v>
      </c>
      <c r="Y27" s="19">
        <v>0.29872250099783498</v>
      </c>
      <c r="Z27" s="51"/>
      <c r="AA27" s="4">
        <v>24</v>
      </c>
      <c r="AB27" s="83">
        <f t="shared" si="0"/>
        <v>28.229450930666474</v>
      </c>
      <c r="AC27" s="83">
        <f t="shared" si="0"/>
        <v>2.5754927982419464</v>
      </c>
      <c r="AD27" s="83">
        <f t="shared" si="0"/>
        <v>9.7236048333001275</v>
      </c>
      <c r="AE27" s="83">
        <f t="shared" si="0"/>
        <v>100.17846569916291</v>
      </c>
      <c r="AF27" s="83">
        <f t="shared" si="0"/>
        <v>17.214900015752235</v>
      </c>
      <c r="AG27" s="83">
        <f t="shared" si="0"/>
        <v>5.7379985939796869</v>
      </c>
      <c r="AH27" s="82">
        <f t="shared" si="3"/>
        <v>4.4537878785024709</v>
      </c>
      <c r="AI27" s="83">
        <f t="shared" si="2"/>
        <v>7.6894711821831594</v>
      </c>
      <c r="AJ27" s="82">
        <f t="shared" si="2"/>
        <v>6.2582737854792923</v>
      </c>
      <c r="AK27" s="83">
        <f t="shared" si="4"/>
        <v>8.3403178779977551</v>
      </c>
      <c r="AL27" s="83">
        <f t="shared" si="4"/>
        <v>9.2417193057253974E-2</v>
      </c>
      <c r="AM27" s="83">
        <f t="shared" si="4"/>
        <v>0.26678259786018266</v>
      </c>
      <c r="AN27" s="87">
        <f t="shared" si="4"/>
        <v>3.0022246683915829E-3</v>
      </c>
      <c r="AO27" s="87">
        <f t="shared" si="4"/>
        <v>-9.7684298674725861E-2</v>
      </c>
      <c r="AP27" s="83">
        <f t="shared" si="4"/>
        <v>2.9221921436582789E-2</v>
      </c>
      <c r="AQ27" s="83">
        <f t="shared" si="4"/>
        <v>0.10252363849264928</v>
      </c>
      <c r="AR27" s="87">
        <f t="shared" si="4"/>
        <v>-4.8439281855727746E-2</v>
      </c>
      <c r="AS27" s="87">
        <f t="shared" si="4"/>
        <v>1.0027261561139547E-3</v>
      </c>
      <c r="AT27" s="83">
        <f t="shared" si="4"/>
        <v>2.018536270142934E-2</v>
      </c>
      <c r="AU27" s="87">
        <f t="shared" si="4"/>
        <v>-1.0729869237019909E-3</v>
      </c>
      <c r="AV27" s="87">
        <f t="shared" si="4"/>
        <v>4.2469206884317764E-4</v>
      </c>
      <c r="AW27" s="87">
        <f t="shared" si="4"/>
        <v>1.5603128809839914E-3</v>
      </c>
      <c r="AX27" s="87">
        <f t="shared" si="4"/>
        <v>1.5035279158361052E-3</v>
      </c>
      <c r="AY27" s="87">
        <f t="shared" si="4"/>
        <v>1.4417109121517132E-3</v>
      </c>
    </row>
    <row r="28" spans="1:51" x14ac:dyDescent="0.2">
      <c r="A28" s="7" t="s">
        <v>170</v>
      </c>
      <c r="B28" s="20">
        <v>366.51428218359098</v>
      </c>
      <c r="C28" s="20">
        <v>316.731770718343</v>
      </c>
      <c r="D28" s="20">
        <v>140.23141007052701</v>
      </c>
      <c r="E28" s="20">
        <v>2539.9818765048799</v>
      </c>
      <c r="F28" s="20">
        <v>915.93709123708697</v>
      </c>
      <c r="G28" s="20">
        <v>75.242342463182695</v>
      </c>
      <c r="H28" s="20">
        <v>1120.8746203583901</v>
      </c>
      <c r="I28" s="20">
        <v>2078.6687711999198</v>
      </c>
      <c r="J28" s="20">
        <v>1599.1193509177001</v>
      </c>
      <c r="K28" s="20">
        <v>2297.2534293332601</v>
      </c>
      <c r="L28" s="20">
        <v>1.3854180733696899</v>
      </c>
      <c r="M28" s="20">
        <v>7.5236547262858497</v>
      </c>
      <c r="N28" s="20">
        <v>2.7470799081402798E-2</v>
      </c>
      <c r="O28" s="20">
        <v>-6.0923532837238001</v>
      </c>
      <c r="P28" s="20">
        <v>1.78021202691233</v>
      </c>
      <c r="Q28" s="20">
        <v>10.846327568623799</v>
      </c>
      <c r="R28" s="20">
        <v>-1.61087220493907</v>
      </c>
      <c r="S28" s="20">
        <v>9.6187900043491308E-3</v>
      </c>
      <c r="T28" s="20">
        <v>9.0772763663546101</v>
      </c>
      <c r="U28" s="20">
        <v>-0.10542638861263701</v>
      </c>
      <c r="V28" s="20">
        <v>3.06763102427756E-2</v>
      </c>
      <c r="W28" s="20">
        <v>0.22931703171930401</v>
      </c>
      <c r="X28" s="20">
        <v>0.22964145793979501</v>
      </c>
      <c r="Y28" s="20">
        <v>0.228334603271167</v>
      </c>
      <c r="Z28" s="51"/>
      <c r="AA28" s="7" t="s">
        <v>170</v>
      </c>
      <c r="AB28" s="83">
        <f t="shared" si="0"/>
        <v>15.942543059874248</v>
      </c>
      <c r="AC28" s="83">
        <f t="shared" si="0"/>
        <v>13.031547859220037</v>
      </c>
      <c r="AD28" s="83">
        <f t="shared" si="0"/>
        <v>5.197220742366282</v>
      </c>
      <c r="AE28" s="83">
        <f t="shared" si="0"/>
        <v>90.437481138127495</v>
      </c>
      <c r="AF28" s="83">
        <f t="shared" si="0"/>
        <v>29.571388531359673</v>
      </c>
      <c r="AG28" s="83">
        <f t="shared" si="0"/>
        <v>1.9244402560516107</v>
      </c>
      <c r="AH28" s="82">
        <f t="shared" si="3"/>
        <v>27.965933641676401</v>
      </c>
      <c r="AI28" s="81">
        <f t="shared" si="2"/>
        <v>51.862993293411172</v>
      </c>
      <c r="AJ28" s="82">
        <f t="shared" si="2"/>
        <v>39.898187398146213</v>
      </c>
      <c r="AK28" s="81">
        <f t="shared" si="4"/>
        <v>57.316702328674154</v>
      </c>
      <c r="AL28" s="83">
        <f t="shared" si="4"/>
        <v>2.5217827168865295E-2</v>
      </c>
      <c r="AM28" s="83">
        <f t="shared" si="4"/>
        <v>0.13472387369121408</v>
      </c>
      <c r="AN28" s="87">
        <f t="shared" si="4"/>
        <v>4.6615983508234855E-4</v>
      </c>
      <c r="AO28" s="87">
        <f t="shared" si="4"/>
        <v>-0.10380564463662975</v>
      </c>
      <c r="AP28" s="83">
        <f t="shared" si="4"/>
        <v>2.801454107122919E-2</v>
      </c>
      <c r="AQ28" s="83">
        <f t="shared" si="4"/>
        <v>0.16589672022979199</v>
      </c>
      <c r="AR28" s="87">
        <f t="shared" si="4"/>
        <v>-2.0674125217436057E-2</v>
      </c>
      <c r="AS28" s="87">
        <f t="shared" si="4"/>
        <v>1.1742160114850929E-4</v>
      </c>
      <c r="AT28" s="83">
        <f t="shared" si="4"/>
        <v>0.10362187632824899</v>
      </c>
      <c r="AU28" s="87">
        <f t="shared" si="4"/>
        <v>-1.0988783470151867E-3</v>
      </c>
      <c r="AV28" s="87">
        <f t="shared" si="4"/>
        <v>2.728966305735753E-4</v>
      </c>
      <c r="AW28" s="87">
        <f t="shared" si="4"/>
        <v>1.1067424310777221E-3</v>
      </c>
      <c r="AX28" s="87">
        <f t="shared" si="4"/>
        <v>1.1083081946901305E-3</v>
      </c>
      <c r="AY28" s="87">
        <f t="shared" si="4"/>
        <v>1.1020009810384509E-3</v>
      </c>
    </row>
    <row r="29" spans="1:51" x14ac:dyDescent="0.2">
      <c r="A29" s="4" t="s">
        <v>57</v>
      </c>
      <c r="B29" s="19">
        <v>623.24623586856001</v>
      </c>
      <c r="C29" s="19">
        <v>232.08107676679501</v>
      </c>
      <c r="D29" s="19">
        <v>427.92479900844302</v>
      </c>
      <c r="E29" s="19">
        <v>3645.1887386007702</v>
      </c>
      <c r="F29" s="19">
        <v>548.42500492361899</v>
      </c>
      <c r="G29" s="19">
        <v>369.55332820003002</v>
      </c>
      <c r="H29" s="19">
        <v>1120.08858549362</v>
      </c>
      <c r="I29" s="19">
        <v>2030.3050020718899</v>
      </c>
      <c r="J29" s="19">
        <v>1613.4296844522901</v>
      </c>
      <c r="K29" s="19">
        <v>2310.3431355585799</v>
      </c>
      <c r="L29" s="19">
        <v>22.458094371440001</v>
      </c>
      <c r="M29" s="19">
        <v>73.741790566130902</v>
      </c>
      <c r="N29" s="19">
        <v>8.3993483561137797E-2</v>
      </c>
      <c r="O29" s="19">
        <v>-6.3959651550188301</v>
      </c>
      <c r="P29" s="19">
        <v>2.2263432528249201</v>
      </c>
      <c r="Q29" s="19">
        <v>16.9981808311965</v>
      </c>
      <c r="R29" s="19">
        <v>-3.1116380857479502</v>
      </c>
      <c r="S29" s="19">
        <v>8.9062935888602701E-2</v>
      </c>
      <c r="T29" s="19">
        <v>7.4784169879883597</v>
      </c>
      <c r="U29" s="19">
        <v>-0.12444723610135799</v>
      </c>
      <c r="V29" s="19">
        <v>0.114782163813947</v>
      </c>
      <c r="W29" s="19">
        <v>7.4291765529735496</v>
      </c>
      <c r="X29" s="19">
        <v>7.3869489608507397</v>
      </c>
      <c r="Y29" s="19">
        <v>7.2134716868246596</v>
      </c>
      <c r="Z29" s="51"/>
      <c r="AA29" s="4" t="s">
        <v>57</v>
      </c>
      <c r="AB29" s="83">
        <f t="shared" si="0"/>
        <v>27.109802906021393</v>
      </c>
      <c r="AC29" s="83">
        <f t="shared" si="0"/>
        <v>9.5486968429045476</v>
      </c>
      <c r="AD29" s="83">
        <f t="shared" si="0"/>
        <v>15.859639723091062</v>
      </c>
      <c r="AE29" s="83">
        <f t="shared" si="0"/>
        <v>129.78899213475887</v>
      </c>
      <c r="AF29" s="83">
        <f t="shared" si="0"/>
        <v>17.706116562006649</v>
      </c>
      <c r="AG29" s="83">
        <f t="shared" si="0"/>
        <v>9.4519027221140046</v>
      </c>
      <c r="AH29" s="82">
        <f t="shared" si="3"/>
        <v>27.946321993353795</v>
      </c>
      <c r="AI29" s="81">
        <f t="shared" si="2"/>
        <v>50.656312426943366</v>
      </c>
      <c r="AJ29" s="82">
        <f t="shared" si="2"/>
        <v>40.255231648011232</v>
      </c>
      <c r="AK29" s="81">
        <f t="shared" si="4"/>
        <v>57.64329180535379</v>
      </c>
      <c r="AL29" s="83">
        <f t="shared" si="4"/>
        <v>0.40878948621158567</v>
      </c>
      <c r="AM29" s="83">
        <f t="shared" si="4"/>
        <v>1.3204725681105005</v>
      </c>
      <c r="AN29" s="87">
        <f t="shared" si="4"/>
        <v>1.425309410506326E-3</v>
      </c>
      <c r="AO29" s="87">
        <f t="shared" si="4"/>
        <v>-0.10897878948745664</v>
      </c>
      <c r="AP29" s="83">
        <f t="shared" si="4"/>
        <v>3.5035143877268748E-2</v>
      </c>
      <c r="AQ29" s="83">
        <f t="shared" si="4"/>
        <v>0.25999052969098352</v>
      </c>
      <c r="AR29" s="87">
        <f t="shared" si="4"/>
        <v>-3.9935132792566504E-2</v>
      </c>
      <c r="AS29" s="87">
        <f t="shared" si="4"/>
        <v>1.0872378469951231E-3</v>
      </c>
      <c r="AT29" s="83">
        <f t="shared" si="4"/>
        <v>8.5370056940506395E-2</v>
      </c>
      <c r="AU29" s="87">
        <f t="shared" si="4"/>
        <v>-1.2971360861096311E-3</v>
      </c>
      <c r="AV29" s="87">
        <f t="shared" si="4"/>
        <v>1.0211027827946536E-3</v>
      </c>
      <c r="AW29" s="83">
        <f t="shared" si="4"/>
        <v>3.5855099193887789E-2</v>
      </c>
      <c r="AX29" s="83">
        <f t="shared" si="4"/>
        <v>3.5651298073603961E-2</v>
      </c>
      <c r="AY29" s="83">
        <f t="shared" si="4"/>
        <v>3.4814052542590054E-2</v>
      </c>
    </row>
    <row r="30" spans="1:51" x14ac:dyDescent="0.2">
      <c r="A30" s="7" t="s">
        <v>192</v>
      </c>
      <c r="B30" s="20">
        <v>717.69375379842302</v>
      </c>
      <c r="C30" s="20">
        <v>91.410067486297905</v>
      </c>
      <c r="D30" s="20">
        <v>754.73105717958697</v>
      </c>
      <c r="E30" s="20">
        <v>2759.3996601414301</v>
      </c>
      <c r="F30" s="20">
        <v>266.53415316949997</v>
      </c>
      <c r="G30" s="20">
        <v>85.183345205439394</v>
      </c>
      <c r="H30" s="20">
        <v>398.34126238622599</v>
      </c>
      <c r="I30" s="20">
        <v>741.59920240211102</v>
      </c>
      <c r="J30" s="20">
        <v>570.94338813607806</v>
      </c>
      <c r="K30" s="20">
        <v>723.90454665768596</v>
      </c>
      <c r="L30" s="20">
        <v>5.1882848335539098</v>
      </c>
      <c r="M30" s="20">
        <v>-4.3171266122972796</v>
      </c>
      <c r="N30" s="20">
        <v>0.23231281420101799</v>
      </c>
      <c r="O30" s="20">
        <v>-6.6778568310097901</v>
      </c>
      <c r="P30" s="20">
        <v>1.2901454117655999</v>
      </c>
      <c r="Q30" s="20">
        <v>12.111640455964499</v>
      </c>
      <c r="R30" s="20">
        <v>-2.09775243684948</v>
      </c>
      <c r="S30" s="20">
        <v>0.17925685270428601</v>
      </c>
      <c r="T30" s="20">
        <v>4.0372438446530801</v>
      </c>
      <c r="U30" s="20">
        <v>-0.13455505259376199</v>
      </c>
      <c r="V30" s="20">
        <v>0.115248394238292</v>
      </c>
      <c r="W30" s="20">
        <v>0.40374459351199699</v>
      </c>
      <c r="X30" s="20">
        <v>0.389806653864472</v>
      </c>
      <c r="Y30" s="20">
        <v>0.40438454935094598</v>
      </c>
      <c r="Z30" s="51"/>
      <c r="AA30" s="7" t="s">
        <v>192</v>
      </c>
      <c r="AB30" s="83">
        <f t="shared" si="0"/>
        <v>31.218056512195595</v>
      </c>
      <c r="AC30" s="83">
        <f t="shared" si="0"/>
        <v>3.7609573127462625</v>
      </c>
      <c r="AD30" s="83">
        <f t="shared" si="0"/>
        <v>27.97164988435205</v>
      </c>
      <c r="AE30" s="83">
        <f t="shared" si="0"/>
        <v>98.249974547059168</v>
      </c>
      <c r="AF30" s="83">
        <f t="shared" si="0"/>
        <v>8.605159760051734</v>
      </c>
      <c r="AG30" s="83">
        <f t="shared" si="0"/>
        <v>2.1786969051196445</v>
      </c>
      <c r="AH30" s="82">
        <f t="shared" si="3"/>
        <v>9.9386542511533431</v>
      </c>
      <c r="AI30" s="83">
        <f t="shared" si="2"/>
        <v>18.502974111829118</v>
      </c>
      <c r="AJ30" s="82">
        <f t="shared" si="2"/>
        <v>14.245094514373205</v>
      </c>
      <c r="AK30" s="83">
        <f t="shared" si="4"/>
        <v>18.061490685072005</v>
      </c>
      <c r="AL30" s="83">
        <f t="shared" si="4"/>
        <v>9.4438836009391708E-2</v>
      </c>
      <c r="AM30" s="83">
        <f t="shared" si="4"/>
        <v>-7.7305517276341301E-2</v>
      </c>
      <c r="AN30" s="87">
        <f t="shared" si="4"/>
        <v>3.9421824911083994E-3</v>
      </c>
      <c r="AO30" s="87">
        <f t="shared" si="4"/>
        <v>-0.11378185092877476</v>
      </c>
      <c r="AP30" s="83">
        <f t="shared" si="4"/>
        <v>2.0302543224838699E-2</v>
      </c>
      <c r="AQ30" s="83">
        <f t="shared" si="4"/>
        <v>0.18524993049808045</v>
      </c>
      <c r="AR30" s="87">
        <f t="shared" si="4"/>
        <v>-2.6922803945362124E-2</v>
      </c>
      <c r="AS30" s="87">
        <f t="shared" si="4"/>
        <v>2.1882821697804637E-3</v>
      </c>
      <c r="AT30" s="83">
        <f t="shared" si="4"/>
        <v>4.6087258500605938E-2</v>
      </c>
      <c r="AU30" s="87">
        <f t="shared" si="4"/>
        <v>-1.4024916884903273E-3</v>
      </c>
      <c r="AV30" s="87">
        <f t="shared" si="4"/>
        <v>1.0252503713040833E-3</v>
      </c>
      <c r="AW30" s="87">
        <f t="shared" si="4"/>
        <v>1.9485742930115686E-3</v>
      </c>
      <c r="AX30" s="87">
        <f t="shared" si="4"/>
        <v>1.8813062445196527E-3</v>
      </c>
      <c r="AY30" s="87">
        <f t="shared" si="4"/>
        <v>1.9516628829678861E-3</v>
      </c>
    </row>
    <row r="31" spans="1:51" x14ac:dyDescent="0.2">
      <c r="A31" s="4" t="s">
        <v>144</v>
      </c>
      <c r="B31" s="19">
        <v>835.36511432591203</v>
      </c>
      <c r="C31" s="19">
        <v>85.881246123853103</v>
      </c>
      <c r="D31" s="19">
        <v>595.55503985076496</v>
      </c>
      <c r="E31" s="19">
        <v>2342.5419326308602</v>
      </c>
      <c r="F31" s="19">
        <v>478.70838480932701</v>
      </c>
      <c r="G31" s="19">
        <v>75.226484402185704</v>
      </c>
      <c r="H31" s="19">
        <v>329.28028166298702</v>
      </c>
      <c r="I31" s="19">
        <v>611.61327994997896</v>
      </c>
      <c r="J31" s="19">
        <v>474.70547046595999</v>
      </c>
      <c r="K31" s="19">
        <v>662.28062068079305</v>
      </c>
      <c r="L31" s="19">
        <v>2.78136568624977</v>
      </c>
      <c r="M31" s="19">
        <v>-14.9480608136624</v>
      </c>
      <c r="N31" s="19">
        <v>0.27018259716648502</v>
      </c>
      <c r="O31" s="19">
        <v>-6.6356443118280701</v>
      </c>
      <c r="P31" s="19">
        <v>1.7514732333531</v>
      </c>
      <c r="Q31" s="19">
        <v>10.781373776725101</v>
      </c>
      <c r="R31" s="19">
        <v>-3.3683191912802202</v>
      </c>
      <c r="S31" s="19">
        <v>0.136823225236885</v>
      </c>
      <c r="T31" s="19">
        <v>3.94730268996735</v>
      </c>
      <c r="U31" s="19">
        <v>-0.15861317150945101</v>
      </c>
      <c r="V31" s="19">
        <v>8.5969457401957494E-2</v>
      </c>
      <c r="W31" s="19">
        <v>0.35761176103231102</v>
      </c>
      <c r="X31" s="19">
        <v>0.32474215835016801</v>
      </c>
      <c r="Y31" s="19">
        <v>0.32279038053826897</v>
      </c>
      <c r="Z31" s="51"/>
      <c r="AA31" s="4" t="s">
        <v>144</v>
      </c>
      <c r="AB31" s="83">
        <f t="shared" si="0"/>
        <v>36.336494792272717</v>
      </c>
      <c r="AC31" s="83">
        <f t="shared" si="0"/>
        <v>3.5334806057952317</v>
      </c>
      <c r="AD31" s="83">
        <f t="shared" si="0"/>
        <v>22.072308941174299</v>
      </c>
      <c r="AE31" s="83">
        <f t="shared" si="0"/>
        <v>83.407521056447635</v>
      </c>
      <c r="AF31" s="83">
        <f t="shared" si="0"/>
        <v>15.455288115144143</v>
      </c>
      <c r="AG31" s="83">
        <f t="shared" si="0"/>
        <v>1.9240346614094654</v>
      </c>
      <c r="AH31" s="82">
        <f t="shared" si="3"/>
        <v>8.215575889795085</v>
      </c>
      <c r="AI31" s="83">
        <f t="shared" si="2"/>
        <v>15.259812374001472</v>
      </c>
      <c r="AJ31" s="82">
        <f t="shared" si="2"/>
        <v>11.843948863921158</v>
      </c>
      <c r="AK31" s="83">
        <f t="shared" si="4"/>
        <v>16.523967581856116</v>
      </c>
      <c r="AL31" s="83">
        <f t="shared" si="4"/>
        <v>5.0627316416235829E-2</v>
      </c>
      <c r="AM31" s="87">
        <f t="shared" si="4"/>
        <v>-0.26767053117848327</v>
      </c>
      <c r="AN31" s="87">
        <f t="shared" si="4"/>
        <v>4.5848056535972345E-3</v>
      </c>
      <c r="AO31" s="87">
        <f t="shared" si="4"/>
        <v>-0.11306260541537008</v>
      </c>
      <c r="AP31" s="83">
        <f t="shared" si="4"/>
        <v>2.756228926058446E-2</v>
      </c>
      <c r="AQ31" s="83">
        <f t="shared" si="4"/>
        <v>0.16490323916679567</v>
      </c>
      <c r="AR31" s="87">
        <f t="shared" si="4"/>
        <v>-4.3229408589525078E-2</v>
      </c>
      <c r="AS31" s="87">
        <f t="shared" si="4"/>
        <v>1.6702726823596241E-3</v>
      </c>
      <c r="AT31" s="83">
        <f t="shared" si="4"/>
        <v>4.5060532990494867E-2</v>
      </c>
      <c r="AU31" s="87">
        <f t="shared" si="4"/>
        <v>-1.6532538201944028E-3</v>
      </c>
      <c r="AV31" s="87">
        <f t="shared" si="4"/>
        <v>7.6478478251007466E-4</v>
      </c>
      <c r="AW31" s="87">
        <f t="shared" si="4"/>
        <v>1.7259254876076787E-3</v>
      </c>
      <c r="AX31" s="87">
        <f t="shared" si="4"/>
        <v>1.5672884090259076E-3</v>
      </c>
      <c r="AY31" s="87">
        <f t="shared" si="4"/>
        <v>1.5578686319414527E-3</v>
      </c>
    </row>
    <row r="32" spans="1:51" s="65" customFormat="1" x14ac:dyDescent="0.2">
      <c r="A32" s="7" t="s">
        <v>155</v>
      </c>
      <c r="B32" s="20">
        <v>561.18469763018504</v>
      </c>
      <c r="C32" s="20">
        <v>70.117488819517405</v>
      </c>
      <c r="D32" s="20">
        <v>319.32430385170102</v>
      </c>
      <c r="E32" s="20">
        <v>2515.5093311908799</v>
      </c>
      <c r="F32" s="20">
        <v>259.41830492160898</v>
      </c>
      <c r="G32" s="20">
        <v>121.40515802536601</v>
      </c>
      <c r="H32" s="20">
        <v>499.25594003753798</v>
      </c>
      <c r="I32" s="20">
        <v>913.83223620220201</v>
      </c>
      <c r="J32" s="20">
        <v>711.23368227489505</v>
      </c>
      <c r="K32" s="20">
        <v>919.23825818962496</v>
      </c>
      <c r="L32" s="20">
        <v>7.4801080834748603</v>
      </c>
      <c r="M32" s="20">
        <v>46.7894090137397</v>
      </c>
      <c r="N32" s="20">
        <v>6.1090804672878897E-2</v>
      </c>
      <c r="O32" s="20">
        <v>-6.9444941794503103</v>
      </c>
      <c r="P32" s="20">
        <v>1.34361617894114</v>
      </c>
      <c r="Q32" s="20">
        <v>6.7025379240889302</v>
      </c>
      <c r="R32" s="20">
        <v>-2.6581227115213899</v>
      </c>
      <c r="S32" s="20">
        <v>6.6435974487984106E-2</v>
      </c>
      <c r="T32" s="20">
        <v>2.8720471788291699</v>
      </c>
      <c r="U32" s="20">
        <v>-0.13646027770154301</v>
      </c>
      <c r="V32" s="20">
        <v>6.8346356705955902E-2</v>
      </c>
      <c r="W32" s="20">
        <v>0.29485960912576298</v>
      </c>
      <c r="X32" s="20">
        <v>0.28855418964609902</v>
      </c>
      <c r="Y32" s="20">
        <v>0.286019572875025</v>
      </c>
      <c r="Z32" s="51"/>
      <c r="AA32" s="7" t="s">
        <v>155</v>
      </c>
      <c r="AB32" s="83">
        <f t="shared" si="0"/>
        <v>24.410266233582217</v>
      </c>
      <c r="AC32" s="83">
        <f t="shared" si="0"/>
        <v>2.884899766283374</v>
      </c>
      <c r="AD32" s="83">
        <f t="shared" si="0"/>
        <v>11.83471587916763</v>
      </c>
      <c r="AE32" s="83">
        <f t="shared" si="0"/>
        <v>89.566122418717129</v>
      </c>
      <c r="AF32" s="83">
        <f t="shared" si="0"/>
        <v>8.3754218061226346</v>
      </c>
      <c r="AG32" s="83">
        <f t="shared" si="0"/>
        <v>3.105126259335214</v>
      </c>
      <c r="AH32" s="82">
        <f t="shared" si="3"/>
        <v>12.456485529878693</v>
      </c>
      <c r="AI32" s="83">
        <f t="shared" si="2"/>
        <v>22.800205494066919</v>
      </c>
      <c r="AJ32" s="82">
        <f t="shared" si="2"/>
        <v>17.74535135416405</v>
      </c>
      <c r="AK32" s="83">
        <f t="shared" si="4"/>
        <v>22.935086282176272</v>
      </c>
      <c r="AL32" s="83">
        <f t="shared" si="4"/>
        <v>0.13615534291010076</v>
      </c>
      <c r="AM32" s="83">
        <f t="shared" si="4"/>
        <v>0.83784419399659238</v>
      </c>
      <c r="AN32" s="87">
        <f t="shared" si="4"/>
        <v>1.0366673116049363E-3</v>
      </c>
      <c r="AO32" s="87">
        <f t="shared" si="4"/>
        <v>-0.11832499879792657</v>
      </c>
      <c r="AP32" s="83">
        <f t="shared" si="4"/>
        <v>2.1143992996272624E-2</v>
      </c>
      <c r="AQ32" s="83">
        <f t="shared" si="4"/>
        <v>0.10251664001359637</v>
      </c>
      <c r="AR32" s="87">
        <f t="shared" si="4"/>
        <v>-3.4114662611229599E-2</v>
      </c>
      <c r="AS32" s="87">
        <f t="shared" si="4"/>
        <v>8.1101869306985416E-4</v>
      </c>
      <c r="AT32" s="83">
        <f t="shared" si="4"/>
        <v>3.278592669896313E-2</v>
      </c>
      <c r="AU32" s="87">
        <f t="shared" si="4"/>
        <v>-1.4223501949295707E-3</v>
      </c>
      <c r="AV32" s="87">
        <f t="shared" si="4"/>
        <v>6.080095783823139E-4</v>
      </c>
      <c r="AW32" s="87">
        <f t="shared" si="4"/>
        <v>1.4230676116108252E-3</v>
      </c>
      <c r="AX32" s="87">
        <f t="shared" si="4"/>
        <v>1.3926360504155359E-3</v>
      </c>
      <c r="AY32" s="87">
        <f t="shared" si="4"/>
        <v>1.3804033439914335E-3</v>
      </c>
    </row>
    <row r="33" spans="1:51" x14ac:dyDescent="0.2">
      <c r="A33" s="4" t="s">
        <v>284</v>
      </c>
      <c r="B33" s="19">
        <v>622.43069857004105</v>
      </c>
      <c r="C33" s="19">
        <v>45.137681231851502</v>
      </c>
      <c r="D33" s="19">
        <v>326.88550258904098</v>
      </c>
      <c r="E33" s="19">
        <v>2463.4050830914298</v>
      </c>
      <c r="F33" s="19">
        <v>287.08192488141799</v>
      </c>
      <c r="G33" s="19">
        <v>38.540168960629401</v>
      </c>
      <c r="H33" s="19">
        <v>442.98858152665599</v>
      </c>
      <c r="I33" s="19">
        <v>802.54029406275697</v>
      </c>
      <c r="J33" s="19">
        <v>631.21924416664797</v>
      </c>
      <c r="K33" s="19">
        <v>864.44224000920201</v>
      </c>
      <c r="L33" s="19">
        <v>3.8282578034294801</v>
      </c>
      <c r="M33" s="19">
        <v>-4.4613189983717702E-2</v>
      </c>
      <c r="N33" s="19">
        <v>1.47654065540723</v>
      </c>
      <c r="O33" s="19">
        <v>-6.9145101490981604</v>
      </c>
      <c r="P33" s="19">
        <v>1.09701316394286</v>
      </c>
      <c r="Q33" s="19">
        <v>6.0537955854872498</v>
      </c>
      <c r="R33" s="19">
        <v>-4.9090150375641199</v>
      </c>
      <c r="S33" s="19">
        <v>8.6159895555517202E-2</v>
      </c>
      <c r="T33" s="19">
        <v>2.8233336946743202</v>
      </c>
      <c r="U33" s="19">
        <v>-0.15769823900448399</v>
      </c>
      <c r="V33" s="19">
        <v>0.103219744409962</v>
      </c>
      <c r="W33" s="19">
        <v>0.118229892006632</v>
      </c>
      <c r="X33" s="19">
        <v>0.105438990848006</v>
      </c>
      <c r="Y33" s="19">
        <v>0.106910323847629</v>
      </c>
      <c r="Z33" s="65"/>
      <c r="AA33" s="4" t="s">
        <v>284</v>
      </c>
      <c r="AB33" s="84">
        <f t="shared" si="0"/>
        <v>27.074328876411656</v>
      </c>
      <c r="AC33" s="84">
        <f t="shared" si="0"/>
        <v>1.8571356194960502</v>
      </c>
      <c r="AD33" s="84">
        <f t="shared" si="0"/>
        <v>12.114947097659217</v>
      </c>
      <c r="AE33" s="84">
        <f t="shared" si="0"/>
        <v>87.710921403978205</v>
      </c>
      <c r="AF33" s="84">
        <f t="shared" si="0"/>
        <v>9.2685526355669445</v>
      </c>
      <c r="AG33" s="84">
        <f t="shared" si="0"/>
        <v>0.98572492820990676</v>
      </c>
      <c r="AH33" s="85">
        <f t="shared" si="3"/>
        <v>11.052609319527345</v>
      </c>
      <c r="AI33" s="84">
        <f t="shared" si="2"/>
        <v>20.023460430707509</v>
      </c>
      <c r="AJ33" s="84">
        <f t="shared" si="2"/>
        <v>15.748983137890418</v>
      </c>
      <c r="AK33" s="84">
        <f t="shared" si="4"/>
        <v>21.56792015991023</v>
      </c>
      <c r="AL33" s="84">
        <f t="shared" si="4"/>
        <v>6.968318480928562E-2</v>
      </c>
      <c r="AM33" s="84">
        <f t="shared" si="4"/>
        <v>-7.9887527950071988E-4</v>
      </c>
      <c r="AN33" s="84">
        <f t="shared" si="4"/>
        <v>2.5055840071393689E-2</v>
      </c>
      <c r="AO33" s="88">
        <f t="shared" si="4"/>
        <v>-0.11781411056565276</v>
      </c>
      <c r="AP33" s="84">
        <f t="shared" si="4"/>
        <v>1.7263292165405533E-2</v>
      </c>
      <c r="AQ33" s="84">
        <f t="shared" si="4"/>
        <v>9.2593997942600953E-2</v>
      </c>
      <c r="AR33" s="88">
        <f t="shared" si="4"/>
        <v>-6.3002882084439438E-2</v>
      </c>
      <c r="AS33" s="88">
        <f t="shared" si="4"/>
        <v>1.0517989150758825E-3</v>
      </c>
      <c r="AT33" s="84">
        <f t="shared" si="4"/>
        <v>3.2229836697195438E-2</v>
      </c>
      <c r="AU33" s="88">
        <f t="shared" si="4"/>
        <v>-1.6437173129506357E-3</v>
      </c>
      <c r="AV33" s="88">
        <f t="shared" si="4"/>
        <v>9.1824343394681968E-4</v>
      </c>
      <c r="AW33" s="88">
        <f t="shared" si="4"/>
        <v>5.7060758690459469E-4</v>
      </c>
      <c r="AX33" s="88">
        <f t="shared" si="4"/>
        <v>5.0887543845562738E-4</v>
      </c>
      <c r="AY33" s="88">
        <f t="shared" si="4"/>
        <v>5.1597646644608588E-4</v>
      </c>
    </row>
    <row r="34" spans="1:51" x14ac:dyDescent="0.2">
      <c r="A34" s="7" t="s">
        <v>99</v>
      </c>
      <c r="B34" s="20">
        <v>622.17044230751299</v>
      </c>
      <c r="C34" s="20">
        <v>41.829395166421897</v>
      </c>
      <c r="D34" s="20">
        <v>315.94475080368602</v>
      </c>
      <c r="E34" s="20">
        <v>2463.75193318741</v>
      </c>
      <c r="F34" s="20">
        <v>436.287678220109</v>
      </c>
      <c r="G34" s="20">
        <v>45.188545562291701</v>
      </c>
      <c r="H34" s="20">
        <v>440.183350146279</v>
      </c>
      <c r="I34" s="20">
        <v>838.09652005713804</v>
      </c>
      <c r="J34" s="20">
        <v>636.21024482674295</v>
      </c>
      <c r="K34" s="20">
        <v>888.02397928086395</v>
      </c>
      <c r="L34" s="20">
        <v>3.2840353620518399</v>
      </c>
      <c r="M34" s="20">
        <v>1.3965603331260901</v>
      </c>
      <c r="N34" s="20">
        <v>0.117302065890535</v>
      </c>
      <c r="O34" s="20">
        <v>-6.8530425914690696</v>
      </c>
      <c r="P34" s="20">
        <v>2.5052726560071998</v>
      </c>
      <c r="Q34" s="20">
        <v>5.7578498064048498</v>
      </c>
      <c r="R34" s="20">
        <v>-4.1067448548415797</v>
      </c>
      <c r="S34" s="20">
        <v>0.15258244696679099</v>
      </c>
      <c r="T34" s="20">
        <v>2.6291734408135499</v>
      </c>
      <c r="U34" s="20">
        <v>0.28732245906019599</v>
      </c>
      <c r="V34" s="20">
        <v>0.15851493311755999</v>
      </c>
      <c r="W34" s="20">
        <v>0.17948896536618</v>
      </c>
      <c r="X34" s="20">
        <v>0.16476816478078299</v>
      </c>
      <c r="Y34" s="20">
        <v>0.16572778448483999</v>
      </c>
      <c r="Z34" s="51"/>
      <c r="AA34" s="7" t="s">
        <v>99</v>
      </c>
      <c r="AB34" s="82">
        <f t="shared" ref="AB34:AG65" si="5">B34/BA$2</f>
        <v>27.063008317094742</v>
      </c>
      <c r="AC34" s="82">
        <f t="shared" si="5"/>
        <v>1.7210201673080394</v>
      </c>
      <c r="AD34" s="82">
        <f t="shared" si="5"/>
        <v>11.709463746337782</v>
      </c>
      <c r="AE34" s="82">
        <f t="shared" si="5"/>
        <v>87.723271196432677</v>
      </c>
      <c r="AF34" s="82">
        <f t="shared" si="5"/>
        <v>14.085718951141516</v>
      </c>
      <c r="AG34" s="82">
        <f t="shared" si="5"/>
        <v>1.1557675285700835</v>
      </c>
      <c r="AH34" s="82">
        <f t="shared" si="3"/>
        <v>10.982618516623727</v>
      </c>
      <c r="AI34" s="82">
        <f t="shared" si="2"/>
        <v>20.910591817792866</v>
      </c>
      <c r="AJ34" s="82">
        <f t="shared" si="2"/>
        <v>15.873509102463647</v>
      </c>
      <c r="AK34" s="82">
        <f t="shared" si="4"/>
        <v>22.156286908205189</v>
      </c>
      <c r="AL34" s="82">
        <f t="shared" si="4"/>
        <v>5.9777072183875207E-2</v>
      </c>
      <c r="AM34" s="82">
        <f t="shared" si="4"/>
        <v>2.5007795382327693E-2</v>
      </c>
      <c r="AN34" s="86">
        <f t="shared" si="4"/>
        <v>1.9905322567543697E-3</v>
      </c>
      <c r="AO34" s="86">
        <f t="shared" si="4"/>
        <v>-0.11676678465614364</v>
      </c>
      <c r="AP34" s="82">
        <f t="shared" si="4"/>
        <v>3.9424553174191919E-2</v>
      </c>
      <c r="AQ34" s="82">
        <f t="shared" si="4"/>
        <v>8.8067448859052461E-2</v>
      </c>
      <c r="AR34" s="86">
        <f t="shared" si="4"/>
        <v>-5.2706451265801986E-2</v>
      </c>
      <c r="AS34" s="86">
        <f t="shared" si="4"/>
        <v>1.8626537456267556E-3</v>
      </c>
      <c r="AT34" s="82">
        <f t="shared" si="4"/>
        <v>3.0013395443077056E-2</v>
      </c>
      <c r="AU34" s="86">
        <f t="shared" si="4"/>
        <v>2.9948140406524494E-3</v>
      </c>
      <c r="AV34" s="86">
        <f t="shared" si="4"/>
        <v>1.4101497475096521E-3</v>
      </c>
      <c r="AW34" s="86">
        <f t="shared" si="4"/>
        <v>8.6625948535801168E-4</v>
      </c>
      <c r="AX34" s="86">
        <f t="shared" si="4"/>
        <v>7.9521315048640439E-4</v>
      </c>
      <c r="AY34" s="86">
        <f t="shared" si="4"/>
        <v>7.9984451971447878E-4</v>
      </c>
    </row>
    <row r="35" spans="1:51" x14ac:dyDescent="0.2">
      <c r="A35" s="4" t="s">
        <v>196</v>
      </c>
      <c r="B35" s="19">
        <v>805.733968110516</v>
      </c>
      <c r="C35" s="19">
        <v>154.94150150453601</v>
      </c>
      <c r="D35" s="19">
        <v>352.58369079579199</v>
      </c>
      <c r="E35" s="19">
        <v>3464.9584779614402</v>
      </c>
      <c r="F35" s="19">
        <v>393.14923902856299</v>
      </c>
      <c r="G35" s="19">
        <v>724.60669206380896</v>
      </c>
      <c r="H35" s="19">
        <v>456.72120184069001</v>
      </c>
      <c r="I35" s="19">
        <v>839.160023675959</v>
      </c>
      <c r="J35" s="19">
        <v>657.68060747747495</v>
      </c>
      <c r="K35" s="19">
        <v>913.86985136642397</v>
      </c>
      <c r="L35" s="19">
        <v>39.688219414307603</v>
      </c>
      <c r="M35" s="19">
        <v>28.671976971020801</v>
      </c>
      <c r="N35" s="19">
        <v>0.18669707646317299</v>
      </c>
      <c r="O35" s="19">
        <v>-6.6070407482506504</v>
      </c>
      <c r="P35" s="19">
        <v>1.6128603425283601</v>
      </c>
      <c r="Q35" s="19">
        <v>10.62118256864</v>
      </c>
      <c r="R35" s="19">
        <v>-8.3081731164618091</v>
      </c>
      <c r="S35" s="19">
        <v>0.16680055149812301</v>
      </c>
      <c r="T35" s="19">
        <v>2.7486046690186101</v>
      </c>
      <c r="U35" s="19">
        <v>4.36601179785195E-2</v>
      </c>
      <c r="V35" s="19">
        <v>0.108441473846926</v>
      </c>
      <c r="W35" s="19">
        <v>1.03081292758836</v>
      </c>
      <c r="X35" s="19">
        <v>0.92950374045236495</v>
      </c>
      <c r="Y35" s="19">
        <v>0.91115405997633403</v>
      </c>
      <c r="Z35" s="51"/>
      <c r="AA35" s="4" t="s">
        <v>196</v>
      </c>
      <c r="AB35" s="83">
        <f t="shared" si="5"/>
        <v>35.047606889629535</v>
      </c>
      <c r="AC35" s="83">
        <f t="shared" si="5"/>
        <v>6.3748817734843044</v>
      </c>
      <c r="AD35" s="83">
        <f t="shared" si="5"/>
        <v>13.067366792520643</v>
      </c>
      <c r="AE35" s="83">
        <f t="shared" si="5"/>
        <v>123.37179248941412</v>
      </c>
      <c r="AF35" s="83">
        <f t="shared" si="5"/>
        <v>12.692977508334893</v>
      </c>
      <c r="AG35" s="83">
        <f t="shared" si="5"/>
        <v>18.532946242261399</v>
      </c>
      <c r="AH35" s="82">
        <f t="shared" si="3"/>
        <v>11.395239566883484</v>
      </c>
      <c r="AI35" s="83">
        <f t="shared" si="2"/>
        <v>20.937126339220534</v>
      </c>
      <c r="AJ35" s="82">
        <f t="shared" si="2"/>
        <v>16.409196793350173</v>
      </c>
      <c r="AK35" s="83">
        <f t="shared" si="4"/>
        <v>22.801143996168264</v>
      </c>
      <c r="AL35" s="83">
        <f t="shared" si="4"/>
        <v>0.72241778642001508</v>
      </c>
      <c r="AM35" s="83">
        <f t="shared" si="4"/>
        <v>0.51342066381987284</v>
      </c>
      <c r="AN35" s="87">
        <f t="shared" si="4"/>
        <v>3.1681160098960292E-3</v>
      </c>
      <c r="AO35" s="87">
        <f t="shared" si="4"/>
        <v>-0.11257523851168258</v>
      </c>
      <c r="AP35" s="83">
        <f t="shared" si="4"/>
        <v>2.5380989244458505E-2</v>
      </c>
      <c r="AQ35" s="83">
        <f t="shared" si="4"/>
        <v>0.16245308303211992</v>
      </c>
      <c r="AR35" s="87">
        <f t="shared" si="4"/>
        <v>-0.10662808062068727</v>
      </c>
      <c r="AS35" s="87">
        <f t="shared" si="4"/>
        <v>2.0362215850962743E-3</v>
      </c>
      <c r="AT35" s="83">
        <f t="shared" si="4"/>
        <v>3.1376765628066329E-2</v>
      </c>
      <c r="AU35" s="87">
        <f t="shared" si="4"/>
        <v>4.5507731893391185E-4</v>
      </c>
      <c r="AV35" s="87">
        <f t="shared" si="4"/>
        <v>9.6469596874767367E-4</v>
      </c>
      <c r="AW35" s="83">
        <f t="shared" si="4"/>
        <v>4.9749658667391896E-3</v>
      </c>
      <c r="AX35" s="83">
        <f t="shared" si="4"/>
        <v>4.4860219133801404E-3</v>
      </c>
      <c r="AY35" s="83">
        <f t="shared" si="4"/>
        <v>4.3974616794224619E-3</v>
      </c>
    </row>
    <row r="36" spans="1:51" x14ac:dyDescent="0.2">
      <c r="A36" s="7" t="s">
        <v>110</v>
      </c>
      <c r="B36" s="20">
        <v>641.88025434533097</v>
      </c>
      <c r="C36" s="20">
        <v>59.290433204954603</v>
      </c>
      <c r="D36" s="20">
        <v>572.68547098945396</v>
      </c>
      <c r="E36" s="20">
        <v>2744.5721626354102</v>
      </c>
      <c r="F36" s="20">
        <v>244.28218084017701</v>
      </c>
      <c r="G36" s="20">
        <v>69.962839845249306</v>
      </c>
      <c r="H36" s="20">
        <v>576.68495398431298</v>
      </c>
      <c r="I36" s="20">
        <v>1004.34760690453</v>
      </c>
      <c r="J36" s="20">
        <v>808.86202192808696</v>
      </c>
      <c r="K36" s="20">
        <v>1247.6908916681</v>
      </c>
      <c r="L36" s="20">
        <v>9.7207563011613907</v>
      </c>
      <c r="M36" s="20">
        <v>171.07559217634599</v>
      </c>
      <c r="N36" s="20">
        <v>7.8385875323404894E-2</v>
      </c>
      <c r="O36" s="20">
        <v>-6.2984948548331499</v>
      </c>
      <c r="P36" s="20">
        <v>1.71190511909955</v>
      </c>
      <c r="Q36" s="20">
        <v>14.431253911551799</v>
      </c>
      <c r="R36" s="20">
        <v>-5.4116672170396596</v>
      </c>
      <c r="S36" s="20">
        <v>8.0254196987376195E-2</v>
      </c>
      <c r="T36" s="20">
        <v>3.10598203185363</v>
      </c>
      <c r="U36" s="20">
        <v>-5.5607746002038203E-2</v>
      </c>
      <c r="V36" s="20">
        <v>7.6178826177495898E-2</v>
      </c>
      <c r="W36" s="20">
        <v>1.1768471541080401</v>
      </c>
      <c r="X36" s="20">
        <v>1.0866169126773</v>
      </c>
      <c r="Y36" s="20">
        <v>1.0294129645268999</v>
      </c>
      <c r="Z36" s="51"/>
      <c r="AA36" s="7" t="s">
        <v>110</v>
      </c>
      <c r="AB36" s="83">
        <f t="shared" si="5"/>
        <v>27.920340602327606</v>
      </c>
      <c r="AC36" s="83">
        <f t="shared" si="5"/>
        <v>2.4394335817714299</v>
      </c>
      <c r="AD36" s="83">
        <f t="shared" si="5"/>
        <v>21.224722814819287</v>
      </c>
      <c r="AE36" s="83">
        <f t="shared" si="5"/>
        <v>97.722033171401975</v>
      </c>
      <c r="AF36" s="83">
        <f t="shared" si="5"/>
        <v>7.8867460986388807</v>
      </c>
      <c r="AG36" s="83">
        <f t="shared" si="5"/>
        <v>1.7894087427138599</v>
      </c>
      <c r="AH36" s="82">
        <f t="shared" si="3"/>
        <v>14.388347155297231</v>
      </c>
      <c r="AI36" s="83">
        <f t="shared" ref="AI36:AJ67" si="6">I36/BH$2</f>
        <v>25.058573026560133</v>
      </c>
      <c r="AJ36" s="82">
        <f t="shared" si="6"/>
        <v>20.181188171858459</v>
      </c>
      <c r="AK36" s="83">
        <f t="shared" ref="AK36:AY52" si="7">K36/BI$2</f>
        <v>31.130012267168166</v>
      </c>
      <c r="AL36" s="83">
        <f t="shared" si="7"/>
        <v>0.17694034534796571</v>
      </c>
      <c r="AM36" s="83">
        <f t="shared" si="7"/>
        <v>3.0634003433851911</v>
      </c>
      <c r="AN36" s="87">
        <f t="shared" si="7"/>
        <v>1.3301523048261479E-3</v>
      </c>
      <c r="AO36" s="87">
        <f t="shared" si="7"/>
        <v>-0.10731802444765974</v>
      </c>
      <c r="AP36" s="83">
        <f t="shared" si="7"/>
        <v>2.6939620418272591E-2</v>
      </c>
      <c r="AQ36" s="83">
        <f t="shared" si="7"/>
        <v>0.22072887597968494</v>
      </c>
      <c r="AR36" s="87">
        <f t="shared" si="7"/>
        <v>-6.9453979860806814E-2</v>
      </c>
      <c r="AS36" s="87">
        <f t="shared" si="7"/>
        <v>9.797049633981736E-4</v>
      </c>
      <c r="AT36" s="83">
        <f t="shared" si="7"/>
        <v>3.5456415888740073E-2</v>
      </c>
      <c r="AU36" s="87">
        <f t="shared" si="7"/>
        <v>-5.7960961019426938E-4</v>
      </c>
      <c r="AV36" s="87">
        <f t="shared" si="7"/>
        <v>6.7768727139485728E-4</v>
      </c>
      <c r="AW36" s="83">
        <f t="shared" si="7"/>
        <v>5.6797642572781861E-3</v>
      </c>
      <c r="AX36" s="83">
        <f t="shared" si="7"/>
        <v>5.2442901190989386E-3</v>
      </c>
      <c r="AY36" s="83">
        <f t="shared" si="7"/>
        <v>4.9682092882572387E-3</v>
      </c>
    </row>
    <row r="37" spans="1:51" x14ac:dyDescent="0.2">
      <c r="A37" s="4" t="s">
        <v>245</v>
      </c>
      <c r="B37" s="19">
        <v>679.37124120295005</v>
      </c>
      <c r="C37" s="19">
        <v>56.028172299787997</v>
      </c>
      <c r="D37" s="19">
        <v>335.34027388648798</v>
      </c>
      <c r="E37" s="19">
        <v>2434.8312418507999</v>
      </c>
      <c r="F37" s="19">
        <v>247.10679230125501</v>
      </c>
      <c r="G37" s="19">
        <v>35.878478101254302</v>
      </c>
      <c r="H37" s="19">
        <v>192.80034870119499</v>
      </c>
      <c r="I37" s="19">
        <v>336.41829376588203</v>
      </c>
      <c r="J37" s="19">
        <v>280.49722472352499</v>
      </c>
      <c r="K37" s="19">
        <v>352.21740086677403</v>
      </c>
      <c r="L37" s="19">
        <v>4.0453312825754102</v>
      </c>
      <c r="M37" s="19">
        <v>-12.4878161453101</v>
      </c>
      <c r="N37" s="19">
        <v>0.199784234533638</v>
      </c>
      <c r="O37" s="19">
        <v>-6.8326299500700802</v>
      </c>
      <c r="P37" s="19">
        <v>1.0747320576611501</v>
      </c>
      <c r="Q37" s="19">
        <v>8.2186683558677895</v>
      </c>
      <c r="R37" s="19">
        <v>-4.16252325405733</v>
      </c>
      <c r="S37" s="19">
        <v>4.8473765613112903E-2</v>
      </c>
      <c r="T37" s="19">
        <v>1.5920302913639299</v>
      </c>
      <c r="U37" s="19">
        <v>-0.107434427622165</v>
      </c>
      <c r="V37" s="19">
        <v>3.2447914914497403E-2</v>
      </c>
      <c r="W37" s="19">
        <v>8.4210001125885101E-2</v>
      </c>
      <c r="X37" s="19">
        <v>8.4598545518567506E-2</v>
      </c>
      <c r="Y37" s="19">
        <v>8.4338908653843705E-2</v>
      </c>
      <c r="Z37" s="51"/>
      <c r="AA37" s="4" t="s">
        <v>245</v>
      </c>
      <c r="AB37" s="83">
        <f t="shared" si="5"/>
        <v>29.551113811965795</v>
      </c>
      <c r="AC37" s="83">
        <f t="shared" si="5"/>
        <v>2.3052117794605222</v>
      </c>
      <c r="AD37" s="83">
        <f t="shared" si="5"/>
        <v>12.428295674393596</v>
      </c>
      <c r="AE37" s="83">
        <f t="shared" si="5"/>
        <v>86.693533739858637</v>
      </c>
      <c r="AF37" s="83">
        <f t="shared" si="5"/>
        <v>7.9779397884291416</v>
      </c>
      <c r="AG37" s="83">
        <f t="shared" si="5"/>
        <v>0.91764803332253064</v>
      </c>
      <c r="AH37" s="82">
        <f t="shared" si="3"/>
        <v>4.8103879416465816</v>
      </c>
      <c r="AI37" s="83">
        <f t="shared" si="6"/>
        <v>8.3936700041387731</v>
      </c>
      <c r="AJ37" s="82">
        <f t="shared" si="6"/>
        <v>6.9984337505869512</v>
      </c>
      <c r="AK37" s="83">
        <f t="shared" si="7"/>
        <v>8.7878593030632253</v>
      </c>
      <c r="AL37" s="83">
        <f t="shared" si="7"/>
        <v>7.3634426376917181E-2</v>
      </c>
      <c r="AM37" s="87">
        <f t="shared" si="7"/>
        <v>-0.22361565306312295</v>
      </c>
      <c r="AN37" s="87">
        <f t="shared" si="7"/>
        <v>3.3901957327954861E-3</v>
      </c>
      <c r="AO37" s="87">
        <f t="shared" si="7"/>
        <v>-0.11641898023632784</v>
      </c>
      <c r="AP37" s="83">
        <f t="shared" si="7"/>
        <v>1.6912662601283324E-2</v>
      </c>
      <c r="AQ37" s="83">
        <f t="shared" si="7"/>
        <v>0.12570615411238589</v>
      </c>
      <c r="AR37" s="87">
        <f t="shared" si="7"/>
        <v>-5.3422317866689911E-2</v>
      </c>
      <c r="AS37" s="87">
        <f t="shared" si="7"/>
        <v>5.9174461334696919E-4</v>
      </c>
      <c r="AT37" s="83">
        <f t="shared" si="7"/>
        <v>1.8173861773560847E-2</v>
      </c>
      <c r="AU37" s="87">
        <f t="shared" si="7"/>
        <v>-1.1198085013775798E-3</v>
      </c>
      <c r="AV37" s="87">
        <f t="shared" si="7"/>
        <v>2.886568358197438E-4</v>
      </c>
      <c r="AW37" s="87">
        <f t="shared" si="7"/>
        <v>4.0641892435272736E-4</v>
      </c>
      <c r="AX37" s="87">
        <f t="shared" si="7"/>
        <v>4.0829413860312503E-4</v>
      </c>
      <c r="AY37" s="87">
        <f t="shared" si="7"/>
        <v>4.0704106493167811E-4</v>
      </c>
    </row>
    <row r="38" spans="1:51" x14ac:dyDescent="0.2">
      <c r="A38" s="7" t="s">
        <v>334</v>
      </c>
      <c r="B38" s="20">
        <v>690.32395661008604</v>
      </c>
      <c r="C38" s="20">
        <v>172.993890243126</v>
      </c>
      <c r="D38" s="20">
        <v>528.97244913300403</v>
      </c>
      <c r="E38" s="20">
        <v>2776.42697179787</v>
      </c>
      <c r="F38" s="20">
        <v>373.24547550564898</v>
      </c>
      <c r="G38" s="20">
        <v>192.67220791629799</v>
      </c>
      <c r="H38" s="20">
        <v>730.36812986489099</v>
      </c>
      <c r="I38" s="20">
        <v>1403.72754230796</v>
      </c>
      <c r="J38" s="20">
        <v>1049.87030517523</v>
      </c>
      <c r="K38" s="20">
        <v>1572.19898501745</v>
      </c>
      <c r="L38" s="20">
        <v>39.000845438255404</v>
      </c>
      <c r="M38" s="20">
        <v>221.252959369065</v>
      </c>
      <c r="N38" s="20">
        <v>5.1385151232810698E-2</v>
      </c>
      <c r="O38" s="20">
        <v>-6.7173005049534096</v>
      </c>
      <c r="P38" s="20">
        <v>2.0441402883159498</v>
      </c>
      <c r="Q38" s="20">
        <v>11.279742053890701</v>
      </c>
      <c r="R38" s="20">
        <v>-2.1376683301638701</v>
      </c>
      <c r="S38" s="20">
        <v>0.19161669194523501</v>
      </c>
      <c r="T38" s="20">
        <v>2.6257727195462701</v>
      </c>
      <c r="U38" s="20">
        <v>-9.4339232526013603E-2</v>
      </c>
      <c r="V38" s="20">
        <v>7.9162627270324207E-2</v>
      </c>
      <c r="W38" s="20">
        <v>3.3124049570293601</v>
      </c>
      <c r="X38" s="20">
        <v>3.27967289573788</v>
      </c>
      <c r="Y38" s="20">
        <v>3.4373382198648201</v>
      </c>
      <c r="Z38" s="51"/>
      <c r="AA38" s="7" t="s">
        <v>334</v>
      </c>
      <c r="AB38" s="83">
        <f t="shared" si="5"/>
        <v>30.027532182241877</v>
      </c>
      <c r="AC38" s="83">
        <f t="shared" si="5"/>
        <v>7.1176256014452175</v>
      </c>
      <c r="AD38" s="83">
        <f t="shared" si="5"/>
        <v>19.604641951412201</v>
      </c>
      <c r="AE38" s="83">
        <f t="shared" si="5"/>
        <v>98.856241540932871</v>
      </c>
      <c r="AF38" s="83">
        <f t="shared" si="5"/>
        <v>12.050376689999826</v>
      </c>
      <c r="AG38" s="83">
        <f t="shared" si="5"/>
        <v>4.9278922080064342</v>
      </c>
      <c r="AH38" s="82">
        <f t="shared" si="3"/>
        <v>18.222757731159955</v>
      </c>
      <c r="AI38" s="83">
        <f t="shared" si="6"/>
        <v>35.023142273152693</v>
      </c>
      <c r="AJ38" s="82">
        <f t="shared" si="6"/>
        <v>26.194368891597556</v>
      </c>
      <c r="AK38" s="83">
        <f t="shared" si="7"/>
        <v>39.226521582271708</v>
      </c>
      <c r="AL38" s="83">
        <f t="shared" si="7"/>
        <v>0.70990598333208565</v>
      </c>
      <c r="AM38" s="83">
        <f t="shared" si="7"/>
        <v>3.9619117086411495</v>
      </c>
      <c r="AN38" s="87">
        <f t="shared" si="7"/>
        <v>8.7196930651299337E-4</v>
      </c>
      <c r="AO38" s="87">
        <f t="shared" si="7"/>
        <v>-0.11445391898029324</v>
      </c>
      <c r="AP38" s="83">
        <f t="shared" si="7"/>
        <v>3.2167882924431908E-2</v>
      </c>
      <c r="AQ38" s="83">
        <f t="shared" si="7"/>
        <v>0.17252588029811411</v>
      </c>
      <c r="AR38" s="87">
        <f t="shared" si="7"/>
        <v>-2.7435089261365037E-2</v>
      </c>
      <c r="AS38" s="87">
        <f t="shared" si="7"/>
        <v>2.3391651927962688E-3</v>
      </c>
      <c r="AT38" s="83">
        <f t="shared" si="7"/>
        <v>2.9974574424044182E-2</v>
      </c>
      <c r="AU38" s="87">
        <f t="shared" si="7"/>
        <v>-9.8331491063178666E-4</v>
      </c>
      <c r="AV38" s="87">
        <f t="shared" si="7"/>
        <v>7.0423118290476126E-4</v>
      </c>
      <c r="AW38" s="83">
        <f t="shared" si="7"/>
        <v>1.5986510410373359E-2</v>
      </c>
      <c r="AX38" s="83">
        <f t="shared" si="7"/>
        <v>1.5828537141592085E-2</v>
      </c>
      <c r="AY38" s="83">
        <f t="shared" si="7"/>
        <v>1.6589470173092761E-2</v>
      </c>
    </row>
    <row r="39" spans="1:51" x14ac:dyDescent="0.2">
      <c r="A39" s="4" t="s">
        <v>72</v>
      </c>
      <c r="B39" s="19">
        <v>906.68408583228995</v>
      </c>
      <c r="C39" s="19">
        <v>158.38914973521801</v>
      </c>
      <c r="D39" s="19">
        <v>702.37811305231696</v>
      </c>
      <c r="E39" s="19">
        <v>3379.3556678140899</v>
      </c>
      <c r="F39" s="19">
        <v>370.08776363399699</v>
      </c>
      <c r="G39" s="19">
        <v>165.129373314432</v>
      </c>
      <c r="H39" s="19">
        <v>298.62728595175003</v>
      </c>
      <c r="I39" s="19">
        <v>518.50968685328405</v>
      </c>
      <c r="J39" s="19">
        <v>429.25954905352501</v>
      </c>
      <c r="K39" s="19">
        <v>570.274366541831</v>
      </c>
      <c r="L39" s="19">
        <v>31.254860342769799</v>
      </c>
      <c r="M39" s="19">
        <v>305.335020066921</v>
      </c>
      <c r="N39" s="19">
        <v>8.3745694501919599E-2</v>
      </c>
      <c r="O39" s="19">
        <v>-6.8057584042298798</v>
      </c>
      <c r="P39" s="19">
        <v>2.3459951034195901</v>
      </c>
      <c r="Q39" s="19">
        <v>8.4241094020506608</v>
      </c>
      <c r="R39" s="19">
        <v>-4.6575329532921996</v>
      </c>
      <c r="S39" s="19">
        <v>0.131482791775034</v>
      </c>
      <c r="T39" s="19">
        <v>2.32573332806734</v>
      </c>
      <c r="U39" s="19">
        <v>-0.119004520593418</v>
      </c>
      <c r="V39" s="19">
        <v>6.2658526058054706E-2</v>
      </c>
      <c r="W39" s="19">
        <v>2.8632923441952598</v>
      </c>
      <c r="X39" s="19">
        <v>2.6298304766032001</v>
      </c>
      <c r="Y39" s="19">
        <v>2.4921925950928498</v>
      </c>
      <c r="Z39" s="51"/>
      <c r="AA39" s="4" t="s">
        <v>72</v>
      </c>
      <c r="AB39" s="83">
        <f t="shared" si="5"/>
        <v>39.438708892777633</v>
      </c>
      <c r="AC39" s="83">
        <f t="shared" si="5"/>
        <v>6.516731114388727</v>
      </c>
      <c r="AD39" s="83">
        <f t="shared" si="5"/>
        <v>26.031358426073567</v>
      </c>
      <c r="AE39" s="83">
        <f t="shared" si="5"/>
        <v>120.32385636054512</v>
      </c>
      <c r="AF39" s="83">
        <f t="shared" si="5"/>
        <v>11.948428722699376</v>
      </c>
      <c r="AG39" s="83">
        <f t="shared" si="5"/>
        <v>4.223441257405872</v>
      </c>
      <c r="AH39" s="82">
        <f t="shared" si="3"/>
        <v>7.4507805876185138</v>
      </c>
      <c r="AI39" s="83">
        <f t="shared" si="6"/>
        <v>12.936868434463175</v>
      </c>
      <c r="AJ39" s="82">
        <f t="shared" si="6"/>
        <v>10.710068589159807</v>
      </c>
      <c r="AK39" s="83">
        <f t="shared" si="7"/>
        <v>14.22840235882812</v>
      </c>
      <c r="AL39" s="83">
        <f t="shared" si="7"/>
        <v>0.56891106118887047</v>
      </c>
      <c r="AM39" s="83">
        <f t="shared" si="7"/>
        <v>5.4675444545961325</v>
      </c>
      <c r="AN39" s="87">
        <f t="shared" si="7"/>
        <v>1.4211046071936127E-3</v>
      </c>
      <c r="AO39" s="87">
        <f t="shared" si="7"/>
        <v>-0.11596112462480627</v>
      </c>
      <c r="AP39" s="83">
        <f t="shared" si="7"/>
        <v>3.6918060986050896E-2</v>
      </c>
      <c r="AQ39" s="83">
        <f t="shared" si="7"/>
        <v>0.12884841544892417</v>
      </c>
      <c r="AR39" s="87">
        <f t="shared" si="7"/>
        <v>-5.9775331143875447E-2</v>
      </c>
      <c r="AS39" s="87">
        <f t="shared" si="7"/>
        <v>1.6050792175231856E-3</v>
      </c>
      <c r="AT39" s="83">
        <f t="shared" si="7"/>
        <v>2.6549467215380596E-2</v>
      </c>
      <c r="AU39" s="87">
        <f t="shared" si="7"/>
        <v>-1.2404056763958516E-3</v>
      </c>
      <c r="AV39" s="87">
        <f t="shared" si="7"/>
        <v>5.5741060455524163E-4</v>
      </c>
      <c r="AW39" s="83">
        <f t="shared" si="7"/>
        <v>1.3818978495150869E-2</v>
      </c>
      <c r="AX39" s="83">
        <f t="shared" si="7"/>
        <v>1.2692232029938225E-2</v>
      </c>
      <c r="AY39" s="83">
        <f t="shared" si="7"/>
        <v>1.2027956540023407E-2</v>
      </c>
    </row>
    <row r="40" spans="1:51" x14ac:dyDescent="0.2">
      <c r="A40" s="7" t="s">
        <v>35</v>
      </c>
      <c r="B40" s="20">
        <v>850.77213279667205</v>
      </c>
      <c r="C40" s="20">
        <v>123.925481120717</v>
      </c>
      <c r="D40" s="20">
        <v>855.347190501559</v>
      </c>
      <c r="E40" s="20">
        <v>3453.7914877183998</v>
      </c>
      <c r="F40" s="20">
        <v>405.71375480618201</v>
      </c>
      <c r="G40" s="20">
        <v>137.186546067226</v>
      </c>
      <c r="H40" s="20">
        <v>221.28882907513099</v>
      </c>
      <c r="I40" s="20">
        <v>394.74972743329198</v>
      </c>
      <c r="J40" s="20">
        <v>324.42053293906099</v>
      </c>
      <c r="K40" s="20">
        <v>418.57595164678997</v>
      </c>
      <c r="L40" s="20">
        <v>24.1625819014954</v>
      </c>
      <c r="M40" s="20">
        <v>302.247306218944</v>
      </c>
      <c r="N40" s="20">
        <v>8.5750002628607797E-2</v>
      </c>
      <c r="O40" s="20">
        <v>-6.8032213000681496</v>
      </c>
      <c r="P40" s="20">
        <v>2.0213040571202998</v>
      </c>
      <c r="Q40" s="20">
        <v>7.9860178856832702</v>
      </c>
      <c r="R40" s="20">
        <v>-3.5901420345914601</v>
      </c>
      <c r="S40" s="20">
        <v>8.7287393094819796E-2</v>
      </c>
      <c r="T40" s="20">
        <v>2.30860008242349</v>
      </c>
      <c r="U40" s="20">
        <v>-0.14082382844991401</v>
      </c>
      <c r="V40" s="20">
        <v>8.5969449282035496E-2</v>
      </c>
      <c r="W40" s="20">
        <v>1.88513795879679</v>
      </c>
      <c r="X40" s="20">
        <v>1.7927449027238</v>
      </c>
      <c r="Y40" s="20">
        <v>1.73144640005279</v>
      </c>
      <c r="Z40" s="51"/>
      <c r="AA40" s="7" t="s">
        <v>35</v>
      </c>
      <c r="AB40" s="83">
        <f t="shared" si="5"/>
        <v>37.006665280393918</v>
      </c>
      <c r="AC40" s="83">
        <f t="shared" si="5"/>
        <v>5.0987649093074259</v>
      </c>
      <c r="AD40" s="83">
        <f t="shared" si="5"/>
        <v>31.700659347029834</v>
      </c>
      <c r="AE40" s="83">
        <f t="shared" si="5"/>
        <v>122.97418553055491</v>
      </c>
      <c r="AF40" s="83">
        <f t="shared" si="5"/>
        <v>13.098627832274223</v>
      </c>
      <c r="AG40" s="83">
        <f t="shared" si="5"/>
        <v>3.5087598710743433</v>
      </c>
      <c r="AH40" s="82">
        <f t="shared" si="3"/>
        <v>5.5211783701379993</v>
      </c>
      <c r="AI40" s="83">
        <f t="shared" si="6"/>
        <v>9.8490450956410172</v>
      </c>
      <c r="AJ40" s="82">
        <f t="shared" si="6"/>
        <v>8.0943246741282682</v>
      </c>
      <c r="AK40" s="83">
        <f t="shared" si="7"/>
        <v>10.443511767634481</v>
      </c>
      <c r="AL40" s="83">
        <f t="shared" si="7"/>
        <v>0.43981511866914152</v>
      </c>
      <c r="AM40" s="83">
        <f t="shared" si="7"/>
        <v>5.4122536703186324</v>
      </c>
      <c r="AN40" s="87">
        <f t="shared" si="7"/>
        <v>1.455116284211909E-3</v>
      </c>
      <c r="AO40" s="87">
        <f t="shared" si="7"/>
        <v>-0.11591789572445306</v>
      </c>
      <c r="AP40" s="83">
        <f t="shared" si="7"/>
        <v>3.1808517563974126E-2</v>
      </c>
      <c r="AQ40" s="83">
        <f t="shared" si="7"/>
        <v>0.12214771926710417</v>
      </c>
      <c r="AR40" s="87">
        <f t="shared" si="7"/>
        <v>-4.6076309308677864E-2</v>
      </c>
      <c r="AS40" s="87">
        <f t="shared" si="7"/>
        <v>1.0655628673293422E-3</v>
      </c>
      <c r="AT40" s="83">
        <f t="shared" si="7"/>
        <v>2.6353882219446234E-2</v>
      </c>
      <c r="AU40" s="87">
        <f t="shared" si="7"/>
        <v>-1.4678322748583907E-3</v>
      </c>
      <c r="AV40" s="87">
        <f t="shared" si="7"/>
        <v>7.6478471027520238E-4</v>
      </c>
      <c r="AW40" s="83">
        <f t="shared" si="7"/>
        <v>9.0981561717991804E-3</v>
      </c>
      <c r="AX40" s="83">
        <f t="shared" si="7"/>
        <v>8.6522437390144803E-3</v>
      </c>
      <c r="AY40" s="83">
        <f t="shared" si="7"/>
        <v>8.3564015446563229E-3</v>
      </c>
    </row>
    <row r="41" spans="1:51" x14ac:dyDescent="0.2">
      <c r="A41" s="4" t="s">
        <v>100</v>
      </c>
      <c r="B41" s="19">
        <v>693.80169595044799</v>
      </c>
      <c r="C41" s="19">
        <v>179.86470681468401</v>
      </c>
      <c r="D41" s="19">
        <v>502.00600414783997</v>
      </c>
      <c r="E41" s="19">
        <v>2434.6209983898402</v>
      </c>
      <c r="F41" s="19">
        <v>587.14006576948896</v>
      </c>
      <c r="G41" s="19">
        <v>180.626701914162</v>
      </c>
      <c r="H41" s="19">
        <v>356.64043086528602</v>
      </c>
      <c r="I41" s="19">
        <v>657.70011323752794</v>
      </c>
      <c r="J41" s="19">
        <v>509.67877377213603</v>
      </c>
      <c r="K41" s="19">
        <v>652.49989127778701</v>
      </c>
      <c r="L41" s="19">
        <v>35.781279493921701</v>
      </c>
      <c r="M41" s="19">
        <v>134.970399285555</v>
      </c>
      <c r="N41" s="19">
        <v>0.12245979391563</v>
      </c>
      <c r="O41" s="19">
        <v>-6.1808337748193196</v>
      </c>
      <c r="P41" s="19">
        <v>1.37367219367697</v>
      </c>
      <c r="Q41" s="19">
        <v>5.3471296483313102</v>
      </c>
      <c r="R41" s="19">
        <v>-2.0668739046455902</v>
      </c>
      <c r="S41" s="19">
        <v>6.2760775503136704E-2</v>
      </c>
      <c r="T41" s="19">
        <v>2.43768421551282</v>
      </c>
      <c r="U41" s="19">
        <v>-0.129850275353913</v>
      </c>
      <c r="V41" s="19">
        <v>5.83693102753979E-2</v>
      </c>
      <c r="W41" s="19">
        <v>0.60037927691353199</v>
      </c>
      <c r="X41" s="19">
        <v>0.59839195178253202</v>
      </c>
      <c r="Y41" s="19">
        <v>0.59380331052467905</v>
      </c>
      <c r="Z41" s="51"/>
      <c r="AA41" s="4" t="s">
        <v>100</v>
      </c>
      <c r="AB41" s="83">
        <f t="shared" si="5"/>
        <v>30.178805984873573</v>
      </c>
      <c r="AC41" s="83">
        <f t="shared" si="5"/>
        <v>7.4003170876232884</v>
      </c>
      <c r="AD41" s="83">
        <f t="shared" si="5"/>
        <v>18.605218447403455</v>
      </c>
      <c r="AE41" s="83">
        <f t="shared" si="5"/>
        <v>86.686047903360816</v>
      </c>
      <c r="AF41" s="83">
        <f t="shared" si="5"/>
        <v>18.95604749857586</v>
      </c>
      <c r="AG41" s="83">
        <f t="shared" si="5"/>
        <v>4.6198096058949361</v>
      </c>
      <c r="AH41" s="82">
        <f t="shared" si="3"/>
        <v>8.8982143429462592</v>
      </c>
      <c r="AI41" s="83">
        <f t="shared" si="6"/>
        <v>16.409683464010179</v>
      </c>
      <c r="AJ41" s="82">
        <f t="shared" si="6"/>
        <v>12.716536271759882</v>
      </c>
      <c r="AK41" s="83">
        <f t="shared" si="7"/>
        <v>16.279937407130415</v>
      </c>
      <c r="AL41" s="83">
        <f t="shared" si="7"/>
        <v>0.65130240430882658</v>
      </c>
      <c r="AM41" s="83">
        <f t="shared" si="7"/>
        <v>2.4168752669989257</v>
      </c>
      <c r="AN41" s="87">
        <f t="shared" si="7"/>
        <v>2.078055216623621E-3</v>
      </c>
      <c r="AO41" s="87">
        <f t="shared" si="7"/>
        <v>-0.10531323521586845</v>
      </c>
      <c r="AP41" s="83">
        <f t="shared" si="7"/>
        <v>2.1616973431482233E-2</v>
      </c>
      <c r="AQ41" s="83">
        <f t="shared" si="7"/>
        <v>8.1785403002926138E-2</v>
      </c>
      <c r="AR41" s="87">
        <f t="shared" si="7"/>
        <v>-2.6526505195308268E-2</v>
      </c>
      <c r="AS41" s="87">
        <f t="shared" si="7"/>
        <v>7.6615361657426234E-4</v>
      </c>
      <c r="AT41" s="83">
        <f t="shared" si="7"/>
        <v>2.782744538256644E-2</v>
      </c>
      <c r="AU41" s="87">
        <f t="shared" si="7"/>
        <v>-1.353452943025985E-3</v>
      </c>
      <c r="AV41" s="87">
        <f t="shared" si="7"/>
        <v>5.192537165323183E-4</v>
      </c>
      <c r="AW41" s="87">
        <f t="shared" si="7"/>
        <v>2.8975833827873166E-3</v>
      </c>
      <c r="AX41" s="87">
        <f t="shared" si="7"/>
        <v>2.8879920452824907E-3</v>
      </c>
      <c r="AY41" s="87">
        <f t="shared" si="7"/>
        <v>2.8658460932658256E-3</v>
      </c>
    </row>
    <row r="42" spans="1:51" s="65" customFormat="1" x14ac:dyDescent="0.2">
      <c r="A42" s="7" t="s">
        <v>316</v>
      </c>
      <c r="B42" s="20">
        <v>678.69388970155001</v>
      </c>
      <c r="C42" s="20">
        <v>105.760637888332</v>
      </c>
      <c r="D42" s="20">
        <v>344.62918318601902</v>
      </c>
      <c r="E42" s="20">
        <v>2314.0104153602801</v>
      </c>
      <c r="F42" s="20">
        <v>371.612846621301</v>
      </c>
      <c r="G42" s="20">
        <v>100.58475563040101</v>
      </c>
      <c r="H42" s="20">
        <v>245.77910325441101</v>
      </c>
      <c r="I42" s="20">
        <v>430.01604069413901</v>
      </c>
      <c r="J42" s="20">
        <v>348.14249711624598</v>
      </c>
      <c r="K42" s="20">
        <v>439.11787757242001</v>
      </c>
      <c r="L42" s="20">
        <v>17.398475709234301</v>
      </c>
      <c r="M42" s="20">
        <v>-8.3807026034218506</v>
      </c>
      <c r="N42" s="20">
        <v>0.21703929343582101</v>
      </c>
      <c r="O42" s="20">
        <v>-6.6495999551203102</v>
      </c>
      <c r="P42" s="20">
        <v>0.64682643277090202</v>
      </c>
      <c r="Q42" s="20">
        <v>6.5713387593079897</v>
      </c>
      <c r="R42" s="20">
        <v>-3.5117111986032801</v>
      </c>
      <c r="S42" s="20">
        <v>-5.5234678556371597E-2</v>
      </c>
      <c r="T42" s="20">
        <v>2.5566628929015498</v>
      </c>
      <c r="U42" s="20">
        <v>-5.5796670119506703E-2</v>
      </c>
      <c r="V42" s="20">
        <v>4.2424808506688699E-2</v>
      </c>
      <c r="W42" s="20">
        <v>6.1907899676202603E-2</v>
      </c>
      <c r="X42" s="20">
        <v>6.0492502676235002E-2</v>
      </c>
      <c r="Y42" s="20">
        <v>5.8824854850178798E-2</v>
      </c>
      <c r="Z42" s="51"/>
      <c r="AA42" s="7" t="s">
        <v>316</v>
      </c>
      <c r="AB42" s="83">
        <f t="shared" si="5"/>
        <v>29.521650552271236</v>
      </c>
      <c r="AC42" s="83">
        <f t="shared" si="5"/>
        <v>4.3513942764176923</v>
      </c>
      <c r="AD42" s="83">
        <f t="shared" si="5"/>
        <v>12.772558860945038</v>
      </c>
      <c r="AE42" s="83">
        <f t="shared" si="5"/>
        <v>82.391640361050364</v>
      </c>
      <c r="AF42" s="83">
        <f t="shared" si="5"/>
        <v>11.997666625598605</v>
      </c>
      <c r="AG42" s="83">
        <f t="shared" si="5"/>
        <v>2.5726119966955343</v>
      </c>
      <c r="AH42" s="82">
        <f t="shared" si="3"/>
        <v>6.1322131550501755</v>
      </c>
      <c r="AI42" s="83">
        <f t="shared" si="6"/>
        <v>10.728943131091293</v>
      </c>
      <c r="AJ42" s="82">
        <f t="shared" si="6"/>
        <v>8.6861900478105287</v>
      </c>
      <c r="AK42" s="83">
        <f t="shared" si="7"/>
        <v>10.956034869571358</v>
      </c>
      <c r="AL42" s="83">
        <f t="shared" si="7"/>
        <v>0.3166926734036431</v>
      </c>
      <c r="AM42" s="87">
        <f t="shared" si="7"/>
        <v>-0.15007077810765243</v>
      </c>
      <c r="AN42" s="87">
        <f t="shared" si="7"/>
        <v>3.6830017552319872E-3</v>
      </c>
      <c r="AO42" s="87">
        <f t="shared" si="7"/>
        <v>-0.1133003911248988</v>
      </c>
      <c r="AP42" s="87">
        <f t="shared" si="7"/>
        <v>1.0178869366614768E-2</v>
      </c>
      <c r="AQ42" s="83">
        <f t="shared" si="7"/>
        <v>0.10050992290162114</v>
      </c>
      <c r="AR42" s="87">
        <f t="shared" si="7"/>
        <v>-4.5069718643598281E-2</v>
      </c>
      <c r="AS42" s="87">
        <f t="shared" si="7"/>
        <v>-6.7427861426227825E-4</v>
      </c>
      <c r="AT42" s="83">
        <f t="shared" si="7"/>
        <v>2.9185649462346461E-2</v>
      </c>
      <c r="AU42" s="87">
        <f t="shared" si="7"/>
        <v>-5.8157880049517093E-4</v>
      </c>
      <c r="AV42" s="87">
        <f t="shared" si="7"/>
        <v>3.77411338018759E-4</v>
      </c>
      <c r="AW42" s="87">
        <f t="shared" si="7"/>
        <v>2.9878329959557242E-4</v>
      </c>
      <c r="AX42" s="87">
        <f t="shared" si="7"/>
        <v>2.9195223299341221E-4</v>
      </c>
      <c r="AY42" s="87">
        <f t="shared" si="7"/>
        <v>2.8390373962441505E-4</v>
      </c>
    </row>
    <row r="43" spans="1:51" x14ac:dyDescent="0.2">
      <c r="A43" s="7" t="s">
        <v>204</v>
      </c>
      <c r="B43" s="20">
        <v>908.39116896236203</v>
      </c>
      <c r="C43" s="20">
        <v>176.98927600821</v>
      </c>
      <c r="D43" s="20">
        <v>243.07989991392299</v>
      </c>
      <c r="E43" s="20">
        <v>2807.1934011452599</v>
      </c>
      <c r="F43" s="20">
        <v>494.29909937313602</v>
      </c>
      <c r="G43" s="20">
        <v>290.343699175974</v>
      </c>
      <c r="H43" s="20">
        <v>343.47995604156398</v>
      </c>
      <c r="I43" s="20">
        <v>607.48931628558205</v>
      </c>
      <c r="J43" s="20">
        <v>492.48895815975499</v>
      </c>
      <c r="K43" s="20">
        <v>653.74072231187699</v>
      </c>
      <c r="L43" s="20">
        <v>10.656137519425601</v>
      </c>
      <c r="M43" s="20">
        <v>-11.7479258427022</v>
      </c>
      <c r="N43" s="20">
        <v>0.136446029698023</v>
      </c>
      <c r="O43" s="20">
        <v>-6.1848702671023501</v>
      </c>
      <c r="P43" s="20">
        <v>1.9186939233020699</v>
      </c>
      <c r="Q43" s="20">
        <v>8.3750471731315397</v>
      </c>
      <c r="R43" s="20">
        <v>-4.2038949135359296</v>
      </c>
      <c r="S43" s="20">
        <v>0.12791796882513101</v>
      </c>
      <c r="T43" s="20">
        <v>3.6524034201631101</v>
      </c>
      <c r="U43" s="20">
        <v>0.36083948614021799</v>
      </c>
      <c r="V43" s="20">
        <v>0.11394297095867301</v>
      </c>
      <c r="W43" s="20">
        <v>0.19645399055596399</v>
      </c>
      <c r="X43" s="20">
        <v>0.18522029778245</v>
      </c>
      <c r="Y43" s="20">
        <v>0.17378902057638901</v>
      </c>
      <c r="Z43" s="65"/>
      <c r="AA43" s="7" t="s">
        <v>204</v>
      </c>
      <c r="AB43" s="84">
        <f t="shared" si="5"/>
        <v>39.51296315142703</v>
      </c>
      <c r="AC43" s="84">
        <f t="shared" si="5"/>
        <v>7.2820109445879453</v>
      </c>
      <c r="AD43" s="84">
        <f t="shared" si="5"/>
        <v>9.00896523289315</v>
      </c>
      <c r="AE43" s="84">
        <f t="shared" si="5"/>
        <v>99.951697535926371</v>
      </c>
      <c r="AF43" s="84">
        <f t="shared" si="5"/>
        <v>15.958640454795802</v>
      </c>
      <c r="AG43" s="84">
        <f t="shared" si="5"/>
        <v>7.4259929249091137</v>
      </c>
      <c r="AH43" s="85">
        <f t="shared" si="3"/>
        <v>8.5698591826737527</v>
      </c>
      <c r="AI43" s="84">
        <f t="shared" si="6"/>
        <v>15.15691906900155</v>
      </c>
      <c r="AJ43" s="84">
        <f t="shared" si="6"/>
        <v>12.287648656680513</v>
      </c>
      <c r="AK43" s="84">
        <f t="shared" si="7"/>
        <v>16.310896265266393</v>
      </c>
      <c r="AL43" s="84">
        <f t="shared" si="7"/>
        <v>0.19396645634839232</v>
      </c>
      <c r="AM43" s="88">
        <f t="shared" si="7"/>
        <v>-0.21036665489662817</v>
      </c>
      <c r="AN43" s="88">
        <f t="shared" si="7"/>
        <v>2.3153916459871544E-3</v>
      </c>
      <c r="AO43" s="88">
        <f t="shared" si="7"/>
        <v>-0.10538201170731556</v>
      </c>
      <c r="AP43" s="84">
        <f t="shared" si="7"/>
        <v>3.0193779676172691E-2</v>
      </c>
      <c r="AQ43" s="84">
        <f t="shared" si="7"/>
        <v>0.1280979989772337</v>
      </c>
      <c r="AR43" s="88">
        <f t="shared" si="7"/>
        <v>-5.395328665856005E-2</v>
      </c>
      <c r="AS43" s="88">
        <f t="shared" si="7"/>
        <v>1.5615615590235928E-3</v>
      </c>
      <c r="AT43" s="84">
        <f t="shared" si="7"/>
        <v>4.1694102969898519E-2</v>
      </c>
      <c r="AU43" s="88">
        <f t="shared" si="7"/>
        <v>3.7610953318763601E-3</v>
      </c>
      <c r="AV43" s="88">
        <f t="shared" si="7"/>
        <v>1.013637318376239E-3</v>
      </c>
      <c r="AW43" s="88">
        <f t="shared" si="7"/>
        <v>9.4813702005774132E-4</v>
      </c>
      <c r="AX43" s="88">
        <f t="shared" si="7"/>
        <v>8.9392035609290547E-4</v>
      </c>
      <c r="AY43" s="88">
        <f t="shared" si="7"/>
        <v>8.3875009930689678E-4</v>
      </c>
    </row>
    <row r="44" spans="1:51" x14ac:dyDescent="0.2">
      <c r="A44" s="4" t="s">
        <v>381</v>
      </c>
      <c r="B44" s="19">
        <v>841.45252226458501</v>
      </c>
      <c r="C44" s="19">
        <v>165.69830933361001</v>
      </c>
      <c r="D44" s="19">
        <v>230.20464912717901</v>
      </c>
      <c r="E44" s="19">
        <v>3051.8283566907498</v>
      </c>
      <c r="F44" s="19">
        <v>791.11448376013095</v>
      </c>
      <c r="G44" s="19">
        <v>158.038664584185</v>
      </c>
      <c r="H44" s="19">
        <v>348.22624037652599</v>
      </c>
      <c r="I44" s="19">
        <v>667.611642585862</v>
      </c>
      <c r="J44" s="19">
        <v>504.58158416178401</v>
      </c>
      <c r="K44" s="19">
        <v>660.19071376928002</v>
      </c>
      <c r="L44" s="19">
        <v>6.4615384954798696</v>
      </c>
      <c r="M44" s="19">
        <v>-2.1552952079580199</v>
      </c>
      <c r="N44" s="19">
        <v>4.87279365058551E-2</v>
      </c>
      <c r="O44" s="19">
        <v>-6.4068074774308501</v>
      </c>
      <c r="P44" s="19">
        <v>1.11817111359818</v>
      </c>
      <c r="Q44" s="19">
        <v>6.0410222487487104</v>
      </c>
      <c r="R44" s="19">
        <v>-1.95135529777551</v>
      </c>
      <c r="S44" s="19">
        <v>6.6435986916773701E-2</v>
      </c>
      <c r="T44" s="19">
        <v>3.19268178724694</v>
      </c>
      <c r="U44" s="19">
        <v>4.24493648494179E-2</v>
      </c>
      <c r="V44" s="19">
        <v>5.8742282249592402E-2</v>
      </c>
      <c r="W44" s="19">
        <v>0.11235558576745899</v>
      </c>
      <c r="X44" s="19">
        <v>0.107817758252436</v>
      </c>
      <c r="Y44" s="19">
        <v>0.118816594993538</v>
      </c>
      <c r="Z44" s="51"/>
      <c r="AA44" s="4" t="s">
        <v>381</v>
      </c>
      <c r="AB44" s="82">
        <f t="shared" si="5"/>
        <v>36.60128328184296</v>
      </c>
      <c r="AC44" s="82">
        <f t="shared" si="5"/>
        <v>6.8174576973301795</v>
      </c>
      <c r="AD44" s="82">
        <f t="shared" si="5"/>
        <v>8.5317859731368699</v>
      </c>
      <c r="AE44" s="82">
        <f t="shared" si="5"/>
        <v>108.66206251235512</v>
      </c>
      <c r="AF44" s="82">
        <f t="shared" si="5"/>
        <v>25.541441651260001</v>
      </c>
      <c r="AG44" s="82">
        <f t="shared" si="5"/>
        <v>4.0420853229983145</v>
      </c>
      <c r="AH44" s="82">
        <f t="shared" si="3"/>
        <v>8.6882794505121268</v>
      </c>
      <c r="AI44" s="82">
        <f t="shared" si="6"/>
        <v>16.6569771104257</v>
      </c>
      <c r="AJ44" s="82">
        <f t="shared" si="6"/>
        <v>12.58936088228004</v>
      </c>
      <c r="AK44" s="82">
        <f t="shared" si="7"/>
        <v>16.47182419584032</v>
      </c>
      <c r="AL44" s="82">
        <f t="shared" si="7"/>
        <v>0.11761501033955413</v>
      </c>
      <c r="AM44" s="82">
        <f t="shared" si="7"/>
        <v>-3.8594237764491356E-2</v>
      </c>
      <c r="AN44" s="86">
        <f t="shared" si="7"/>
        <v>8.2687827092915495E-4</v>
      </c>
      <c r="AO44" s="86">
        <f t="shared" si="7"/>
        <v>-0.10916352832562362</v>
      </c>
      <c r="AP44" s="82">
        <f t="shared" si="7"/>
        <v>1.7596247027321626E-2</v>
      </c>
      <c r="AQ44" s="82">
        <f t="shared" si="7"/>
        <v>9.2398627236902883E-2</v>
      </c>
      <c r="AR44" s="86">
        <f t="shared" si="7"/>
        <v>-2.5043925673448469E-2</v>
      </c>
      <c r="AS44" s="86">
        <f t="shared" si="7"/>
        <v>8.1101884479459023E-4</v>
      </c>
      <c r="AT44" s="82">
        <f t="shared" si="7"/>
        <v>3.6446139123823516E-2</v>
      </c>
      <c r="AU44" s="86">
        <f t="shared" si="7"/>
        <v>4.4245741973543781E-4</v>
      </c>
      <c r="AV44" s="86">
        <f t="shared" si="7"/>
        <v>5.2257167733824755E-4</v>
      </c>
      <c r="AW44" s="86">
        <f t="shared" si="7"/>
        <v>5.4225668806688707E-4</v>
      </c>
      <c r="AX44" s="86">
        <f t="shared" si="7"/>
        <v>5.2035597612179539E-4</v>
      </c>
      <c r="AY44" s="86">
        <f t="shared" si="7"/>
        <v>5.7343916502672787E-4</v>
      </c>
    </row>
    <row r="45" spans="1:51" x14ac:dyDescent="0.2">
      <c r="A45" s="7" t="s">
        <v>338</v>
      </c>
      <c r="B45" s="20">
        <v>974.564908419517</v>
      </c>
      <c r="C45" s="20">
        <v>166.57308289588599</v>
      </c>
      <c r="D45" s="20">
        <v>198.500557748624</v>
      </c>
      <c r="E45" s="20">
        <v>3080.0319492178</v>
      </c>
      <c r="F45" s="20">
        <v>573.48762934127797</v>
      </c>
      <c r="G45" s="20">
        <v>130.59898435967801</v>
      </c>
      <c r="H45" s="20">
        <v>337.10570572389099</v>
      </c>
      <c r="I45" s="20">
        <v>596.18584430472401</v>
      </c>
      <c r="J45" s="20">
        <v>483.03260257296802</v>
      </c>
      <c r="K45" s="20">
        <v>622.25615565206499</v>
      </c>
      <c r="L45" s="20">
        <v>4.1818039443675303</v>
      </c>
      <c r="M45" s="20">
        <v>-11.558351986902199</v>
      </c>
      <c r="N45" s="20">
        <v>3.9517866385974099E-2</v>
      </c>
      <c r="O45" s="20">
        <v>-6.4373739630893301</v>
      </c>
      <c r="P45" s="20">
        <v>1.4477230083411601</v>
      </c>
      <c r="Q45" s="20">
        <v>6.2767634271014696</v>
      </c>
      <c r="R45" s="20">
        <v>-4.3895445448657</v>
      </c>
      <c r="S45" s="20">
        <v>-9.3052523097477292E-3</v>
      </c>
      <c r="T45" s="20">
        <v>3.4856185847691501</v>
      </c>
      <c r="U45" s="20">
        <v>-5.6846678397392998E-2</v>
      </c>
      <c r="V45" s="20">
        <v>6.0327420868052803E-2</v>
      </c>
      <c r="W45" s="20">
        <v>9.5141417410208706E-2</v>
      </c>
      <c r="X45" s="20">
        <v>9.58885365435799E-2</v>
      </c>
      <c r="Y45" s="20">
        <v>8.7565285233904402E-2</v>
      </c>
      <c r="Z45" s="51"/>
      <c r="AA45" s="7" t="s">
        <v>338</v>
      </c>
      <c r="AB45" s="83">
        <f t="shared" si="5"/>
        <v>42.391371284510761</v>
      </c>
      <c r="AC45" s="83">
        <f t="shared" si="5"/>
        <v>6.8534492036982506</v>
      </c>
      <c r="AD45" s="83">
        <f t="shared" si="5"/>
        <v>7.3567770272264479</v>
      </c>
      <c r="AE45" s="83">
        <f t="shared" si="5"/>
        <v>109.66626726310018</v>
      </c>
      <c r="AF45" s="83">
        <f t="shared" si="5"/>
        <v>18.515273229381194</v>
      </c>
      <c r="AG45" s="83">
        <f t="shared" si="5"/>
        <v>3.3402727064777245</v>
      </c>
      <c r="AH45" s="82">
        <f t="shared" si="3"/>
        <v>8.4108210010950852</v>
      </c>
      <c r="AI45" s="83">
        <f t="shared" si="6"/>
        <v>14.874896314988124</v>
      </c>
      <c r="AJ45" s="82">
        <f t="shared" si="6"/>
        <v>12.051711641042116</v>
      </c>
      <c r="AK45" s="83">
        <f t="shared" si="7"/>
        <v>15.525353184931761</v>
      </c>
      <c r="AL45" s="83">
        <f t="shared" si="7"/>
        <v>7.6118545838400734E-2</v>
      </c>
      <c r="AM45" s="87">
        <f t="shared" si="7"/>
        <v>-0.20697201158388753</v>
      </c>
      <c r="AN45" s="87">
        <f t="shared" si="7"/>
        <v>6.7058996073263361E-4</v>
      </c>
      <c r="AO45" s="87">
        <f t="shared" si="7"/>
        <v>-0.10968434082619408</v>
      </c>
      <c r="AP45" s="83">
        <f t="shared" si="7"/>
        <v>2.2782283831258618E-2</v>
      </c>
      <c r="AQ45" s="83">
        <f t="shared" si="7"/>
        <v>9.6004335073439431E-2</v>
      </c>
      <c r="AR45" s="87">
        <f t="shared" si="7"/>
        <v>-5.6335936078491966E-2</v>
      </c>
      <c r="AS45" s="87">
        <f t="shared" si="7"/>
        <v>-1.1359408249971226E-4</v>
      </c>
      <c r="AT45" s="83">
        <f t="shared" si="7"/>
        <v>3.9790166492798519E-2</v>
      </c>
      <c r="AU45" s="87">
        <f t="shared" si="7"/>
        <v>-5.9252322698971236E-4</v>
      </c>
      <c r="AV45" s="87">
        <f t="shared" si="7"/>
        <v>5.3667307951296868E-4</v>
      </c>
      <c r="AW45" s="87">
        <f t="shared" si="7"/>
        <v>4.5917672495274475E-4</v>
      </c>
      <c r="AX45" s="87">
        <f t="shared" si="7"/>
        <v>4.6278251227596477E-4</v>
      </c>
      <c r="AY45" s="87">
        <f t="shared" si="7"/>
        <v>4.2261238047251162E-4</v>
      </c>
    </row>
    <row r="46" spans="1:51" x14ac:dyDescent="0.2">
      <c r="A46" s="4" t="s">
        <v>344</v>
      </c>
      <c r="B46" s="19">
        <v>763.714065472372</v>
      </c>
      <c r="C46" s="19">
        <v>60.981861461610997</v>
      </c>
      <c r="D46" s="19">
        <v>515.96819522723797</v>
      </c>
      <c r="E46" s="19">
        <v>2247.4743816698701</v>
      </c>
      <c r="F46" s="19">
        <v>346.25883789702903</v>
      </c>
      <c r="G46" s="19">
        <v>436.68280982656802</v>
      </c>
      <c r="H46" s="19">
        <v>69.437919888626297</v>
      </c>
      <c r="I46" s="19">
        <v>128.007202269629</v>
      </c>
      <c r="J46" s="19">
        <v>100.157863646583</v>
      </c>
      <c r="K46" s="19">
        <v>140.77519490792</v>
      </c>
      <c r="L46" s="19">
        <v>7.9877121868997003</v>
      </c>
      <c r="M46" s="19">
        <v>11.7449796321826</v>
      </c>
      <c r="N46" s="19">
        <v>9.9600374878553194E-2</v>
      </c>
      <c r="O46" s="19">
        <v>-6.5767068825317203</v>
      </c>
      <c r="P46" s="19">
        <v>4.8881147108266001</v>
      </c>
      <c r="Q46" s="19">
        <v>10.1176942639133</v>
      </c>
      <c r="R46" s="19">
        <v>-3.0003021297051502</v>
      </c>
      <c r="S46" s="19">
        <v>0.103253435010443</v>
      </c>
      <c r="T46" s="19">
        <v>1.0087062503853701</v>
      </c>
      <c r="U46" s="19">
        <v>-1.56102948526787E-2</v>
      </c>
      <c r="V46" s="19">
        <v>8.6249188262404797E-2</v>
      </c>
      <c r="W46" s="19">
        <v>0.67120882605950005</v>
      </c>
      <c r="X46" s="19">
        <v>0.60197967620925497</v>
      </c>
      <c r="Y46" s="19">
        <v>0.60421907878368997</v>
      </c>
      <c r="Z46" s="51"/>
      <c r="AA46" s="4" t="s">
        <v>344</v>
      </c>
      <c r="AB46" s="83">
        <f t="shared" si="5"/>
        <v>33.219836077563954</v>
      </c>
      <c r="AC46" s="83">
        <f t="shared" si="5"/>
        <v>2.5090253635717339</v>
      </c>
      <c r="AD46" s="83">
        <f t="shared" si="5"/>
        <v>19.122681610971686</v>
      </c>
      <c r="AE46" s="83">
        <f t="shared" si="5"/>
        <v>80.022587515617317</v>
      </c>
      <c r="AF46" s="83">
        <f t="shared" si="5"/>
        <v>11.179102501505437</v>
      </c>
      <c r="AG46" s="83">
        <f t="shared" si="5"/>
        <v>11.168843909493967</v>
      </c>
      <c r="AH46" s="82">
        <f t="shared" si="3"/>
        <v>1.7324830311533508</v>
      </c>
      <c r="AI46" s="83">
        <f t="shared" si="6"/>
        <v>3.1937924717971309</v>
      </c>
      <c r="AJ46" s="82">
        <f t="shared" si="6"/>
        <v>2.4989486937770211</v>
      </c>
      <c r="AK46" s="83">
        <f t="shared" si="7"/>
        <v>3.5123551623732534</v>
      </c>
      <c r="AL46" s="83">
        <f t="shared" si="7"/>
        <v>0.14539491672281993</v>
      </c>
      <c r="AM46" s="83">
        <f t="shared" si="7"/>
        <v>0.21031389797085864</v>
      </c>
      <c r="AN46" s="87">
        <f t="shared" si="7"/>
        <v>1.6901472064916544E-3</v>
      </c>
      <c r="AO46" s="87">
        <f t="shared" si="7"/>
        <v>-0.11205838954731165</v>
      </c>
      <c r="AP46" s="83">
        <f t="shared" si="7"/>
        <v>7.6922461064844364E-2</v>
      </c>
      <c r="AQ46" s="83">
        <f t="shared" si="7"/>
        <v>0.15475213006903182</v>
      </c>
      <c r="AR46" s="87">
        <f t="shared" si="7"/>
        <v>-3.8506233908238888E-2</v>
      </c>
      <c r="AS46" s="87">
        <f t="shared" si="7"/>
        <v>1.2604686927906545E-3</v>
      </c>
      <c r="AT46" s="83">
        <f t="shared" si="7"/>
        <v>1.1514911534079568E-2</v>
      </c>
      <c r="AU46" s="87">
        <f t="shared" si="7"/>
        <v>-1.6270893113069315E-4</v>
      </c>
      <c r="AV46" s="87">
        <f t="shared" si="7"/>
        <v>7.6727326983724582E-4</v>
      </c>
      <c r="AW46" s="87">
        <f t="shared" si="7"/>
        <v>3.2394248361944985E-3</v>
      </c>
      <c r="AX46" s="87">
        <f t="shared" si="7"/>
        <v>2.9053073176122345E-3</v>
      </c>
      <c r="AY46" s="87">
        <f t="shared" si="7"/>
        <v>2.9161152450950288E-3</v>
      </c>
    </row>
    <row r="47" spans="1:51" x14ac:dyDescent="0.2">
      <c r="A47" s="7" t="s">
        <v>322</v>
      </c>
      <c r="B47" s="20">
        <v>431.46262196876899</v>
      </c>
      <c r="C47" s="20">
        <v>34.470889639330302</v>
      </c>
      <c r="D47" s="20">
        <v>355.03283281340703</v>
      </c>
      <c r="E47" s="20">
        <v>1926.5650942529501</v>
      </c>
      <c r="F47" s="20">
        <v>358.30632212802101</v>
      </c>
      <c r="G47" s="20">
        <v>2868.5766627591902</v>
      </c>
      <c r="H47" s="20">
        <v>36.687186821192697</v>
      </c>
      <c r="I47" s="20">
        <v>73.922103789347503</v>
      </c>
      <c r="J47" s="20">
        <v>57.307945486617299</v>
      </c>
      <c r="K47" s="20">
        <v>76.564959003158705</v>
      </c>
      <c r="L47" s="20">
        <v>7.8017296899344997</v>
      </c>
      <c r="M47" s="20">
        <v>150.63733611331699</v>
      </c>
      <c r="N47" s="20">
        <v>5.5840982474600802E-3</v>
      </c>
      <c r="O47" s="20">
        <v>-7.0109183254886904</v>
      </c>
      <c r="P47" s="20">
        <v>1.84138302175248</v>
      </c>
      <c r="Q47" s="20">
        <v>3.7860409713400101</v>
      </c>
      <c r="R47" s="20">
        <v>-2.51112429534765</v>
      </c>
      <c r="S47" s="20">
        <v>0.15632651755678501</v>
      </c>
      <c r="T47" s="20">
        <v>0.33786774460945201</v>
      </c>
      <c r="U47" s="20">
        <v>-0.10599402524750599</v>
      </c>
      <c r="V47" s="20">
        <v>4.6340989915792399E-2</v>
      </c>
      <c r="W47" s="20">
        <v>0.92572609504090597</v>
      </c>
      <c r="X47" s="20">
        <v>0.92413653211052105</v>
      </c>
      <c r="Y47" s="20">
        <v>0.94720994941361403</v>
      </c>
      <c r="Z47" s="51"/>
      <c r="AA47" s="7" t="s">
        <v>322</v>
      </c>
      <c r="AB47" s="83">
        <f t="shared" si="5"/>
        <v>18.76764907627194</v>
      </c>
      <c r="AC47" s="83">
        <f t="shared" si="5"/>
        <v>1.418263305465143</v>
      </c>
      <c r="AD47" s="83">
        <f t="shared" si="5"/>
        <v>13.158136269120416</v>
      </c>
      <c r="AE47" s="83">
        <f t="shared" si="5"/>
        <v>68.596432118101873</v>
      </c>
      <c r="AF47" s="83">
        <f t="shared" si="5"/>
        <v>11.568060259007012</v>
      </c>
      <c r="AG47" s="83">
        <f t="shared" si="5"/>
        <v>73.368321966919027</v>
      </c>
      <c r="AH47" s="82">
        <f t="shared" si="3"/>
        <v>0.9153489725846482</v>
      </c>
      <c r="AI47" s="83">
        <f t="shared" si="6"/>
        <v>1.8443638669996882</v>
      </c>
      <c r="AJ47" s="82">
        <f t="shared" si="6"/>
        <v>1.4298389592469387</v>
      </c>
      <c r="AK47" s="83">
        <f t="shared" si="7"/>
        <v>1.9103033683422832</v>
      </c>
      <c r="AL47" s="83">
        <f t="shared" si="7"/>
        <v>0.1420096032531501</v>
      </c>
      <c r="AM47" s="83">
        <f t="shared" si="7"/>
        <v>2.6974184996564956</v>
      </c>
      <c r="AN47" s="87">
        <f t="shared" si="7"/>
        <v>9.4758157940948246E-5</v>
      </c>
      <c r="AO47" s="87">
        <f t="shared" si="7"/>
        <v>-0.11945677842032187</v>
      </c>
      <c r="AP47" s="83">
        <f t="shared" si="7"/>
        <v>2.8977166489668589E-2</v>
      </c>
      <c r="AQ47" s="83">
        <f t="shared" si="7"/>
        <v>5.7908243672988836E-2</v>
      </c>
      <c r="AR47" s="87">
        <f t="shared" si="7"/>
        <v>-3.2228067477597863E-2</v>
      </c>
      <c r="AS47" s="87">
        <f t="shared" si="7"/>
        <v>1.9083595738329394E-3</v>
      </c>
      <c r="AT47" s="87">
        <f t="shared" si="7"/>
        <v>3.8569377238521921E-3</v>
      </c>
      <c r="AU47" s="87">
        <f t="shared" si="7"/>
        <v>-1.1047949264905775E-3</v>
      </c>
      <c r="AV47" s="87">
        <f t="shared" si="7"/>
        <v>4.122497101307037E-4</v>
      </c>
      <c r="AW47" s="87">
        <f t="shared" si="7"/>
        <v>4.4677900339812069E-3</v>
      </c>
      <c r="AX47" s="83">
        <f t="shared" si="7"/>
        <v>4.4601183982168006E-3</v>
      </c>
      <c r="AY47" s="83">
        <f t="shared" si="7"/>
        <v>4.571476589834045E-3</v>
      </c>
    </row>
    <row r="48" spans="1:51" x14ac:dyDescent="0.2">
      <c r="A48" s="4" t="s">
        <v>216</v>
      </c>
      <c r="B48" s="19">
        <v>817.04058635343404</v>
      </c>
      <c r="C48" s="19">
        <v>51.629762415254902</v>
      </c>
      <c r="D48" s="19">
        <v>536.35342695247402</v>
      </c>
      <c r="E48" s="19">
        <v>3208.0688405524602</v>
      </c>
      <c r="F48" s="19">
        <v>256.32387908766401</v>
      </c>
      <c r="G48" s="19">
        <v>88.726313163325798</v>
      </c>
      <c r="H48" s="19">
        <v>55.306376812679801</v>
      </c>
      <c r="I48" s="19">
        <v>105.86259739618301</v>
      </c>
      <c r="J48" s="19">
        <v>83.109560025359897</v>
      </c>
      <c r="K48" s="19">
        <v>112.015838113995</v>
      </c>
      <c r="L48" s="19">
        <v>5.20807123658913</v>
      </c>
      <c r="M48" s="19">
        <v>22.489098272160302</v>
      </c>
      <c r="N48" s="19">
        <v>8.29801273203679E-2</v>
      </c>
      <c r="O48" s="19">
        <v>-6.87483897722836</v>
      </c>
      <c r="P48" s="19">
        <v>1.6182306950094101</v>
      </c>
      <c r="Q48" s="19">
        <v>6.0960899406545099</v>
      </c>
      <c r="R48" s="19">
        <v>-2.2643521755375802</v>
      </c>
      <c r="S48" s="19">
        <v>7.6992667753546004E-2</v>
      </c>
      <c r="T48" s="19">
        <v>0.88832547374020099</v>
      </c>
      <c r="U48" s="19">
        <v>-0.102066395179951</v>
      </c>
      <c r="V48" s="19">
        <v>2.2471050719946001E-2</v>
      </c>
      <c r="W48" s="19">
        <v>0.159665498799022</v>
      </c>
      <c r="X48" s="19">
        <v>0.15922916991658101</v>
      </c>
      <c r="Y48" s="19">
        <v>0.164360773170692</v>
      </c>
      <c r="Z48" s="51"/>
      <c r="AA48" s="4" t="s">
        <v>216</v>
      </c>
      <c r="AB48" s="83">
        <f t="shared" si="5"/>
        <v>35.539419233545196</v>
      </c>
      <c r="AC48" s="83">
        <f t="shared" si="5"/>
        <v>2.1242444935303397</v>
      </c>
      <c r="AD48" s="83">
        <f t="shared" si="5"/>
        <v>19.878193868226003</v>
      </c>
      <c r="AE48" s="83">
        <f t="shared" si="5"/>
        <v>114.22509268314469</v>
      </c>
      <c r="AF48" s="83">
        <f t="shared" si="5"/>
        <v>8.2755170533917752</v>
      </c>
      <c r="AG48" s="83">
        <f t="shared" si="5"/>
        <v>2.2693138362365062</v>
      </c>
      <c r="AH48" s="82">
        <f t="shared" si="3"/>
        <v>1.3798996210748453</v>
      </c>
      <c r="AI48" s="83">
        <f t="shared" si="6"/>
        <v>2.6412823701642467</v>
      </c>
      <c r="AJ48" s="82">
        <f t="shared" si="6"/>
        <v>2.0735918169999974</v>
      </c>
      <c r="AK48" s="83">
        <f t="shared" si="7"/>
        <v>2.794806340169536</v>
      </c>
      <c r="AL48" s="83">
        <f t="shared" si="7"/>
        <v>9.4798994507123771E-2</v>
      </c>
      <c r="AM48" s="83">
        <f t="shared" si="7"/>
        <v>0.40270567234596299</v>
      </c>
      <c r="AN48" s="87">
        <f t="shared" si="7"/>
        <v>1.4081134790491752E-3</v>
      </c>
      <c r="AO48" s="87">
        <f t="shared" si="7"/>
        <v>-0.11713816625027024</v>
      </c>
      <c r="AP48" s="83">
        <f t="shared" si="7"/>
        <v>2.54655005037203E-2</v>
      </c>
      <c r="AQ48" s="83">
        <f t="shared" si="7"/>
        <v>9.3240898449900744E-2</v>
      </c>
      <c r="AR48" s="87">
        <f t="shared" si="7"/>
        <v>-2.9060964780386393E-2</v>
      </c>
      <c r="AS48" s="87">
        <f t="shared" si="7"/>
        <v>9.3988976994287938E-4</v>
      </c>
      <c r="AT48" s="83">
        <f t="shared" si="7"/>
        <v>1.0140701755025126E-2</v>
      </c>
      <c r="AU48" s="87">
        <f t="shared" si="7"/>
        <v>-1.0638565267870649E-3</v>
      </c>
      <c r="AV48" s="87">
        <f t="shared" si="7"/>
        <v>1.9990259514230052E-4</v>
      </c>
      <c r="AW48" s="87">
        <f t="shared" si="7"/>
        <v>7.7058638416516417E-4</v>
      </c>
      <c r="AX48" s="87">
        <f t="shared" si="7"/>
        <v>7.6848054979044894E-4</v>
      </c>
      <c r="AY48" s="87">
        <f t="shared" si="7"/>
        <v>7.9324697476202712E-4</v>
      </c>
    </row>
    <row r="49" spans="1:51" x14ac:dyDescent="0.2">
      <c r="A49" s="7" t="s">
        <v>376</v>
      </c>
      <c r="B49" s="20">
        <v>634.17776024895602</v>
      </c>
      <c r="C49" s="20">
        <v>86.963333752920605</v>
      </c>
      <c r="D49" s="20">
        <v>673.33967529559595</v>
      </c>
      <c r="E49" s="20">
        <v>1749.7314182341099</v>
      </c>
      <c r="F49" s="20">
        <v>300.23160713738298</v>
      </c>
      <c r="G49" s="20">
        <v>132.24098650077201</v>
      </c>
      <c r="H49" s="20">
        <v>39.333023570826697</v>
      </c>
      <c r="I49" s="20">
        <v>72.596440284386006</v>
      </c>
      <c r="J49" s="20">
        <v>55.599196448410197</v>
      </c>
      <c r="K49" s="20">
        <v>79.593132717244202</v>
      </c>
      <c r="L49" s="20">
        <v>1.6285124774397199</v>
      </c>
      <c r="M49" s="20">
        <v>218.55818869023801</v>
      </c>
      <c r="N49" s="20">
        <v>6.2757225817880902E-2</v>
      </c>
      <c r="O49" s="20">
        <v>-6.8491214490954002</v>
      </c>
      <c r="P49" s="20">
        <v>2.2429738550754301</v>
      </c>
      <c r="Q49" s="20">
        <v>6.3864233690933503</v>
      </c>
      <c r="R49" s="20">
        <v>-2.6357517563878301</v>
      </c>
      <c r="S49" s="20">
        <v>0.154426996981225</v>
      </c>
      <c r="T49" s="20">
        <v>0.97099217326645404</v>
      </c>
      <c r="U49" s="20">
        <v>-0.13957804037382501</v>
      </c>
      <c r="V49" s="20">
        <v>3.9720783180931703E-2</v>
      </c>
      <c r="W49" s="20">
        <v>3.1468248968151502</v>
      </c>
      <c r="X49" s="20">
        <v>2.9169889236958699</v>
      </c>
      <c r="Y49" s="20">
        <v>3.0036218599509801</v>
      </c>
      <c r="Z49" s="66"/>
      <c r="AA49" s="7" t="s">
        <v>376</v>
      </c>
      <c r="AB49" s="83">
        <f t="shared" si="5"/>
        <v>27.585299514519807</v>
      </c>
      <c r="AC49" s="83">
        <f t="shared" si="5"/>
        <v>3.5780018001613088</v>
      </c>
      <c r="AD49" s="83">
        <f t="shared" si="5"/>
        <v>24.955143254599214</v>
      </c>
      <c r="AE49" s="83">
        <f t="shared" si="5"/>
        <v>62.300169775653274</v>
      </c>
      <c r="AF49" s="83">
        <f t="shared" si="5"/>
        <v>9.6930952889601709</v>
      </c>
      <c r="AG49" s="83">
        <f t="shared" si="5"/>
        <v>3.3822694720939785</v>
      </c>
      <c r="AH49" s="82">
        <f t="shared" si="3"/>
        <v>0.98136286354358027</v>
      </c>
      <c r="AI49" s="83">
        <f t="shared" si="6"/>
        <v>1.8112884302491519</v>
      </c>
      <c r="AJ49" s="82">
        <f t="shared" si="6"/>
        <v>1.3872055002098354</v>
      </c>
      <c r="AK49" s="83">
        <f t="shared" si="7"/>
        <v>1.9858566047216619</v>
      </c>
      <c r="AL49" s="83">
        <f t="shared" si="7"/>
        <v>2.9642710014983968E-2</v>
      </c>
      <c r="AM49" s="83">
        <f t="shared" si="7"/>
        <v>3.9136572421924614</v>
      </c>
      <c r="AN49" s="87">
        <f t="shared" si="7"/>
        <v>1.064945287932817E-3</v>
      </c>
      <c r="AO49" s="87">
        <f t="shared" si="7"/>
        <v>-0.11669997357463623</v>
      </c>
      <c r="AP49" s="83">
        <f t="shared" si="7"/>
        <v>3.5296853540355493E-2</v>
      </c>
      <c r="AQ49" s="83">
        <f t="shared" si="7"/>
        <v>9.7681605522994042E-2</v>
      </c>
      <c r="AR49" s="87">
        <f t="shared" si="7"/>
        <v>-3.3827551115825562E-2</v>
      </c>
      <c r="AS49" s="87">
        <f t="shared" si="7"/>
        <v>1.8851711325325322E-3</v>
      </c>
      <c r="AT49" s="83">
        <f t="shared" si="7"/>
        <v>1.1084385539571393E-2</v>
      </c>
      <c r="AU49" s="87">
        <f t="shared" si="7"/>
        <v>-1.4548472000607152E-3</v>
      </c>
      <c r="AV49" s="87">
        <f t="shared" si="7"/>
        <v>3.5335631332560898E-4</v>
      </c>
      <c r="AW49" s="83">
        <f t="shared" si="7"/>
        <v>1.5187378845632964E-2</v>
      </c>
      <c r="AX49" s="83">
        <f t="shared" si="7"/>
        <v>1.4078131871119065E-2</v>
      </c>
      <c r="AY49" s="83">
        <f t="shared" si="7"/>
        <v>1.4496244497832916E-2</v>
      </c>
    </row>
    <row r="50" spans="1:51" x14ac:dyDescent="0.2">
      <c r="A50" s="4" t="s">
        <v>301</v>
      </c>
      <c r="B50" s="19">
        <v>869.35945487919196</v>
      </c>
      <c r="C50" s="19">
        <v>83.176027051184406</v>
      </c>
      <c r="D50" s="19">
        <v>996.93208506205497</v>
      </c>
      <c r="E50" s="19">
        <v>3626.6301938817001</v>
      </c>
      <c r="F50" s="19">
        <v>308.66615752777602</v>
      </c>
      <c r="G50" s="19">
        <v>46.982046072521896</v>
      </c>
      <c r="H50" s="19">
        <v>39.450614814969498</v>
      </c>
      <c r="I50" s="19">
        <v>66.940419954746602</v>
      </c>
      <c r="J50" s="19">
        <v>59.629536160522697</v>
      </c>
      <c r="K50" s="19">
        <v>84.717111891725295</v>
      </c>
      <c r="L50" s="19">
        <v>3.67318029707122</v>
      </c>
      <c r="M50" s="19">
        <v>100.452403595722</v>
      </c>
      <c r="N50" s="19">
        <v>4.98088092712963E-2</v>
      </c>
      <c r="O50" s="19">
        <v>-6.7605495122497299</v>
      </c>
      <c r="P50" s="19">
        <v>2.4585248270406499</v>
      </c>
      <c r="Q50" s="19">
        <v>5.5186080003029598</v>
      </c>
      <c r="R50" s="19">
        <v>-4.5485504543423598</v>
      </c>
      <c r="S50" s="19">
        <v>0.13170342156548001</v>
      </c>
      <c r="T50" s="19">
        <v>0.76967177882507998</v>
      </c>
      <c r="U50" s="19">
        <v>-0.15466437560372201</v>
      </c>
      <c r="V50" s="19">
        <v>3.3100602554201497E-2</v>
      </c>
      <c r="W50" s="19">
        <v>0.27277050845804102</v>
      </c>
      <c r="X50" s="19">
        <v>0.25251005217765199</v>
      </c>
      <c r="Y50" s="19">
        <v>0.244629619265544</v>
      </c>
      <c r="Z50" s="66"/>
      <c r="AA50" s="4" t="s">
        <v>301</v>
      </c>
      <c r="AB50" s="83">
        <f t="shared" si="5"/>
        <v>37.815171789070412</v>
      </c>
      <c r="AC50" s="83">
        <f t="shared" si="5"/>
        <v>3.4221776198800415</v>
      </c>
      <c r="AD50" s="83">
        <f t="shared" si="5"/>
        <v>36.948042586244718</v>
      </c>
      <c r="AE50" s="83">
        <f t="shared" si="5"/>
        <v>129.12820472776701</v>
      </c>
      <c r="AF50" s="83">
        <f t="shared" si="5"/>
        <v>9.9654080592015966</v>
      </c>
      <c r="AG50" s="83">
        <f t="shared" si="5"/>
        <v>1.2016391012530441</v>
      </c>
      <c r="AH50" s="82">
        <f t="shared" si="3"/>
        <v>0.98429677682059635</v>
      </c>
      <c r="AI50" s="83">
        <f t="shared" si="6"/>
        <v>1.670170158551562</v>
      </c>
      <c r="AJ50" s="82">
        <f t="shared" si="6"/>
        <v>1.4877628782565544</v>
      </c>
      <c r="AK50" s="83">
        <f t="shared" si="7"/>
        <v>2.1137003965001324</v>
      </c>
      <c r="AL50" s="83">
        <f t="shared" si="7"/>
        <v>6.6860413958888559E-2</v>
      </c>
      <c r="AM50" s="83">
        <f t="shared" si="7"/>
        <v>1.7987716643517235</v>
      </c>
      <c r="AN50" s="87">
        <f t="shared" si="7"/>
        <v>8.4521990957570504E-4</v>
      </c>
      <c r="AO50" s="87">
        <f t="shared" si="7"/>
        <v>-0.11519082488072466</v>
      </c>
      <c r="AP50" s="83">
        <f t="shared" si="7"/>
        <v>3.868889980550546E-2</v>
      </c>
      <c r="AQ50" s="83">
        <f t="shared" si="7"/>
        <v>8.4408198230390946E-2</v>
      </c>
      <c r="AR50" s="87">
        <f t="shared" si="7"/>
        <v>-5.8376636807422291E-2</v>
      </c>
      <c r="AS50" s="87">
        <f t="shared" si="7"/>
        <v>1.6077725607860614E-3</v>
      </c>
      <c r="AT50" s="83">
        <f t="shared" si="7"/>
        <v>8.7862075208342463E-3</v>
      </c>
      <c r="AU50" s="87">
        <f t="shared" si="7"/>
        <v>-1.6120948051253077E-3</v>
      </c>
      <c r="AV50" s="87">
        <f t="shared" si="7"/>
        <v>2.9446314877859173E-4</v>
      </c>
      <c r="AW50" s="87">
        <f t="shared" si="7"/>
        <v>1.3164599829056033E-3</v>
      </c>
      <c r="AX50" s="87">
        <f t="shared" si="7"/>
        <v>1.218677858000251E-3</v>
      </c>
      <c r="AY50" s="87">
        <f t="shared" si="7"/>
        <v>1.1806448806252123E-3</v>
      </c>
    </row>
    <row r="51" spans="1:51" x14ac:dyDescent="0.2">
      <c r="A51" s="7" t="s">
        <v>188</v>
      </c>
      <c r="B51" s="20">
        <v>735.21873291171903</v>
      </c>
      <c r="C51" s="20">
        <v>57.546935624988102</v>
      </c>
      <c r="D51" s="20">
        <v>778.81246107298705</v>
      </c>
      <c r="E51" s="20">
        <v>2542.7866137393798</v>
      </c>
      <c r="F51" s="20">
        <v>415.392382233582</v>
      </c>
      <c r="G51" s="20">
        <v>72.428537387642393</v>
      </c>
      <c r="H51" s="20">
        <v>174.23387381513101</v>
      </c>
      <c r="I51" s="20">
        <v>339.19614104618603</v>
      </c>
      <c r="J51" s="20">
        <v>249.21910977152001</v>
      </c>
      <c r="K51" s="20">
        <v>342.74425840248801</v>
      </c>
      <c r="L51" s="20">
        <v>1.47983830207406</v>
      </c>
      <c r="M51" s="20">
        <v>63.4216104663819</v>
      </c>
      <c r="N51" s="20">
        <v>8.6966086203498993E-2</v>
      </c>
      <c r="O51" s="20">
        <v>-6.2030953945069296</v>
      </c>
      <c r="P51" s="20">
        <v>1.9158597097657799</v>
      </c>
      <c r="Q51" s="20">
        <v>15.0657490371027</v>
      </c>
      <c r="R51" s="20">
        <v>-1.78215591835104</v>
      </c>
      <c r="S51" s="20">
        <v>0.108773065915474</v>
      </c>
      <c r="T51" s="20">
        <v>1.1432247057238201</v>
      </c>
      <c r="U51" s="20">
        <v>-0.13360557773689899</v>
      </c>
      <c r="V51" s="20">
        <v>3.3380332513869099E-2</v>
      </c>
      <c r="W51" s="20">
        <v>0.22033136234200801</v>
      </c>
      <c r="X51" s="20">
        <v>0.20840700138916701</v>
      </c>
      <c r="Y51" s="20">
        <v>0.21762196487139099</v>
      </c>
      <c r="Z51" s="66"/>
      <c r="AA51" s="7" t="s">
        <v>188</v>
      </c>
      <c r="AB51" s="83">
        <f t="shared" si="5"/>
        <v>31.980353502295333</v>
      </c>
      <c r="AC51" s="83">
        <f t="shared" si="5"/>
        <v>2.3676994702731169</v>
      </c>
      <c r="AD51" s="83">
        <f t="shared" si="5"/>
        <v>28.86414873148718</v>
      </c>
      <c r="AE51" s="83">
        <f t="shared" si="5"/>
        <v>90.537345382470662</v>
      </c>
      <c r="AF51" s="83">
        <f t="shared" si="5"/>
        <v>13.41110611800382</v>
      </c>
      <c r="AG51" s="83">
        <f t="shared" si="5"/>
        <v>1.8524728028492898</v>
      </c>
      <c r="AH51" s="82">
        <f t="shared" si="3"/>
        <v>4.3471525402976798</v>
      </c>
      <c r="AI51" s="83">
        <f t="shared" si="6"/>
        <v>8.462977571012626</v>
      </c>
      <c r="AJ51" s="82">
        <f t="shared" si="6"/>
        <v>6.218041660966068</v>
      </c>
      <c r="AK51" s="83">
        <f t="shared" si="7"/>
        <v>8.5515034531558882</v>
      </c>
      <c r="AL51" s="83">
        <f t="shared" si="7"/>
        <v>2.693649466316192E-2</v>
      </c>
      <c r="AM51" s="83">
        <f t="shared" si="7"/>
        <v>1.1356721365633791</v>
      </c>
      <c r="AN51" s="87">
        <f t="shared" si="7"/>
        <v>1.4757523536992872E-3</v>
      </c>
      <c r="AO51" s="87">
        <f t="shared" si="7"/>
        <v>-0.10569254378100068</v>
      </c>
      <c r="AP51" s="83">
        <f t="shared" si="7"/>
        <v>3.0149178701504107E-2</v>
      </c>
      <c r="AQ51" s="83">
        <f t="shared" si="7"/>
        <v>0.23043360411597891</v>
      </c>
      <c r="AR51" s="87">
        <f t="shared" si="7"/>
        <v>-2.2872400740428549E-2</v>
      </c>
      <c r="AS51" s="87">
        <f t="shared" si="7"/>
        <v>1.3278497145537338E-3</v>
      </c>
      <c r="AT51" s="83">
        <f t="shared" si="7"/>
        <v>1.3050510339313015E-2</v>
      </c>
      <c r="AU51" s="87">
        <f t="shared" si="7"/>
        <v>-1.3925951400552323E-3</v>
      </c>
      <c r="AV51" s="87">
        <f t="shared" si="7"/>
        <v>2.9695162809242149E-4</v>
      </c>
      <c r="AW51" s="87">
        <f t="shared" si="7"/>
        <v>1.0633753008784171E-3</v>
      </c>
      <c r="AX51" s="87">
        <f t="shared" si="7"/>
        <v>1.0058252962797636E-3</v>
      </c>
      <c r="AY51" s="87">
        <f t="shared" si="7"/>
        <v>1.0502990582596091E-3</v>
      </c>
    </row>
    <row r="52" spans="1:51" s="65" customFormat="1" x14ac:dyDescent="0.2">
      <c r="A52" s="4" t="s">
        <v>9</v>
      </c>
      <c r="B52" s="19">
        <v>811.73179003195605</v>
      </c>
      <c r="C52" s="19">
        <v>93.014456514266698</v>
      </c>
      <c r="D52" s="19">
        <v>574.24953109810895</v>
      </c>
      <c r="E52" s="19">
        <v>4071.6471253653699</v>
      </c>
      <c r="F52" s="19">
        <v>417.26825438977801</v>
      </c>
      <c r="G52" s="19">
        <v>269.38396139069499</v>
      </c>
      <c r="H52" s="19">
        <v>86.274865680118097</v>
      </c>
      <c r="I52" s="19">
        <v>157.699903296569</v>
      </c>
      <c r="J52" s="19">
        <v>127.86244409378899</v>
      </c>
      <c r="K52" s="19">
        <v>183.44096931225201</v>
      </c>
      <c r="L52" s="19">
        <v>3.0342528233390098</v>
      </c>
      <c r="M52" s="19">
        <v>91.573508692368705</v>
      </c>
      <c r="N52" s="19">
        <v>0.17183085454712299</v>
      </c>
      <c r="O52" s="19">
        <v>-6.7644710302485596</v>
      </c>
      <c r="P52" s="19">
        <v>1.44000167192443</v>
      </c>
      <c r="Q52" s="19">
        <v>6.5883654617115601</v>
      </c>
      <c r="R52" s="19">
        <v>-3.5679976902683901</v>
      </c>
      <c r="S52" s="19">
        <v>2.0423727522354201E-2</v>
      </c>
      <c r="T52" s="19">
        <v>2.5935207789353298</v>
      </c>
      <c r="U52" s="19">
        <v>-0.15640222244775001</v>
      </c>
      <c r="V52" s="19">
        <v>4.37302154291241E-2</v>
      </c>
      <c r="W52" s="19">
        <v>1.9502751499762701</v>
      </c>
      <c r="X52" s="19">
        <v>1.7530729040031701</v>
      </c>
      <c r="Y52" s="19">
        <v>1.73505339825861</v>
      </c>
      <c r="Z52" s="66"/>
      <c r="AA52" s="4" t="s">
        <v>9</v>
      </c>
      <c r="AB52" s="83">
        <f t="shared" si="5"/>
        <v>35.308498589888345</v>
      </c>
      <c r="AC52" s="83">
        <f t="shared" si="5"/>
        <v>3.8269679701405761</v>
      </c>
      <c r="AD52" s="83">
        <f t="shared" si="5"/>
        <v>21.28268961152283</v>
      </c>
      <c r="AE52" s="83">
        <f t="shared" si="5"/>
        <v>144.97328248973207</v>
      </c>
      <c r="AF52" s="83">
        <f t="shared" si="5"/>
        <v>13.471669386919057</v>
      </c>
      <c r="AG52" s="83">
        <f t="shared" si="5"/>
        <v>6.8899149423554213</v>
      </c>
      <c r="AH52" s="82">
        <f t="shared" si="3"/>
        <v>2.1525665089849824</v>
      </c>
      <c r="AI52" s="83">
        <f t="shared" si="6"/>
        <v>3.9346283257626999</v>
      </c>
      <c r="AJ52" s="82">
        <f t="shared" si="6"/>
        <v>3.1901807408629992</v>
      </c>
      <c r="AK52" s="83">
        <f t="shared" si="7"/>
        <v>4.576870491822655</v>
      </c>
      <c r="AL52" s="83">
        <f t="shared" si="7"/>
        <v>5.5230449751168052E-2</v>
      </c>
      <c r="AM52" s="83">
        <f t="shared" si="7"/>
        <v>1.6397799031671358</v>
      </c>
      <c r="AN52" s="87">
        <f t="shared" si="7"/>
        <v>2.915846844512523E-3</v>
      </c>
      <c r="AO52" s="87">
        <f t="shared" si="7"/>
        <v>-0.11525764236238814</v>
      </c>
      <c r="AP52" s="83">
        <f t="shared" si="7"/>
        <v>2.2660776003594719E-2</v>
      </c>
      <c r="AQ52" s="83">
        <f t="shared" si="7"/>
        <v>0.10077034967438912</v>
      </c>
      <c r="AR52" s="87">
        <f t="shared" si="7"/>
        <v>-4.5792106163332458E-2</v>
      </c>
      <c r="AS52" s="87">
        <f t="shared" si="7"/>
        <v>2.4932312546706688E-4</v>
      </c>
      <c r="AT52" s="83">
        <f t="shared" si="7"/>
        <v>2.9606401586019748E-2</v>
      </c>
      <c r="AU52" s="87">
        <f t="shared" si="7"/>
        <v>-1.6302086976000627E-3</v>
      </c>
      <c r="AV52" s="87">
        <f t="shared" si="7"/>
        <v>3.890242454330051E-4</v>
      </c>
      <c r="AW52" s="83">
        <f t="shared" si="7"/>
        <v>9.4125248550978296E-3</v>
      </c>
      <c r="AX52" s="83">
        <f t="shared" si="7"/>
        <v>8.460776563721864E-3</v>
      </c>
      <c r="AY52" s="83">
        <f t="shared" si="7"/>
        <v>8.3738098371554538E-3</v>
      </c>
    </row>
    <row r="53" spans="1:51" x14ac:dyDescent="0.2">
      <c r="A53" s="7" t="s">
        <v>212</v>
      </c>
      <c r="B53" s="20">
        <v>907.20345632596297</v>
      </c>
      <c r="C53" s="20">
        <v>29.433419526843299</v>
      </c>
      <c r="D53" s="20">
        <v>346.26130544982698</v>
      </c>
      <c r="E53" s="20">
        <v>3999.11072265335</v>
      </c>
      <c r="F53" s="20">
        <v>305.07580053407798</v>
      </c>
      <c r="G53" s="20">
        <v>37.426871493939103</v>
      </c>
      <c r="H53" s="20">
        <v>66.811489998736306</v>
      </c>
      <c r="I53" s="20">
        <v>126.207544313284</v>
      </c>
      <c r="J53" s="20">
        <v>97.705679307810399</v>
      </c>
      <c r="K53" s="20">
        <v>136.818601160626</v>
      </c>
      <c r="L53" s="20">
        <v>1.48966704464889</v>
      </c>
      <c r="M53" s="20">
        <v>7.2018926392443996</v>
      </c>
      <c r="N53" s="20">
        <v>0.229406446035369</v>
      </c>
      <c r="O53" s="20">
        <v>-6.9071294562914902</v>
      </c>
      <c r="P53" s="20">
        <v>1.2909768889839801</v>
      </c>
      <c r="Q53" s="20">
        <v>5.1772557068383804</v>
      </c>
      <c r="R53" s="20">
        <v>-2.4392635257250901</v>
      </c>
      <c r="S53" s="20">
        <v>0.119247072247781</v>
      </c>
      <c r="T53" s="20">
        <v>2.1857085990257401</v>
      </c>
      <c r="U53" s="20">
        <v>0.34420544509724499</v>
      </c>
      <c r="V53" s="20">
        <v>7.5899086740256499E-2</v>
      </c>
      <c r="W53" s="20">
        <v>0.109496998817779</v>
      </c>
      <c r="X53" s="20">
        <v>0.10984147617632201</v>
      </c>
      <c r="Y53" s="20">
        <v>0.112898613039946</v>
      </c>
      <c r="Z53" s="67"/>
      <c r="AA53" s="7" t="s">
        <v>212</v>
      </c>
      <c r="AB53" s="84">
        <f t="shared" si="5"/>
        <v>39.461300335626952</v>
      </c>
      <c r="AC53" s="84">
        <f t="shared" si="5"/>
        <v>1.2110026548793786</v>
      </c>
      <c r="AD53" s="84">
        <f t="shared" si="5"/>
        <v>12.833048159877956</v>
      </c>
      <c r="AE53" s="84">
        <f t="shared" si="5"/>
        <v>142.39058313554503</v>
      </c>
      <c r="AF53" s="84">
        <f t="shared" si="5"/>
        <v>9.8494919743059288</v>
      </c>
      <c r="AG53" s="84">
        <f t="shared" si="5"/>
        <v>0.95725060920651539</v>
      </c>
      <c r="AH53" s="85">
        <f t="shared" si="3"/>
        <v>1.666953343281844</v>
      </c>
      <c r="AI53" s="84">
        <f t="shared" si="6"/>
        <v>3.1488908261797408</v>
      </c>
      <c r="AJ53" s="84">
        <f t="shared" si="6"/>
        <v>2.4377664497956686</v>
      </c>
      <c r="AK53" s="84">
        <f t="shared" ref="AK53:AY69" si="8">K53/BI$2</f>
        <v>3.4136377535086329</v>
      </c>
      <c r="AL53" s="84">
        <f t="shared" si="8"/>
        <v>2.7115400609535545E-2</v>
      </c>
      <c r="AM53" s="84">
        <f t="shared" si="8"/>
        <v>0.1289621745768538</v>
      </c>
      <c r="AN53" s="88">
        <f t="shared" si="8"/>
        <v>3.8928634996668759E-3</v>
      </c>
      <c r="AO53" s="88">
        <f t="shared" si="8"/>
        <v>-0.11768835331898944</v>
      </c>
      <c r="AP53" s="84">
        <f t="shared" si="8"/>
        <v>2.0315627875617349E-2</v>
      </c>
      <c r="AQ53" s="84">
        <f t="shared" si="8"/>
        <v>7.9187147550296433E-2</v>
      </c>
      <c r="AR53" s="88">
        <f t="shared" si="8"/>
        <v>-3.1305797824646514E-2</v>
      </c>
      <c r="AS53" s="88">
        <f t="shared" si="8"/>
        <v>1.4557113887791846E-3</v>
      </c>
      <c r="AT53" s="84">
        <f t="shared" si="8"/>
        <v>2.4951011404403426E-2</v>
      </c>
      <c r="AU53" s="88">
        <f t="shared" si="8"/>
        <v>3.5877157087476027E-3</v>
      </c>
      <c r="AV53" s="88">
        <f t="shared" si="8"/>
        <v>6.7519870776849486E-4</v>
      </c>
      <c r="AW53" s="88">
        <f t="shared" si="8"/>
        <v>5.2846041900472492E-4</v>
      </c>
      <c r="AX53" s="88">
        <f t="shared" si="8"/>
        <v>5.3012295451892858E-4</v>
      </c>
      <c r="AY53" s="88">
        <f t="shared" si="8"/>
        <v>5.4487747606151544E-4</v>
      </c>
    </row>
    <row r="54" spans="1:51" x14ac:dyDescent="0.2">
      <c r="A54" s="4" t="s">
        <v>189</v>
      </c>
      <c r="B54" s="19">
        <v>899.345519069376</v>
      </c>
      <c r="C54" s="19">
        <v>57.6104165266389</v>
      </c>
      <c r="D54" s="19">
        <v>405.06495331215302</v>
      </c>
      <c r="E54" s="19">
        <v>3940.88532737387</v>
      </c>
      <c r="F54" s="19">
        <v>506.68401848955602</v>
      </c>
      <c r="G54" s="19">
        <v>124.466687568325</v>
      </c>
      <c r="H54" s="19">
        <v>92.096428450220799</v>
      </c>
      <c r="I54" s="19">
        <v>164.92649618138</v>
      </c>
      <c r="J54" s="19">
        <v>136.23214485650701</v>
      </c>
      <c r="K54" s="19">
        <v>183.64087451877</v>
      </c>
      <c r="L54" s="19">
        <v>4.5445317810811598</v>
      </c>
      <c r="M54" s="19">
        <v>5.0502659323561696</v>
      </c>
      <c r="N54" s="19">
        <v>0.156356563873086</v>
      </c>
      <c r="O54" s="19">
        <v>-6.8696494716543404</v>
      </c>
      <c r="P54" s="19">
        <v>1.0928108298802801</v>
      </c>
      <c r="Q54" s="19">
        <v>5.8541270120833904</v>
      </c>
      <c r="R54" s="19">
        <v>-4.4821738714058101</v>
      </c>
      <c r="S54" s="19">
        <v>1.0720959485244601E-3</v>
      </c>
      <c r="T54" s="19">
        <v>2.69479791734339</v>
      </c>
      <c r="U54" s="19">
        <v>1.6317839512538901E-2</v>
      </c>
      <c r="V54" s="19">
        <v>3.5804617815286197E-2</v>
      </c>
      <c r="W54" s="19">
        <v>1.13613715348497</v>
      </c>
      <c r="X54" s="19">
        <v>1.07232559283989</v>
      </c>
      <c r="Y54" s="19">
        <v>1.0229973477994001</v>
      </c>
      <c r="Z54" s="66"/>
      <c r="AA54" s="4" t="s">
        <v>189</v>
      </c>
      <c r="AB54" s="82">
        <f t="shared" si="5"/>
        <v>39.119497821606025</v>
      </c>
      <c r="AC54" s="82">
        <f t="shared" si="5"/>
        <v>2.3703113156403579</v>
      </c>
      <c r="AD54" s="82">
        <f t="shared" si="5"/>
        <v>15.012413954197354</v>
      </c>
      <c r="AE54" s="82">
        <f t="shared" si="5"/>
        <v>140.31743523789393</v>
      </c>
      <c r="AF54" s="82">
        <f t="shared" si="5"/>
        <v>16.358492430029678</v>
      </c>
      <c r="AG54" s="82">
        <f t="shared" si="5"/>
        <v>3.1834296521415251</v>
      </c>
      <c r="AH54" s="82">
        <f t="shared" si="3"/>
        <v>2.2978150810933333</v>
      </c>
      <c r="AI54" s="82">
        <f t="shared" si="6"/>
        <v>4.1149325394555891</v>
      </c>
      <c r="AJ54" s="82">
        <f t="shared" si="6"/>
        <v>3.3990056101922907</v>
      </c>
      <c r="AK54" s="82">
        <f t="shared" si="8"/>
        <v>4.5818581466758985</v>
      </c>
      <c r="AL54" s="82">
        <f t="shared" si="8"/>
        <v>8.2721035059096656E-2</v>
      </c>
      <c r="AM54" s="82">
        <f t="shared" si="8"/>
        <v>9.0433627582705164E-2</v>
      </c>
      <c r="AN54" s="86">
        <f t="shared" si="8"/>
        <v>2.6532591867145087E-3</v>
      </c>
      <c r="AO54" s="86">
        <f t="shared" si="8"/>
        <v>-0.11704974393686046</v>
      </c>
      <c r="AP54" s="82">
        <f t="shared" si="8"/>
        <v>1.7197161581850629E-2</v>
      </c>
      <c r="AQ54" s="82">
        <f t="shared" si="8"/>
        <v>8.9540027716173004E-2</v>
      </c>
      <c r="AR54" s="86">
        <f t="shared" si="8"/>
        <v>-5.7524751857810377E-2</v>
      </c>
      <c r="AS54" s="86">
        <f t="shared" si="8"/>
        <v>1.3087636054394791E-5</v>
      </c>
      <c r="AT54" s="82">
        <f t="shared" si="8"/>
        <v>3.0762533303006736E-2</v>
      </c>
      <c r="AU54" s="86">
        <f t="shared" si="8"/>
        <v>1.7008379729558997E-4</v>
      </c>
      <c r="AV54" s="86">
        <f t="shared" si="8"/>
        <v>3.1851808393635971E-4</v>
      </c>
      <c r="AW54" s="82">
        <f t="shared" si="8"/>
        <v>5.4832874202942567E-3</v>
      </c>
      <c r="AX54" s="82">
        <f t="shared" si="8"/>
        <v>5.1753165677600873E-3</v>
      </c>
      <c r="AY54" s="82">
        <f t="shared" si="8"/>
        <v>4.9372458870627417E-3</v>
      </c>
    </row>
    <row r="55" spans="1:51" x14ac:dyDescent="0.2">
      <c r="A55" s="7" t="s">
        <v>267</v>
      </c>
      <c r="B55" s="20">
        <v>780.05564629004198</v>
      </c>
      <c r="C55" s="20">
        <v>65.780156345959597</v>
      </c>
      <c r="D55" s="20">
        <v>372.63367874675401</v>
      </c>
      <c r="E55" s="20">
        <v>3112.0336879348101</v>
      </c>
      <c r="F55" s="20">
        <v>306.43617797632697</v>
      </c>
      <c r="G55" s="20">
        <v>101.118387081037</v>
      </c>
      <c r="H55" s="20">
        <v>53.6012181096443</v>
      </c>
      <c r="I55" s="20">
        <v>103.673211211923</v>
      </c>
      <c r="J55" s="20">
        <v>82.268285817617894</v>
      </c>
      <c r="K55" s="20">
        <v>108.876700414575</v>
      </c>
      <c r="L55" s="20">
        <v>1.3475792414865599</v>
      </c>
      <c r="M55" s="20">
        <v>19.3435523007388</v>
      </c>
      <c r="N55" s="20">
        <v>0.18169675458343701</v>
      </c>
      <c r="O55" s="20">
        <v>-6.83020809827494</v>
      </c>
      <c r="P55" s="20">
        <v>0.81608123943380095</v>
      </c>
      <c r="Q55" s="20">
        <v>11.2279956003301</v>
      </c>
      <c r="R55" s="20">
        <v>-2.3857890339962902</v>
      </c>
      <c r="S55" s="20">
        <v>7.3372642476774802E-2</v>
      </c>
      <c r="T55" s="20">
        <v>1.2296420418860201</v>
      </c>
      <c r="U55" s="20">
        <v>-3.6317088258727703E-2</v>
      </c>
      <c r="V55" s="20">
        <v>6.9465265866348699E-2</v>
      </c>
      <c r="W55" s="20">
        <v>0.48121603891891201</v>
      </c>
      <c r="X55" s="20">
        <v>0.47039959767876499</v>
      </c>
      <c r="Y55" s="20">
        <v>0.48324990533154299</v>
      </c>
      <c r="Z55" s="66"/>
      <c r="AA55" s="7" t="s">
        <v>267</v>
      </c>
      <c r="AB55" s="83">
        <f t="shared" si="5"/>
        <v>33.930657915938092</v>
      </c>
      <c r="AC55" s="83">
        <f t="shared" si="5"/>
        <v>2.7064454369866118</v>
      </c>
      <c r="AD55" s="83">
        <f t="shared" si="5"/>
        <v>13.810454330544585</v>
      </c>
      <c r="AE55" s="83">
        <f t="shared" si="5"/>
        <v>110.80570714193482</v>
      </c>
      <c r="AF55" s="83">
        <f t="shared" si="5"/>
        <v>9.8934122940297531</v>
      </c>
      <c r="AG55" s="83">
        <f t="shared" si="5"/>
        <v>2.5862604532943121</v>
      </c>
      <c r="AH55" s="82">
        <f t="shared" si="3"/>
        <v>1.3373557412585904</v>
      </c>
      <c r="AI55" s="83">
        <f t="shared" si="6"/>
        <v>2.5866569663653447</v>
      </c>
      <c r="AJ55" s="82">
        <f t="shared" si="6"/>
        <v>2.0526019415573327</v>
      </c>
      <c r="AK55" s="83">
        <f t="shared" si="8"/>
        <v>2.7164845412818113</v>
      </c>
      <c r="AL55" s="83">
        <f t="shared" si="8"/>
        <v>2.4529072531516274E-2</v>
      </c>
      <c r="AM55" s="83">
        <f t="shared" si="8"/>
        <v>0.34637930523303428</v>
      </c>
      <c r="AN55" s="87">
        <f t="shared" si="8"/>
        <v>3.0832641198614797E-3</v>
      </c>
      <c r="AO55" s="87">
        <f t="shared" si="8"/>
        <v>-0.11637771508391447</v>
      </c>
      <c r="AP55" s="87">
        <f t="shared" si="8"/>
        <v>1.2842369927828674E-2</v>
      </c>
      <c r="AQ55" s="83">
        <f t="shared" si="8"/>
        <v>0.17173440808091314</v>
      </c>
      <c r="AR55" s="87">
        <f t="shared" si="8"/>
        <v>-3.0619499846104032E-2</v>
      </c>
      <c r="AS55" s="87">
        <f t="shared" si="8"/>
        <v>8.9569822776300486E-4</v>
      </c>
      <c r="AT55" s="83">
        <f t="shared" si="8"/>
        <v>1.4037009610571007E-2</v>
      </c>
      <c r="AU55" s="87">
        <f t="shared" si="8"/>
        <v>-3.7853958993879199E-4</v>
      </c>
      <c r="AV55" s="87">
        <f t="shared" si="8"/>
        <v>6.1796340064361444E-4</v>
      </c>
      <c r="AW55" s="87">
        <f t="shared" si="8"/>
        <v>2.3224712303036295E-3</v>
      </c>
      <c r="AX55" s="87">
        <f t="shared" si="8"/>
        <v>2.2702683285654684E-3</v>
      </c>
      <c r="AY55" s="87">
        <f t="shared" si="8"/>
        <v>2.3322871878935472E-3</v>
      </c>
    </row>
    <row r="56" spans="1:51" x14ac:dyDescent="0.2">
      <c r="A56" s="4" t="s">
        <v>385</v>
      </c>
      <c r="B56" s="19">
        <v>951.23308041018504</v>
      </c>
      <c r="C56" s="19">
        <v>43.785325536535602</v>
      </c>
      <c r="D56" s="19">
        <v>307.84151985287502</v>
      </c>
      <c r="E56" s="19">
        <v>2875.91961426121</v>
      </c>
      <c r="F56" s="19">
        <v>184.00424700395899</v>
      </c>
      <c r="G56" s="19">
        <v>80.0328625400833</v>
      </c>
      <c r="H56" s="19">
        <v>49.994928829918003</v>
      </c>
      <c r="I56" s="19">
        <v>88.006318859109697</v>
      </c>
      <c r="J56" s="19">
        <v>75.467684506113699</v>
      </c>
      <c r="K56" s="19">
        <v>98.567481621537794</v>
      </c>
      <c r="L56" s="19">
        <v>0.69265681246807098</v>
      </c>
      <c r="M56" s="19">
        <v>-11.0274230153708</v>
      </c>
      <c r="N56" s="19">
        <v>0.18282259323723499</v>
      </c>
      <c r="O56" s="19">
        <v>-7.0922163205975997</v>
      </c>
      <c r="P56" s="19">
        <v>1.18766196044005</v>
      </c>
      <c r="Q56" s="19">
        <v>9.2664350219420708</v>
      </c>
      <c r="R56" s="19">
        <v>-3.4232020046590699</v>
      </c>
      <c r="S56" s="19">
        <v>5.0663046358817E-2</v>
      </c>
      <c r="T56" s="19">
        <v>1.3021809705851499</v>
      </c>
      <c r="U56" s="19">
        <v>-0.10155672371862901</v>
      </c>
      <c r="V56" s="19">
        <v>1.5104993790512399E-2</v>
      </c>
      <c r="W56" s="19">
        <v>8.6817179439811695E-2</v>
      </c>
      <c r="X56" s="19">
        <v>8.1900332968862205E-2</v>
      </c>
      <c r="Y56" s="19">
        <v>7.7815792132787998E-2</v>
      </c>
      <c r="Z56" s="66"/>
      <c r="AA56" s="4" t="s">
        <v>385</v>
      </c>
      <c r="AB56" s="83">
        <f t="shared" si="5"/>
        <v>41.376489489214087</v>
      </c>
      <c r="AC56" s="83">
        <f t="shared" si="5"/>
        <v>1.8014945705219338</v>
      </c>
      <c r="AD56" s="83">
        <f t="shared" si="5"/>
        <v>11.409143868240866</v>
      </c>
      <c r="AE56" s="83">
        <f t="shared" si="5"/>
        <v>102.39873294978584</v>
      </c>
      <c r="AF56" s="83">
        <f t="shared" si="5"/>
        <v>5.9406493433137921</v>
      </c>
      <c r="AG56" s="83">
        <f t="shared" si="5"/>
        <v>2.0469652782878871</v>
      </c>
      <c r="AH56" s="82">
        <f t="shared" si="3"/>
        <v>1.2473784638203096</v>
      </c>
      <c r="AI56" s="83">
        <f t="shared" si="6"/>
        <v>2.1957664386005415</v>
      </c>
      <c r="AJ56" s="82">
        <f t="shared" si="6"/>
        <v>1.8829262601325774</v>
      </c>
      <c r="AK56" s="83">
        <f t="shared" si="8"/>
        <v>2.4592685035313822</v>
      </c>
      <c r="AL56" s="87">
        <f t="shared" si="8"/>
        <v>1.2607962982373998E-2</v>
      </c>
      <c r="AM56" s="87">
        <f t="shared" si="8"/>
        <v>-0.19746482255118275</v>
      </c>
      <c r="AN56" s="87">
        <f t="shared" si="8"/>
        <v>3.1023687975095028E-3</v>
      </c>
      <c r="AO56" s="87">
        <f t="shared" si="8"/>
        <v>-0.12084198876465496</v>
      </c>
      <c r="AP56" s="83">
        <f t="shared" si="8"/>
        <v>1.8689798892771378E-2</v>
      </c>
      <c r="AQ56" s="83">
        <f t="shared" si="8"/>
        <v>0.14173195200278482</v>
      </c>
      <c r="AR56" s="87">
        <f t="shared" si="8"/>
        <v>-4.3933781135404609E-2</v>
      </c>
      <c r="AS56" s="87">
        <f t="shared" si="8"/>
        <v>6.184703086171585E-4</v>
      </c>
      <c r="AT56" s="83">
        <f t="shared" si="8"/>
        <v>1.486507957288984E-2</v>
      </c>
      <c r="AU56" s="87">
        <f t="shared" si="8"/>
        <v>-1.058544128816229E-3</v>
      </c>
      <c r="AV56" s="87">
        <f t="shared" si="8"/>
        <v>1.3437411075982919E-4</v>
      </c>
      <c r="AW56" s="87">
        <f t="shared" si="8"/>
        <v>4.1900183127322247E-4</v>
      </c>
      <c r="AX56" s="87">
        <f t="shared" si="8"/>
        <v>3.9527187726284851E-4</v>
      </c>
      <c r="AY56" s="87">
        <f t="shared" si="8"/>
        <v>3.7555884233971042E-4</v>
      </c>
    </row>
    <row r="57" spans="1:51" x14ac:dyDescent="0.2">
      <c r="A57" s="7" t="s">
        <v>70</v>
      </c>
      <c r="B57" s="20">
        <v>1076.8297580457499</v>
      </c>
      <c r="C57" s="20">
        <v>43.5686726491302</v>
      </c>
      <c r="D57" s="20">
        <v>251.149305206137</v>
      </c>
      <c r="E57" s="20">
        <v>2817.4967071215101</v>
      </c>
      <c r="F57" s="20">
        <v>287.12141601243798</v>
      </c>
      <c r="G57" s="20">
        <v>435.102546350132</v>
      </c>
      <c r="H57" s="20">
        <v>52.307652164983999</v>
      </c>
      <c r="I57" s="20">
        <v>94.838512894137097</v>
      </c>
      <c r="J57" s="20">
        <v>79.877236077059706</v>
      </c>
      <c r="K57" s="20">
        <v>104.476857393779</v>
      </c>
      <c r="L57" s="20">
        <v>0.81609427265582302</v>
      </c>
      <c r="M57" s="20">
        <v>-9.4089400619696892</v>
      </c>
      <c r="N57" s="20">
        <v>0.12119840225815599</v>
      </c>
      <c r="O57" s="20">
        <v>-6.7206453135486504</v>
      </c>
      <c r="P57" s="20">
        <v>0.96372117920989997</v>
      </c>
      <c r="Q57" s="20">
        <v>6.9891118632176497</v>
      </c>
      <c r="R57" s="20">
        <v>-3.8461274813693</v>
      </c>
      <c r="S57" s="20">
        <v>-2.36863266925852E-3</v>
      </c>
      <c r="T57" s="20">
        <v>1.10706818040215</v>
      </c>
      <c r="U57" s="20">
        <v>-9.4874779812901794E-2</v>
      </c>
      <c r="V57" s="20">
        <v>1.51982343429639E-2</v>
      </c>
      <c r="W57" s="20">
        <v>8.5058091499014193E-2</v>
      </c>
      <c r="X57" s="20">
        <v>8.6622208539592793E-2</v>
      </c>
      <c r="Y57" s="20">
        <v>8.5818287100124693E-2</v>
      </c>
      <c r="Z57" s="66"/>
      <c r="AA57" s="7" t="s">
        <v>70</v>
      </c>
      <c r="AB57" s="83">
        <f t="shared" si="5"/>
        <v>46.839661154593145</v>
      </c>
      <c r="AC57" s="83">
        <f t="shared" si="5"/>
        <v>1.7925806479790249</v>
      </c>
      <c r="AD57" s="83">
        <f t="shared" si="5"/>
        <v>9.3080314730611899</v>
      </c>
      <c r="AE57" s="83">
        <f t="shared" si="5"/>
        <v>100.31855253143117</v>
      </c>
      <c r="AF57" s="83">
        <f t="shared" si="5"/>
        <v>9.2698276222337235</v>
      </c>
      <c r="AG57" s="83">
        <f t="shared" si="5"/>
        <v>11.128426206513634</v>
      </c>
      <c r="AH57" s="82">
        <f t="shared" si="3"/>
        <v>1.3050811418409183</v>
      </c>
      <c r="AI57" s="83">
        <f t="shared" si="6"/>
        <v>2.366230361630167</v>
      </c>
      <c r="AJ57" s="82">
        <f t="shared" si="6"/>
        <v>1.9929450119026875</v>
      </c>
      <c r="AK57" s="83">
        <f t="shared" si="8"/>
        <v>2.6067080188068612</v>
      </c>
      <c r="AL57" s="83">
        <f t="shared" si="8"/>
        <v>1.4854811494756429E-2</v>
      </c>
      <c r="AM57" s="87">
        <f t="shared" si="8"/>
        <v>-0.16848312403921012</v>
      </c>
      <c r="AN57" s="87">
        <f t="shared" si="8"/>
        <v>2.0566503013432205E-3</v>
      </c>
      <c r="AO57" s="87">
        <f t="shared" si="8"/>
        <v>-0.11451091009624553</v>
      </c>
      <c r="AP57" s="83">
        <f t="shared" si="8"/>
        <v>1.5165725288922984E-2</v>
      </c>
      <c r="AQ57" s="83">
        <f t="shared" si="8"/>
        <v>0.10689984495591388</v>
      </c>
      <c r="AR57" s="87">
        <f t="shared" si="8"/>
        <v>-4.9361656938551796E-2</v>
      </c>
      <c r="AS57" s="87">
        <f t="shared" si="8"/>
        <v>-2.8915138019568695E-5</v>
      </c>
      <c r="AT57" s="83">
        <f t="shared" si="8"/>
        <v>1.2637764616462901E-2</v>
      </c>
      <c r="AU57" s="87">
        <f t="shared" si="8"/>
        <v>-9.888970170200313E-4</v>
      </c>
      <c r="AV57" s="87">
        <f t="shared" si="8"/>
        <v>1.3520357924529759E-4</v>
      </c>
      <c r="AW57" s="87">
        <f t="shared" si="8"/>
        <v>4.105120246091419E-4</v>
      </c>
      <c r="AX57" s="87">
        <f t="shared" si="8"/>
        <v>4.1806085202506177E-4</v>
      </c>
      <c r="AY57" s="87">
        <f t="shared" si="8"/>
        <v>4.1418092229789913E-4</v>
      </c>
    </row>
    <row r="58" spans="1:51" x14ac:dyDescent="0.2">
      <c r="A58" s="4" t="s">
        <v>109</v>
      </c>
      <c r="B58" s="19">
        <v>484.319260382675</v>
      </c>
      <c r="C58" s="19">
        <v>392.74527104954001</v>
      </c>
      <c r="D58" s="19">
        <v>423.03117113674398</v>
      </c>
      <c r="E58" s="19">
        <v>2051.45246284103</v>
      </c>
      <c r="F58" s="19">
        <v>597.07927515089898</v>
      </c>
      <c r="G58" s="19">
        <v>4371.82107805336</v>
      </c>
      <c r="H58" s="19">
        <v>409.24757182706003</v>
      </c>
      <c r="I58" s="19">
        <v>778.785516776284</v>
      </c>
      <c r="J58" s="19">
        <v>574.04945540918004</v>
      </c>
      <c r="K58" s="19">
        <v>750.05421897237602</v>
      </c>
      <c r="L58" s="19">
        <v>60.690153561552002</v>
      </c>
      <c r="M58" s="19">
        <v>101.74944132426801</v>
      </c>
      <c r="N58" s="19">
        <v>3.5689794801250098E-2</v>
      </c>
      <c r="O58" s="19">
        <v>-5.9389171131312803</v>
      </c>
      <c r="P58" s="19">
        <v>15.1848659111754</v>
      </c>
      <c r="Q58" s="19">
        <v>36.186748472442503</v>
      </c>
      <c r="R58" s="19">
        <v>-1.50949302790927</v>
      </c>
      <c r="S58" s="19">
        <v>8.9476591106093503E-2</v>
      </c>
      <c r="T58" s="19">
        <v>4.1529784117342903</v>
      </c>
      <c r="U58" s="19">
        <v>0.11727406642287699</v>
      </c>
      <c r="V58" s="19">
        <v>6.5735534466932394E-2</v>
      </c>
      <c r="W58" s="19">
        <v>1.18666412417336</v>
      </c>
      <c r="X58" s="19">
        <v>1.1603857385468199</v>
      </c>
      <c r="Y58" s="19">
        <v>1.2153335776514</v>
      </c>
      <c r="Z58" s="66"/>
      <c r="AA58" s="4" t="s">
        <v>109</v>
      </c>
      <c r="AB58" s="83">
        <f t="shared" si="5"/>
        <v>21.066793406728884</v>
      </c>
      <c r="AC58" s="83">
        <f t="shared" si="5"/>
        <v>16.159031929625179</v>
      </c>
      <c r="AD58" s="83">
        <f t="shared" si="5"/>
        <v>15.678273335436364</v>
      </c>
      <c r="AE58" s="83">
        <f t="shared" si="5"/>
        <v>73.043117012017944</v>
      </c>
      <c r="AF58" s="83">
        <f t="shared" si="5"/>
        <v>19.276938774979175</v>
      </c>
      <c r="AG58" s="83">
        <f t="shared" si="5"/>
        <v>111.81614234003422</v>
      </c>
      <c r="AH58" s="82">
        <f t="shared" si="3"/>
        <v>10.210767760156189</v>
      </c>
      <c r="AI58" s="83">
        <f t="shared" si="6"/>
        <v>19.430776366673754</v>
      </c>
      <c r="AJ58" s="82">
        <f t="shared" si="6"/>
        <v>14.322591202823855</v>
      </c>
      <c r="AK58" s="83">
        <f t="shared" si="8"/>
        <v>18.71392761907126</v>
      </c>
      <c r="AL58" s="83">
        <f t="shared" si="8"/>
        <v>1.1047017739884182</v>
      </c>
      <c r="AM58" s="83">
        <f t="shared" si="8"/>
        <v>1.8219973377073688</v>
      </c>
      <c r="AN58" s="87">
        <f t="shared" si="8"/>
        <v>6.0563032074071102E-4</v>
      </c>
      <c r="AO58" s="87">
        <f t="shared" si="8"/>
        <v>-0.10119129516325236</v>
      </c>
      <c r="AP58" s="83">
        <f t="shared" si="8"/>
        <v>0.23895864273401002</v>
      </c>
      <c r="AQ58" s="83">
        <f t="shared" si="8"/>
        <v>0.55348345782261399</v>
      </c>
      <c r="AR58" s="87">
        <f t="shared" si="8"/>
        <v>-1.9373012817626552E-2</v>
      </c>
      <c r="AS58" s="87">
        <f t="shared" si="8"/>
        <v>1.0922875526170614E-3</v>
      </c>
      <c r="AT58" s="83">
        <f t="shared" si="8"/>
        <v>4.7408429357697381E-2</v>
      </c>
      <c r="AU58" s="87">
        <f t="shared" si="8"/>
        <v>1.2223688390960703E-3</v>
      </c>
      <c r="AV58" s="87">
        <f t="shared" si="8"/>
        <v>5.8478368887939143E-4</v>
      </c>
      <c r="AW58" s="83">
        <f t="shared" si="8"/>
        <v>5.727143456435135E-3</v>
      </c>
      <c r="AX58" s="83">
        <f t="shared" si="8"/>
        <v>5.6003172709788614E-3</v>
      </c>
      <c r="AY58" s="83">
        <f t="shared" si="8"/>
        <v>5.8655095446496141E-3</v>
      </c>
    </row>
    <row r="59" spans="1:51" x14ac:dyDescent="0.2">
      <c r="A59" s="7" t="s">
        <v>211</v>
      </c>
      <c r="B59" s="20">
        <v>925.04312853095405</v>
      </c>
      <c r="C59" s="20">
        <v>128.948257261084</v>
      </c>
      <c r="D59" s="20">
        <v>507.54738653437499</v>
      </c>
      <c r="E59" s="20">
        <v>5100.0896610097998</v>
      </c>
      <c r="F59" s="20">
        <v>244.03063895899601</v>
      </c>
      <c r="G59" s="20">
        <v>94.767002709113797</v>
      </c>
      <c r="H59" s="20">
        <v>143.749001802424</v>
      </c>
      <c r="I59" s="20">
        <v>246.66926779378099</v>
      </c>
      <c r="J59" s="20">
        <v>207.446092991694</v>
      </c>
      <c r="K59" s="20">
        <v>274.52108037584401</v>
      </c>
      <c r="L59" s="20">
        <v>2.9938691693858601</v>
      </c>
      <c r="M59" s="20">
        <v>45.3183791061401</v>
      </c>
      <c r="N59" s="20">
        <v>9.2911550108682503E-2</v>
      </c>
      <c r="O59" s="20">
        <v>-6.58224324809854</v>
      </c>
      <c r="P59" s="20">
        <v>6.38556536654235</v>
      </c>
      <c r="Q59" s="20">
        <v>19.277238943167699</v>
      </c>
      <c r="R59" s="20">
        <v>-4.2835610941845097</v>
      </c>
      <c r="S59" s="20">
        <v>9.10590912323406E-2</v>
      </c>
      <c r="T59" s="20">
        <v>2.5995471604602698</v>
      </c>
      <c r="U59" s="20">
        <v>3.1376195580426501E-2</v>
      </c>
      <c r="V59" s="20">
        <v>0.18350542885639101</v>
      </c>
      <c r="W59" s="20">
        <v>0.40214205304328499</v>
      </c>
      <c r="X59" s="20">
        <v>0.377056097509749</v>
      </c>
      <c r="Y59" s="20">
        <v>0.36242863513236101</v>
      </c>
      <c r="Z59" s="66"/>
      <c r="AA59" s="7" t="s">
        <v>211</v>
      </c>
      <c r="AB59" s="83">
        <f t="shared" si="5"/>
        <v>40.23728576410106</v>
      </c>
      <c r="AC59" s="83">
        <f t="shared" si="5"/>
        <v>5.3054209940787489</v>
      </c>
      <c r="AD59" s="83">
        <f t="shared" si="5"/>
        <v>18.810591747623416</v>
      </c>
      <c r="AE59" s="83">
        <f t="shared" si="5"/>
        <v>181.59155653307934</v>
      </c>
      <c r="AF59" s="83">
        <f t="shared" si="5"/>
        <v>7.8786249702650251</v>
      </c>
      <c r="AG59" s="83">
        <f t="shared" si="5"/>
        <v>2.423813892397209</v>
      </c>
      <c r="AH59" s="82">
        <f t="shared" si="3"/>
        <v>3.5865519411782438</v>
      </c>
      <c r="AI59" s="83">
        <f t="shared" si="6"/>
        <v>6.1544228491462327</v>
      </c>
      <c r="AJ59" s="82">
        <f t="shared" si="6"/>
        <v>5.1758007233456587</v>
      </c>
      <c r="AK59" s="83">
        <f t="shared" si="8"/>
        <v>6.8493283526907192</v>
      </c>
      <c r="AL59" s="83">
        <f t="shared" si="8"/>
        <v>5.4495373440693183E-2</v>
      </c>
      <c r="AM59" s="83">
        <f t="shared" si="8"/>
        <v>0.81150289383364849</v>
      </c>
      <c r="AN59" s="87">
        <f t="shared" si="8"/>
        <v>1.5766426286896742E-3</v>
      </c>
      <c r="AO59" s="87">
        <f t="shared" si="8"/>
        <v>-0.11215272189637997</v>
      </c>
      <c r="AP59" s="83">
        <f t="shared" si="8"/>
        <v>0.10048729056970306</v>
      </c>
      <c r="AQ59" s="83">
        <f t="shared" si="8"/>
        <v>0.29484917319008414</v>
      </c>
      <c r="AR59" s="87">
        <f t="shared" si="8"/>
        <v>-5.4975731883745327E-2</v>
      </c>
      <c r="AS59" s="87">
        <f t="shared" si="8"/>
        <v>1.1116059594600879E-3</v>
      </c>
      <c r="AT59" s="83">
        <f t="shared" si="8"/>
        <v>2.9675195895665182E-2</v>
      </c>
      <c r="AU59" s="87">
        <f t="shared" si="8"/>
        <v>3.2703977048599645E-4</v>
      </c>
      <c r="AV59" s="87">
        <f t="shared" si="8"/>
        <v>1.632465339884272E-3</v>
      </c>
      <c r="AW59" s="87">
        <f t="shared" si="8"/>
        <v>1.9408400243401786E-3</v>
      </c>
      <c r="AX59" s="87">
        <f t="shared" si="8"/>
        <v>1.8197688103752366E-3</v>
      </c>
      <c r="AY59" s="87">
        <f t="shared" si="8"/>
        <v>1.7491729494805068E-3</v>
      </c>
    </row>
    <row r="60" spans="1:51" x14ac:dyDescent="0.2">
      <c r="A60" s="4" t="s">
        <v>213</v>
      </c>
      <c r="B60" s="19">
        <v>1199.8540734414501</v>
      </c>
      <c r="C60" s="19">
        <v>103.862872680973</v>
      </c>
      <c r="D60" s="19">
        <v>260.12940130673502</v>
      </c>
      <c r="E60" s="19">
        <v>3951.9848745426898</v>
      </c>
      <c r="F60" s="19">
        <v>271.693433720423</v>
      </c>
      <c r="G60" s="19">
        <v>27.1066609435704</v>
      </c>
      <c r="H60" s="19">
        <v>103.132076890512</v>
      </c>
      <c r="I60" s="19">
        <v>198.38682673983899</v>
      </c>
      <c r="J60" s="19">
        <v>150.004639144923</v>
      </c>
      <c r="K60" s="19">
        <v>220.84590813902099</v>
      </c>
      <c r="L60" s="19">
        <v>1.1129441040003201</v>
      </c>
      <c r="M60" s="19">
        <v>-13.867709314744401</v>
      </c>
      <c r="N60" s="19">
        <v>7.9962332205433806E-2</v>
      </c>
      <c r="O60" s="19">
        <v>-6.9612156604853901</v>
      </c>
      <c r="P60" s="19">
        <v>0.962499963574041</v>
      </c>
      <c r="Q60" s="19">
        <v>7.2103313990668099</v>
      </c>
      <c r="R60" s="19">
        <v>-3.3551493117586602</v>
      </c>
      <c r="S60" s="19">
        <v>-1.1563525134324499E-2</v>
      </c>
      <c r="T60" s="19">
        <v>1.8159922335918</v>
      </c>
      <c r="U60" s="19">
        <v>-0.12841905736422399</v>
      </c>
      <c r="V60" s="19">
        <v>3.8508637358102601E-2</v>
      </c>
      <c r="W60" s="19">
        <v>5.8232845374302802E-2</v>
      </c>
      <c r="X60" s="19">
        <v>5.2611166352097699E-2</v>
      </c>
      <c r="Y60" s="19">
        <v>5.5302916035500402E-2</v>
      </c>
      <c r="Z60" s="66"/>
      <c r="AA60" s="4" t="s">
        <v>213</v>
      </c>
      <c r="AB60" s="83">
        <f t="shared" si="5"/>
        <v>52.190940875324607</v>
      </c>
      <c r="AC60" s="83">
        <f t="shared" si="5"/>
        <v>4.2733130088859497</v>
      </c>
      <c r="AD60" s="83">
        <f t="shared" si="5"/>
        <v>9.6408495036222313</v>
      </c>
      <c r="AE60" s="83">
        <f t="shared" si="5"/>
        <v>140.71264084822025</v>
      </c>
      <c r="AF60" s="83">
        <f t="shared" si="5"/>
        <v>8.7717291578556491</v>
      </c>
      <c r="AG60" s="83">
        <f t="shared" si="5"/>
        <v>0.69329512903554369</v>
      </c>
      <c r="AH60" s="82">
        <f t="shared" si="3"/>
        <v>2.5731556110407188</v>
      </c>
      <c r="AI60" s="83">
        <f t="shared" si="6"/>
        <v>4.9497711262434878</v>
      </c>
      <c r="AJ60" s="82">
        <f t="shared" si="6"/>
        <v>3.7426307171886979</v>
      </c>
      <c r="AK60" s="83">
        <f t="shared" si="8"/>
        <v>5.510127448578368</v>
      </c>
      <c r="AL60" s="83">
        <f t="shared" si="8"/>
        <v>2.0258167987533156E-2</v>
      </c>
      <c r="AM60" s="87">
        <f t="shared" si="8"/>
        <v>-0.24832499444434419</v>
      </c>
      <c r="AN60" s="87">
        <f t="shared" si="8"/>
        <v>1.3569036518824675E-3</v>
      </c>
      <c r="AO60" s="87">
        <f t="shared" si="8"/>
        <v>-0.11860991072559875</v>
      </c>
      <c r="AP60" s="83">
        <f t="shared" si="8"/>
        <v>1.5146507468196912E-2</v>
      </c>
      <c r="AQ60" s="83">
        <f t="shared" si="8"/>
        <v>0.11028344140512099</v>
      </c>
      <c r="AR60" s="87">
        <f t="shared" si="8"/>
        <v>-4.3060384791428333E-2</v>
      </c>
      <c r="AS60" s="87">
        <f t="shared" si="8"/>
        <v>-1.4116200016628722E-4</v>
      </c>
      <c r="AT60" s="83">
        <f t="shared" si="8"/>
        <v>2.0730504949678083E-2</v>
      </c>
      <c r="AU60" s="87">
        <f t="shared" si="8"/>
        <v>-1.3385350986473211E-3</v>
      </c>
      <c r="AV60" s="87">
        <f t="shared" si="8"/>
        <v>3.4257305718443735E-4</v>
      </c>
      <c r="AW60" s="87">
        <f t="shared" si="8"/>
        <v>2.8104655103427997E-4</v>
      </c>
      <c r="AX60" s="87">
        <f t="shared" si="8"/>
        <v>2.5391489552170708E-4</v>
      </c>
      <c r="AY60" s="87">
        <f t="shared" si="8"/>
        <v>2.6690596542229924E-4</v>
      </c>
    </row>
    <row r="61" spans="1:51" x14ac:dyDescent="0.2">
      <c r="A61" s="7" t="s">
        <v>303</v>
      </c>
      <c r="B61" s="20">
        <v>872.27404585627005</v>
      </c>
      <c r="C61" s="20">
        <v>41.371898240884903</v>
      </c>
      <c r="D61" s="20">
        <v>637.22126699712396</v>
      </c>
      <c r="E61" s="20">
        <v>2504.6052312983702</v>
      </c>
      <c r="F61" s="20">
        <v>388.918973341906</v>
      </c>
      <c r="G61" s="20">
        <v>490.581433881885</v>
      </c>
      <c r="H61" s="20">
        <v>24.3205814086222</v>
      </c>
      <c r="I61" s="20">
        <v>44.937782504336603</v>
      </c>
      <c r="J61" s="20">
        <v>37.5193669306217</v>
      </c>
      <c r="K61" s="20">
        <v>55.583463738454498</v>
      </c>
      <c r="L61" s="20">
        <v>3.17600068984326</v>
      </c>
      <c r="M61" s="20">
        <v>16.003557642698102</v>
      </c>
      <c r="N61" s="20">
        <v>0.14550034911419399</v>
      </c>
      <c r="O61" s="20">
        <v>-6.5626354144471399</v>
      </c>
      <c r="P61" s="20">
        <v>1.4775917238139999</v>
      </c>
      <c r="Q61" s="20">
        <v>6.27762974078495</v>
      </c>
      <c r="R61" s="20">
        <v>-3.7763315738130498</v>
      </c>
      <c r="S61" s="20">
        <v>1.52902130606408E-2</v>
      </c>
      <c r="T61" s="20">
        <v>0.64470688189266601</v>
      </c>
      <c r="U61" s="20">
        <v>-0.13931840976528101</v>
      </c>
      <c r="V61" s="20">
        <v>4.7459902392062499E-2</v>
      </c>
      <c r="W61" s="20">
        <v>0.59619824834537305</v>
      </c>
      <c r="X61" s="20">
        <v>0.53988153504124603</v>
      </c>
      <c r="Y61" s="20">
        <v>0.52357221853166303</v>
      </c>
      <c r="Z61" s="66"/>
      <c r="AA61" s="7" t="s">
        <v>303</v>
      </c>
      <c r="AB61" s="83">
        <f t="shared" si="5"/>
        <v>37.9419499104499</v>
      </c>
      <c r="AC61" s="83">
        <f t="shared" si="5"/>
        <v>1.7021970064136969</v>
      </c>
      <c r="AD61" s="83">
        <f t="shared" si="5"/>
        <v>23.616532021240975</v>
      </c>
      <c r="AE61" s="83">
        <f t="shared" si="5"/>
        <v>89.177875818424823</v>
      </c>
      <c r="AF61" s="83">
        <f t="shared" si="5"/>
        <v>12.556401720098108</v>
      </c>
      <c r="AG61" s="83">
        <f t="shared" si="5"/>
        <v>12.547385279715103</v>
      </c>
      <c r="AH61" s="82">
        <f t="shared" si="3"/>
        <v>0.60680093334885732</v>
      </c>
      <c r="AI61" s="83">
        <f t="shared" si="6"/>
        <v>1.1212021582918315</v>
      </c>
      <c r="AJ61" s="82">
        <f t="shared" si="6"/>
        <v>0.93611194936680897</v>
      </c>
      <c r="AK61" s="83">
        <f t="shared" si="8"/>
        <v>1.3868129675263099</v>
      </c>
      <c r="AL61" s="83">
        <f t="shared" si="8"/>
        <v>5.7810590192360144E-2</v>
      </c>
      <c r="AM61" s="83">
        <f t="shared" si="8"/>
        <v>0.28657100264478652</v>
      </c>
      <c r="AN61" s="87">
        <f t="shared" si="8"/>
        <v>2.4690369780110979E-3</v>
      </c>
      <c r="AO61" s="87">
        <f t="shared" si="8"/>
        <v>-0.11181863033646516</v>
      </c>
      <c r="AP61" s="83">
        <f t="shared" si="8"/>
        <v>2.3252316806943001E-2</v>
      </c>
      <c r="AQ61" s="83">
        <f t="shared" si="8"/>
        <v>9.6017585512158929E-2</v>
      </c>
      <c r="AR61" s="87">
        <f t="shared" si="8"/>
        <v>-4.8465887970623588E-2</v>
      </c>
      <c r="AS61" s="87">
        <f t="shared" si="8"/>
        <v>1.8665562910412869E-4</v>
      </c>
      <c r="AT61" s="87">
        <f t="shared" si="8"/>
        <v>7.3596676015144523E-3</v>
      </c>
      <c r="AU61" s="87">
        <f t="shared" si="8"/>
        <v>-1.4521410231945072E-3</v>
      </c>
      <c r="AV61" s="87">
        <f t="shared" si="8"/>
        <v>4.2220356189006763E-4</v>
      </c>
      <c r="AW61" s="87">
        <f t="shared" si="8"/>
        <v>2.8774046734815302E-3</v>
      </c>
      <c r="AX61" s="87">
        <f t="shared" si="8"/>
        <v>2.605605864098678E-3</v>
      </c>
      <c r="AY61" s="87">
        <f t="shared" si="8"/>
        <v>2.5268929465813855E-3</v>
      </c>
    </row>
    <row r="62" spans="1:51" s="65" customFormat="1" x14ac:dyDescent="0.2">
      <c r="A62" s="4" t="s">
        <v>218</v>
      </c>
      <c r="B62" s="19">
        <v>748.89341666964594</v>
      </c>
      <c r="C62" s="19">
        <v>49.893063713873097</v>
      </c>
      <c r="D62" s="19">
        <v>1028.78462588968</v>
      </c>
      <c r="E62" s="19">
        <v>2613.0898248611802</v>
      </c>
      <c r="F62" s="19">
        <v>205.99795621026999</v>
      </c>
      <c r="G62" s="19">
        <v>335.27389690959598</v>
      </c>
      <c r="H62" s="19">
        <v>39.489812622588303</v>
      </c>
      <c r="I62" s="19">
        <v>75.419317707233006</v>
      </c>
      <c r="J62" s="19">
        <v>57.943302807472001</v>
      </c>
      <c r="K62" s="19">
        <v>82.271805621272605</v>
      </c>
      <c r="L62" s="19">
        <v>9.8779728601386001</v>
      </c>
      <c r="M62" s="19">
        <v>290.820208928976</v>
      </c>
      <c r="N62" s="19">
        <v>0.175141685680821</v>
      </c>
      <c r="O62" s="19">
        <v>-6.5075016681930604</v>
      </c>
      <c r="P62" s="19">
        <v>1.1746617178848</v>
      </c>
      <c r="Q62" s="19">
        <v>8.2511474407978405</v>
      </c>
      <c r="R62" s="19">
        <v>-2.0567133309799099</v>
      </c>
      <c r="S62" s="19">
        <v>0.114141054732652</v>
      </c>
      <c r="T62" s="19">
        <v>0.50804866578496699</v>
      </c>
      <c r="U62" s="19">
        <v>-0.106903000043401</v>
      </c>
      <c r="V62" s="19">
        <v>4.7086929752111803E-2</v>
      </c>
      <c r="W62" s="19">
        <v>0.44654937274916001</v>
      </c>
      <c r="X62" s="19">
        <v>0.40309015023672001</v>
      </c>
      <c r="Y62" s="19">
        <v>0.41908142566686601</v>
      </c>
      <c r="Z62" s="66"/>
      <c r="AA62" s="4" t="s">
        <v>218</v>
      </c>
      <c r="AB62" s="83">
        <f t="shared" si="5"/>
        <v>32.57517134497823</v>
      </c>
      <c r="AC62" s="83">
        <f t="shared" si="5"/>
        <v>2.0527901137162354</v>
      </c>
      <c r="AD62" s="83">
        <f t="shared" si="5"/>
        <v>38.128553327762212</v>
      </c>
      <c r="AE62" s="83">
        <f t="shared" si="5"/>
        <v>93.040530695952725</v>
      </c>
      <c r="AF62" s="83">
        <f t="shared" si="5"/>
        <v>6.6507248784219284</v>
      </c>
      <c r="AG62" s="83">
        <f t="shared" si="5"/>
        <v>8.5751528048430732</v>
      </c>
      <c r="AH62" s="82">
        <f t="shared" si="3"/>
        <v>0.9852747660326423</v>
      </c>
      <c r="AI62" s="83">
        <f t="shared" si="6"/>
        <v>1.8817195036734782</v>
      </c>
      <c r="AJ62" s="82">
        <f t="shared" si="6"/>
        <v>1.4456911878111778</v>
      </c>
      <c r="AK62" s="83">
        <f t="shared" si="8"/>
        <v>2.0526897610097956</v>
      </c>
      <c r="AL62" s="83">
        <f t="shared" si="8"/>
        <v>0.17980205192490384</v>
      </c>
      <c r="AM62" s="83">
        <f t="shared" si="8"/>
        <v>5.2076319980119257</v>
      </c>
      <c r="AN62" s="87">
        <f t="shared" si="8"/>
        <v>2.972029283570694E-3</v>
      </c>
      <c r="AO62" s="87">
        <f t="shared" si="8"/>
        <v>-0.11087922419821197</v>
      </c>
      <c r="AP62" s="83">
        <f t="shared" si="8"/>
        <v>1.8485218863261259E-2</v>
      </c>
      <c r="AQ62" s="83">
        <f t="shared" si="8"/>
        <v>0.12620292812477579</v>
      </c>
      <c r="AR62" s="87">
        <f t="shared" si="8"/>
        <v>-2.639610318601095E-2</v>
      </c>
      <c r="AS62" s="87">
        <f t="shared" si="8"/>
        <v>1.3933795620267875E-3</v>
      </c>
      <c r="AT62" s="87">
        <f t="shared" si="8"/>
        <v>5.7996423034813588E-3</v>
      </c>
      <c r="AU62" s="87">
        <f t="shared" si="8"/>
        <v>-1.1142693354534189E-3</v>
      </c>
      <c r="AV62" s="87">
        <f t="shared" si="8"/>
        <v>4.1888559516156752E-4</v>
      </c>
      <c r="AW62" s="87">
        <f t="shared" si="8"/>
        <v>2.1551610653916991E-3</v>
      </c>
      <c r="AX62" s="87">
        <f t="shared" si="8"/>
        <v>1.9454157829957531E-3</v>
      </c>
      <c r="AY62" s="87">
        <f t="shared" si="8"/>
        <v>2.0225937532184655E-3</v>
      </c>
    </row>
    <row r="63" spans="1:51" x14ac:dyDescent="0.2">
      <c r="A63" s="4" t="s">
        <v>236</v>
      </c>
      <c r="B63" s="19">
        <v>782.79969391420104</v>
      </c>
      <c r="C63" s="19">
        <v>104.39244154716</v>
      </c>
      <c r="D63" s="19">
        <v>642.42507752761901</v>
      </c>
      <c r="E63" s="19">
        <v>3446.7199437475902</v>
      </c>
      <c r="F63" s="19">
        <v>363.62220636062602</v>
      </c>
      <c r="G63" s="19">
        <v>15.4820863857615</v>
      </c>
      <c r="H63" s="19">
        <v>50.367317227766797</v>
      </c>
      <c r="I63" s="19">
        <v>92.831433321724305</v>
      </c>
      <c r="J63" s="19">
        <v>70.754671237897099</v>
      </c>
      <c r="K63" s="19">
        <v>98.303501354411296</v>
      </c>
      <c r="L63" s="19">
        <v>2.2278863807997298</v>
      </c>
      <c r="M63" s="19">
        <v>247.479204515737</v>
      </c>
      <c r="N63" s="19">
        <v>0.120928138854195</v>
      </c>
      <c r="O63" s="19">
        <v>-6.9089748510600302</v>
      </c>
      <c r="P63" s="19">
        <v>0.60164690932548603</v>
      </c>
      <c r="Q63" s="19">
        <v>3.18913799240921</v>
      </c>
      <c r="R63" s="19">
        <v>-1.8086617252350301</v>
      </c>
      <c r="S63" s="19">
        <v>9.0962588501198996E-2</v>
      </c>
      <c r="T63" s="19">
        <v>1.0487487153375501</v>
      </c>
      <c r="U63" s="19">
        <v>0.31431491171610398</v>
      </c>
      <c r="V63" s="19">
        <v>6.4803104792533595E-2</v>
      </c>
      <c r="W63" s="19">
        <v>1.1009001274344199</v>
      </c>
      <c r="X63" s="19">
        <v>1.0704413792465199</v>
      </c>
      <c r="Y63" s="19">
        <v>1.12614200154483</v>
      </c>
      <c r="Z63" s="67"/>
      <c r="AA63" s="4" t="s">
        <v>236</v>
      </c>
      <c r="AB63" s="84">
        <f t="shared" si="5"/>
        <v>34.050017786843718</v>
      </c>
      <c r="AC63" s="84">
        <f t="shared" si="5"/>
        <v>4.2951014831170546</v>
      </c>
      <c r="AD63" s="84">
        <f t="shared" si="5"/>
        <v>23.809394319458121</v>
      </c>
      <c r="AE63" s="84">
        <f t="shared" si="5"/>
        <v>122.72239923617491</v>
      </c>
      <c r="AF63" s="84">
        <f t="shared" si="5"/>
        <v>11.73968566814704</v>
      </c>
      <c r="AG63" s="84">
        <f t="shared" si="5"/>
        <v>0.39597850509514476</v>
      </c>
      <c r="AH63" s="85">
        <f t="shared" si="3"/>
        <v>1.2566695915111477</v>
      </c>
      <c r="AI63" s="84">
        <f t="shared" si="6"/>
        <v>2.3161535259911257</v>
      </c>
      <c r="AJ63" s="84">
        <f t="shared" si="6"/>
        <v>1.7653361087299677</v>
      </c>
      <c r="AK63" s="84">
        <f t="shared" si="8"/>
        <v>2.45268216952124</v>
      </c>
      <c r="AL63" s="84">
        <f t="shared" si="8"/>
        <v>4.0552707361631531E-2</v>
      </c>
      <c r="AM63" s="84">
        <f t="shared" si="8"/>
        <v>4.4315373715773481</v>
      </c>
      <c r="AN63" s="88">
        <f t="shared" si="8"/>
        <v>2.0520641244560493E-3</v>
      </c>
      <c r="AO63" s="88">
        <f t="shared" si="8"/>
        <v>-0.11771979640586182</v>
      </c>
      <c r="AP63" s="88">
        <f t="shared" si="8"/>
        <v>9.467895844356625E-3</v>
      </c>
      <c r="AQ63" s="84">
        <f t="shared" si="8"/>
        <v>4.8778494836482264E-2</v>
      </c>
      <c r="AR63" s="88">
        <f t="shared" si="8"/>
        <v>-2.3212579414334911E-2</v>
      </c>
      <c r="AS63" s="88">
        <f t="shared" si="8"/>
        <v>1.1104279001407007E-3</v>
      </c>
      <c r="AT63" s="84">
        <f t="shared" si="8"/>
        <v>1.197201729837386E-2</v>
      </c>
      <c r="AU63" s="88">
        <f t="shared" si="8"/>
        <v>3.2761612644997291E-3</v>
      </c>
      <c r="AV63" s="88">
        <f t="shared" si="8"/>
        <v>5.7648878918720398E-4</v>
      </c>
      <c r="AW63" s="84">
        <f t="shared" si="8"/>
        <v>5.3132245532549228E-3</v>
      </c>
      <c r="AX63" s="84">
        <f t="shared" si="8"/>
        <v>5.1662228728113898E-3</v>
      </c>
      <c r="AY63" s="84">
        <f t="shared" si="8"/>
        <v>5.4350482700040057E-3</v>
      </c>
    </row>
    <row r="64" spans="1:51" x14ac:dyDescent="0.2">
      <c r="A64" s="7" t="s">
        <v>108</v>
      </c>
      <c r="B64" s="20">
        <v>784.43343325112801</v>
      </c>
      <c r="C64" s="20">
        <v>76.684648771613993</v>
      </c>
      <c r="D64" s="20">
        <v>822.52835879514805</v>
      </c>
      <c r="E64" s="20">
        <v>3114.0473454365001</v>
      </c>
      <c r="F64" s="20">
        <v>530.40873749778302</v>
      </c>
      <c r="G64" s="20">
        <v>20.929715242614201</v>
      </c>
      <c r="H64" s="20">
        <v>40.058178709238703</v>
      </c>
      <c r="I64" s="20">
        <v>71.286364118739101</v>
      </c>
      <c r="J64" s="20">
        <v>59.561631892273603</v>
      </c>
      <c r="K64" s="20">
        <v>79.508075390836098</v>
      </c>
      <c r="L64" s="20">
        <v>1.30153828035221</v>
      </c>
      <c r="M64" s="20">
        <v>241.82055935071199</v>
      </c>
      <c r="N64" s="20">
        <v>7.4895284324291198E-2</v>
      </c>
      <c r="O64" s="20">
        <v>-6.9041313806798303</v>
      </c>
      <c r="P64" s="20">
        <v>0.821651867900001</v>
      </c>
      <c r="Q64" s="20">
        <v>3.3336518482499802</v>
      </c>
      <c r="R64" s="20">
        <v>-4.1949731807305701</v>
      </c>
      <c r="S64" s="20">
        <v>9.3055225449379803E-2</v>
      </c>
      <c r="T64" s="20">
        <v>0.97790441558354002</v>
      </c>
      <c r="U64" s="20">
        <v>3.36307840346977E-2</v>
      </c>
      <c r="V64" s="20">
        <v>3.1608727933503902E-2</v>
      </c>
      <c r="W64" s="20">
        <v>0.66341227306336803</v>
      </c>
      <c r="X64" s="20">
        <v>0.64628319337849005</v>
      </c>
      <c r="Y64" s="20">
        <v>0.63608882776856501</v>
      </c>
      <c r="Z64" s="66"/>
      <c r="AA64" s="7" t="s">
        <v>108</v>
      </c>
      <c r="AB64" s="82">
        <f t="shared" si="5"/>
        <v>34.121081756226836</v>
      </c>
      <c r="AC64" s="82">
        <f t="shared" si="5"/>
        <v>3.1550976659787695</v>
      </c>
      <c r="AD64" s="82">
        <f t="shared" si="5"/>
        <v>30.484336179495518</v>
      </c>
      <c r="AE64" s="82">
        <f t="shared" si="5"/>
        <v>110.87740454812982</v>
      </c>
      <c r="AF64" s="82">
        <f t="shared" si="5"/>
        <v>17.124454296081041</v>
      </c>
      <c r="AG64" s="82">
        <f t="shared" si="5"/>
        <v>0.53531010920204203</v>
      </c>
      <c r="AH64" s="82">
        <f t="shared" si="3"/>
        <v>0.99945555661773211</v>
      </c>
      <c r="AI64" s="82">
        <f t="shared" si="6"/>
        <v>1.7786018991701373</v>
      </c>
      <c r="AJ64" s="82">
        <f t="shared" si="6"/>
        <v>1.4860686599868664</v>
      </c>
      <c r="AK64" s="82">
        <f t="shared" si="8"/>
        <v>1.9837344159390244</v>
      </c>
      <c r="AL64" s="82">
        <f t="shared" si="8"/>
        <v>2.3691020088797303E-2</v>
      </c>
      <c r="AM64" s="82">
        <f t="shared" si="8"/>
        <v>4.3302096759013695</v>
      </c>
      <c r="AN64" s="86">
        <f t="shared" si="8"/>
        <v>1.2709194692735652E-3</v>
      </c>
      <c r="AO64" s="86">
        <f t="shared" si="8"/>
        <v>-0.11763727007462653</v>
      </c>
      <c r="AP64" s="86">
        <f t="shared" si="8"/>
        <v>1.2930032856513408E-2</v>
      </c>
      <c r="AQ64" s="82">
        <f t="shared" si="8"/>
        <v>5.0988862775313254E-2</v>
      </c>
      <c r="AR64" s="86">
        <f t="shared" si="8"/>
        <v>-5.383878408001349E-2</v>
      </c>
      <c r="AS64" s="86">
        <f t="shared" si="8"/>
        <v>1.1359738140203901E-3</v>
      </c>
      <c r="AT64" s="82">
        <f t="shared" si="8"/>
        <v>1.1163292415337216E-2</v>
      </c>
      <c r="AU64" s="86">
        <f t="shared" si="8"/>
        <v>3.5053975437458518E-4</v>
      </c>
      <c r="AV64" s="86">
        <f t="shared" si="8"/>
        <v>2.8119142365896189E-4</v>
      </c>
      <c r="AW64" s="86">
        <f t="shared" si="8"/>
        <v>3.2017966846687646E-3</v>
      </c>
      <c r="AX64" s="86">
        <f t="shared" si="8"/>
        <v>3.119127381170319E-3</v>
      </c>
      <c r="AY64" s="86">
        <f t="shared" si="8"/>
        <v>3.069926774944812E-3</v>
      </c>
    </row>
    <row r="65" spans="1:51" x14ac:dyDescent="0.2">
      <c r="A65" s="4" t="s">
        <v>282</v>
      </c>
      <c r="B65" s="19">
        <v>643.01213433642897</v>
      </c>
      <c r="C65" s="19">
        <v>107.63545319899799</v>
      </c>
      <c r="D65" s="19">
        <v>587.00961031043903</v>
      </c>
      <c r="E65" s="19">
        <v>2417.7058624588899</v>
      </c>
      <c r="F65" s="19">
        <v>397.32254147237597</v>
      </c>
      <c r="G65" s="19">
        <v>128.92834533173499</v>
      </c>
      <c r="H65" s="19">
        <v>69.986718891878397</v>
      </c>
      <c r="I65" s="19">
        <v>137.42697520010901</v>
      </c>
      <c r="J65" s="19">
        <v>100.08666842944299</v>
      </c>
      <c r="K65" s="19">
        <v>139.27960161065599</v>
      </c>
      <c r="L65" s="19">
        <v>23.390010107224299</v>
      </c>
      <c r="M65" s="19">
        <v>467.499872251711</v>
      </c>
      <c r="N65" s="19">
        <v>0.20118086323190401</v>
      </c>
      <c r="O65" s="19">
        <v>-6.5865104600568696</v>
      </c>
      <c r="P65" s="19">
        <v>1.34219444257811</v>
      </c>
      <c r="Q65" s="19">
        <v>7.5513419355472298</v>
      </c>
      <c r="R65" s="19">
        <v>-2.7882970079310101</v>
      </c>
      <c r="S65" s="19">
        <v>0.130024439135176</v>
      </c>
      <c r="T65" s="19">
        <v>0.97744752548352698</v>
      </c>
      <c r="U65" s="19">
        <v>-4.5843114600394398E-2</v>
      </c>
      <c r="V65" s="19">
        <v>5.1655819909369002E-2</v>
      </c>
      <c r="W65" s="19">
        <v>1.0775270767988001</v>
      </c>
      <c r="X65" s="19">
        <v>1.01619487158557</v>
      </c>
      <c r="Y65" s="19">
        <v>1.05885502923759</v>
      </c>
      <c r="Z65" s="66"/>
      <c r="AA65" s="4" t="s">
        <v>282</v>
      </c>
      <c r="AB65" s="83">
        <f t="shared" si="5"/>
        <v>27.969574824222544</v>
      </c>
      <c r="AC65" s="83">
        <f t="shared" si="5"/>
        <v>4.4285312980455869</v>
      </c>
      <c r="AD65" s="83">
        <f t="shared" si="5"/>
        <v>21.755600411772257</v>
      </c>
      <c r="AE65" s="83">
        <f t="shared" si="5"/>
        <v>86.083774989189791</v>
      </c>
      <c r="AF65" s="83">
        <f t="shared" si="5"/>
        <v>12.827714215916181</v>
      </c>
      <c r="AG65" s="83">
        <f t="shared" si="5"/>
        <v>3.2975435078183701</v>
      </c>
      <c r="AH65" s="82">
        <f t="shared" si="3"/>
        <v>1.7461756210548502</v>
      </c>
      <c r="AI65" s="83">
        <f t="shared" si="6"/>
        <v>3.4288167465097059</v>
      </c>
      <c r="AJ65" s="82">
        <f t="shared" si="6"/>
        <v>2.497172366004067</v>
      </c>
      <c r="AK65" s="83">
        <f t="shared" si="8"/>
        <v>3.4750399603457085</v>
      </c>
      <c r="AL65" s="83">
        <f t="shared" si="8"/>
        <v>0.42575251738079384</v>
      </c>
      <c r="AM65" s="83">
        <f t="shared" si="8"/>
        <v>8.3713827961627896</v>
      </c>
      <c r="AN65" s="87">
        <f t="shared" si="8"/>
        <v>3.4138955240438488E-3</v>
      </c>
      <c r="AO65" s="87">
        <f t="shared" si="8"/>
        <v>-0.11222542954603629</v>
      </c>
      <c r="AP65" s="83">
        <f t="shared" si="8"/>
        <v>2.1121619654708559E-2</v>
      </c>
      <c r="AQ65" s="83">
        <f t="shared" si="8"/>
        <v>0.11549926484471139</v>
      </c>
      <c r="AR65" s="87">
        <f t="shared" si="8"/>
        <v>-3.5785334993441276E-2</v>
      </c>
      <c r="AS65" s="87">
        <f t="shared" si="8"/>
        <v>1.5872763439877559E-3</v>
      </c>
      <c r="AT65" s="83">
        <f t="shared" si="8"/>
        <v>1.1158076774926107E-2</v>
      </c>
      <c r="AU65" s="87">
        <f t="shared" si="8"/>
        <v>-4.7783108818422345E-4</v>
      </c>
      <c r="AV65" s="87">
        <f t="shared" si="8"/>
        <v>4.595304680132462E-4</v>
      </c>
      <c r="AW65" s="83">
        <f t="shared" si="8"/>
        <v>5.2004202548204641E-3</v>
      </c>
      <c r="AX65" s="83">
        <f t="shared" si="8"/>
        <v>4.9044154034052611E-3</v>
      </c>
      <c r="AY65" s="83">
        <f t="shared" si="8"/>
        <v>5.1103041951621143E-3</v>
      </c>
    </row>
    <row r="66" spans="1:51" x14ac:dyDescent="0.2">
      <c r="A66" s="7" t="s">
        <v>14</v>
      </c>
      <c r="B66" s="20">
        <v>675.92865105065198</v>
      </c>
      <c r="C66" s="20">
        <v>86.610479091268203</v>
      </c>
      <c r="D66" s="20">
        <v>464.77080133171802</v>
      </c>
      <c r="E66" s="20">
        <v>2127.5182717380799</v>
      </c>
      <c r="F66" s="20">
        <v>555.40825111300899</v>
      </c>
      <c r="G66" s="20">
        <v>175.085772232414</v>
      </c>
      <c r="H66" s="20">
        <v>57.325137517328102</v>
      </c>
      <c r="I66" s="20">
        <v>110.157935958203</v>
      </c>
      <c r="J66" s="20">
        <v>83.344166861302199</v>
      </c>
      <c r="K66" s="20">
        <v>119.547364377571</v>
      </c>
      <c r="L66" s="20">
        <v>24.078213479130401</v>
      </c>
      <c r="M66" s="20">
        <v>96.344930038792</v>
      </c>
      <c r="N66" s="20">
        <v>0.128855979856693</v>
      </c>
      <c r="O66" s="20">
        <v>-6.51442352073708</v>
      </c>
      <c r="P66" s="20">
        <v>0.55598238245835696</v>
      </c>
      <c r="Q66" s="20">
        <v>4.4461259626807204</v>
      </c>
      <c r="R66" s="20">
        <v>-3.4817452919445699</v>
      </c>
      <c r="S66" s="20">
        <v>7.1666094343745795E-2</v>
      </c>
      <c r="T66" s="20">
        <v>0.89302916778803998</v>
      </c>
      <c r="U66" s="20">
        <v>-0.100744547071297</v>
      </c>
      <c r="V66" s="20">
        <v>4.8485569760013197E-2</v>
      </c>
      <c r="W66" s="20">
        <v>0.63055874044644999</v>
      </c>
      <c r="X66" s="20">
        <v>0.56656023551118995</v>
      </c>
      <c r="Y66" s="20">
        <v>0.56686319408116304</v>
      </c>
      <c r="Z66" s="66"/>
      <c r="AA66" s="7" t="s">
        <v>14</v>
      </c>
      <c r="AB66" s="83">
        <f t="shared" ref="AB66:AG70" si="9">B66/BA$2</f>
        <v>29.401368919587991</v>
      </c>
      <c r="AC66" s="83">
        <f t="shared" si="9"/>
        <v>3.5634840193897634</v>
      </c>
      <c r="AD66" s="83">
        <f t="shared" si="9"/>
        <v>17.225216860563265</v>
      </c>
      <c r="AE66" s="83">
        <f t="shared" si="9"/>
        <v>75.75148285549767</v>
      </c>
      <c r="AF66" s="83">
        <f t="shared" si="9"/>
        <v>17.931573406425599</v>
      </c>
      <c r="AG66" s="83">
        <f t="shared" si="9"/>
        <v>4.4780916876798731</v>
      </c>
      <c r="AH66" s="82">
        <f t="shared" si="3"/>
        <v>1.4302679021289446</v>
      </c>
      <c r="AI66" s="83">
        <f t="shared" si="6"/>
        <v>2.748451495963149</v>
      </c>
      <c r="AJ66" s="82">
        <f t="shared" si="6"/>
        <v>2.0794452809706137</v>
      </c>
      <c r="AK66" s="83">
        <f t="shared" si="8"/>
        <v>2.9827186720950851</v>
      </c>
      <c r="AL66" s="83">
        <f t="shared" si="8"/>
        <v>0.4382794173998954</v>
      </c>
      <c r="AM66" s="83">
        <f t="shared" si="8"/>
        <v>1.7252203427127228</v>
      </c>
      <c r="AN66" s="87">
        <f t="shared" si="8"/>
        <v>2.1865939225639403E-3</v>
      </c>
      <c r="AO66" s="87">
        <f t="shared" si="8"/>
        <v>-0.11099716341347896</v>
      </c>
      <c r="AP66" s="87">
        <f t="shared" si="8"/>
        <v>8.7492900018625395E-3</v>
      </c>
      <c r="AQ66" s="83">
        <f t="shared" si="8"/>
        <v>6.8004373855624356E-2</v>
      </c>
      <c r="AR66" s="87">
        <f t="shared" si="8"/>
        <v>-4.4685132638192841E-2</v>
      </c>
      <c r="AS66" s="87">
        <f t="shared" si="8"/>
        <v>8.7486550201198413E-4</v>
      </c>
      <c r="AT66" s="83">
        <f t="shared" si="8"/>
        <v>1.0194396892557534E-2</v>
      </c>
      <c r="AU66" s="87">
        <f t="shared" si="8"/>
        <v>-1.0500786644913175E-3</v>
      </c>
      <c r="AV66" s="87">
        <f t="shared" si="8"/>
        <v>4.3132790463493636E-4</v>
      </c>
      <c r="AW66" s="87">
        <f t="shared" si="8"/>
        <v>3.0432371643168438E-3</v>
      </c>
      <c r="AX66" s="87">
        <f t="shared" si="8"/>
        <v>2.7343640709999516E-3</v>
      </c>
      <c r="AY66" s="87">
        <f t="shared" si="8"/>
        <v>2.7358262262604394E-3</v>
      </c>
    </row>
    <row r="67" spans="1:51" x14ac:dyDescent="0.2">
      <c r="A67" s="4" t="s">
        <v>347</v>
      </c>
      <c r="B67" s="19">
        <v>612.28704895026397</v>
      </c>
      <c r="C67" s="19">
        <v>89.6161505614741</v>
      </c>
      <c r="D67" s="19">
        <v>443.15182321659699</v>
      </c>
      <c r="E67" s="19">
        <v>1999.2776747915</v>
      </c>
      <c r="F67" s="19">
        <v>692.83026579034697</v>
      </c>
      <c r="G67" s="19">
        <v>187.81563824553601</v>
      </c>
      <c r="H67" s="19">
        <v>63.028686571003298</v>
      </c>
      <c r="I67" s="19">
        <v>113.70471406251301</v>
      </c>
      <c r="J67" s="19">
        <v>89.847048671377905</v>
      </c>
      <c r="K67" s="19">
        <v>124.96188106302699</v>
      </c>
      <c r="L67" s="19">
        <v>25.5799691275278</v>
      </c>
      <c r="M67" s="19">
        <v>57.730055588546001</v>
      </c>
      <c r="N67" s="19">
        <v>0.14707696666190201</v>
      </c>
      <c r="O67" s="19">
        <v>-6.3598609565039004</v>
      </c>
      <c r="P67" s="19">
        <v>8.9702701745134892</v>
      </c>
      <c r="Q67" s="19">
        <v>6.3020503119692499</v>
      </c>
      <c r="R67" s="19">
        <v>-4.0633793207526798</v>
      </c>
      <c r="S67" s="19">
        <v>6.3022816881597096E-2</v>
      </c>
      <c r="T67" s="19">
        <v>1.01462408096164</v>
      </c>
      <c r="U67" s="19">
        <v>-8.6346783896832202E-2</v>
      </c>
      <c r="V67" s="19">
        <v>6.6015269126221798E-2</v>
      </c>
      <c r="W67" s="19">
        <v>1.06834309219044</v>
      </c>
      <c r="X67" s="19">
        <v>0.96991707279853701</v>
      </c>
      <c r="Y67" s="19">
        <v>0.93918476001519502</v>
      </c>
      <c r="Z67" s="66"/>
      <c r="AA67" s="4" t="s">
        <v>347</v>
      </c>
      <c r="AB67" s="83">
        <f t="shared" si="9"/>
        <v>26.633103039633575</v>
      </c>
      <c r="AC67" s="83">
        <f t="shared" si="9"/>
        <v>3.6871487579294016</v>
      </c>
      <c r="AD67" s="83">
        <f t="shared" si="9"/>
        <v>16.423979809376512</v>
      </c>
      <c r="AE67" s="83">
        <f t="shared" si="9"/>
        <v>71.185404382741979</v>
      </c>
      <c r="AF67" s="83">
        <f t="shared" si="9"/>
        <v>22.368297093744737</v>
      </c>
      <c r="AG67" s="83">
        <f t="shared" si="9"/>
        <v>4.8036778643965592</v>
      </c>
      <c r="AH67" s="82">
        <f t="shared" si="3"/>
        <v>1.5725720202346134</v>
      </c>
      <c r="AI67" s="83">
        <f t="shared" si="6"/>
        <v>2.8369439636355542</v>
      </c>
      <c r="AJ67" s="82">
        <f t="shared" si="6"/>
        <v>2.2416928311222035</v>
      </c>
      <c r="AK67" s="83">
        <f t="shared" si="8"/>
        <v>3.1178114037681386</v>
      </c>
      <c r="AL67" s="83">
        <f t="shared" si="8"/>
        <v>0.46561485867867192</v>
      </c>
      <c r="AM67" s="83">
        <f t="shared" si="8"/>
        <v>1.0337551363335304</v>
      </c>
      <c r="AN67" s="87">
        <f t="shared" si="8"/>
        <v>2.495791051449211E-3</v>
      </c>
      <c r="AO67" s="87">
        <f t="shared" si="8"/>
        <v>-0.10836362168178396</v>
      </c>
      <c r="AP67" s="83">
        <f t="shared" si="8"/>
        <v>0.14116183826697964</v>
      </c>
      <c r="AQ67" s="83">
        <f t="shared" si="8"/>
        <v>9.6391102966797954E-2</v>
      </c>
      <c r="AR67" s="87">
        <f t="shared" si="8"/>
        <v>-5.2149892850351015E-2</v>
      </c>
      <c r="AS67" s="87">
        <f t="shared" si="8"/>
        <v>7.6935249275432958E-4</v>
      </c>
      <c r="AT67" s="83">
        <f t="shared" si="8"/>
        <v>1.1582466677644293E-2</v>
      </c>
      <c r="AU67" s="87">
        <f t="shared" si="8"/>
        <v>-9.0000817069868879E-4</v>
      </c>
      <c r="AV67" s="87">
        <f t="shared" si="8"/>
        <v>5.8727221000108348E-4</v>
      </c>
      <c r="AW67" s="83">
        <f t="shared" si="8"/>
        <v>5.1560960047801162E-3</v>
      </c>
      <c r="AX67" s="83">
        <f t="shared" si="8"/>
        <v>4.6810669536608935E-3</v>
      </c>
      <c r="AY67" s="83">
        <f t="shared" si="8"/>
        <v>4.5327449807683164E-3</v>
      </c>
    </row>
    <row r="68" spans="1:51" x14ac:dyDescent="0.2">
      <c r="A68" s="7" t="s">
        <v>10</v>
      </c>
      <c r="B68" s="20">
        <v>708.198778003141</v>
      </c>
      <c r="C68" s="20">
        <v>116.991743582392</v>
      </c>
      <c r="D68" s="20">
        <v>402.65251281884599</v>
      </c>
      <c r="E68" s="20">
        <v>1940.6187168920301</v>
      </c>
      <c r="F68" s="20">
        <v>1161.7345429664599</v>
      </c>
      <c r="G68" s="20">
        <v>168.12931815448999</v>
      </c>
      <c r="H68" s="20">
        <v>87.411720293845093</v>
      </c>
      <c r="I68" s="20">
        <v>163.090042351356</v>
      </c>
      <c r="J68" s="20">
        <v>127.269543300956</v>
      </c>
      <c r="K68" s="20">
        <v>178.158529458148</v>
      </c>
      <c r="L68" s="20">
        <v>31.544841788745799</v>
      </c>
      <c r="M68" s="20">
        <v>3.3242452739634198</v>
      </c>
      <c r="N68" s="20">
        <v>0.20230743390564901</v>
      </c>
      <c r="O68" s="20">
        <v>-6.15787748623291</v>
      </c>
      <c r="P68" s="20">
        <v>0.45899257987477599</v>
      </c>
      <c r="Q68" s="20">
        <v>5.5984985466623201</v>
      </c>
      <c r="R68" s="20">
        <v>-3.3195661559354801</v>
      </c>
      <c r="S68" s="20">
        <v>9.8946171635505599E-3</v>
      </c>
      <c r="T68" s="20">
        <v>1.5132189633786699</v>
      </c>
      <c r="U68" s="20">
        <v>-9.9270269267458494E-2</v>
      </c>
      <c r="V68" s="20">
        <v>6.24720114297726E-2</v>
      </c>
      <c r="W68" s="20">
        <v>0.18083984079177301</v>
      </c>
      <c r="X68" s="20">
        <v>0.161963153884495</v>
      </c>
      <c r="Y68" s="20">
        <v>0.16147178841311199</v>
      </c>
      <c r="Z68" s="66"/>
      <c r="AA68" s="7" t="s">
        <v>10</v>
      </c>
      <c r="AB68" s="83">
        <f t="shared" si="9"/>
        <v>30.805046520969871</v>
      </c>
      <c r="AC68" s="83">
        <f t="shared" si="9"/>
        <v>4.813484615609628</v>
      </c>
      <c r="AD68" s="83">
        <f t="shared" si="9"/>
        <v>14.923004700127715</v>
      </c>
      <c r="AE68" s="83">
        <f t="shared" si="9"/>
        <v>69.096819244522266</v>
      </c>
      <c r="AF68" s="83">
        <f t="shared" si="9"/>
        <v>37.507055745458736</v>
      </c>
      <c r="AG68" s="83">
        <f t="shared" si="9"/>
        <v>4.3001695253883154</v>
      </c>
      <c r="AH68" s="82">
        <f t="shared" si="3"/>
        <v>2.1809311450560154</v>
      </c>
      <c r="AI68" s="83">
        <f t="shared" ref="AI68:AJ70" si="10">I68/BH$2</f>
        <v>4.0691128331176651</v>
      </c>
      <c r="AJ68" s="82">
        <f t="shared" si="10"/>
        <v>3.1753878069100798</v>
      </c>
      <c r="AK68" s="83">
        <f t="shared" si="8"/>
        <v>4.4450730902731541</v>
      </c>
      <c r="AL68" s="83">
        <f t="shared" si="8"/>
        <v>0.57418939711314065</v>
      </c>
      <c r="AM68" s="83">
        <f t="shared" si="8"/>
        <v>5.9526282996927568E-2</v>
      </c>
      <c r="AN68" s="87">
        <f t="shared" si="8"/>
        <v>3.4330126235474125E-3</v>
      </c>
      <c r="AO68" s="87">
        <f t="shared" si="8"/>
        <v>-0.10492209041119288</v>
      </c>
      <c r="AP68" s="87">
        <f t="shared" si="8"/>
        <v>7.2229971969089476E-3</v>
      </c>
      <c r="AQ68" s="83">
        <f t="shared" si="8"/>
        <v>8.5630139900004898E-2</v>
      </c>
      <c r="AR68" s="87">
        <f t="shared" si="8"/>
        <v>-4.2603706343029756E-2</v>
      </c>
      <c r="AS68" s="87">
        <f t="shared" si="8"/>
        <v>1.2078876756539046E-4</v>
      </c>
      <c r="AT68" s="83">
        <f t="shared" si="8"/>
        <v>1.7274189079665183E-2</v>
      </c>
      <c r="AU68" s="87">
        <f t="shared" si="8"/>
        <v>-1.0347119998692777E-3</v>
      </c>
      <c r="AV68" s="87">
        <f t="shared" si="8"/>
        <v>5.5575136936013346E-4</v>
      </c>
      <c r="AW68" s="87">
        <f t="shared" si="8"/>
        <v>8.7277915440044898E-4</v>
      </c>
      <c r="AX68" s="87">
        <f t="shared" si="8"/>
        <v>7.8167545311049716E-4</v>
      </c>
      <c r="AY68" s="87">
        <f t="shared" si="8"/>
        <v>7.7930399813277995E-4</v>
      </c>
    </row>
    <row r="69" spans="1:51" x14ac:dyDescent="0.2">
      <c r="A69" s="4" t="s">
        <v>246</v>
      </c>
      <c r="B69" s="19">
        <v>850.41251980398499</v>
      </c>
      <c r="C69" s="19">
        <v>169.763118536191</v>
      </c>
      <c r="D69" s="19">
        <v>202.870641114992</v>
      </c>
      <c r="E69" s="19">
        <v>2607.9995932442198</v>
      </c>
      <c r="F69" s="19">
        <v>540.67816498337004</v>
      </c>
      <c r="G69" s="19">
        <v>187.900009288511</v>
      </c>
      <c r="H69" s="19">
        <v>153.96267688632801</v>
      </c>
      <c r="I69" s="19">
        <v>279.49780748544998</v>
      </c>
      <c r="J69" s="19">
        <v>222.880805845552</v>
      </c>
      <c r="K69" s="19">
        <v>278.109862838563</v>
      </c>
      <c r="L69" s="19">
        <v>12.5579221548522</v>
      </c>
      <c r="M69" s="19">
        <v>-9.9494391459887606</v>
      </c>
      <c r="N69" s="19">
        <v>3.7333616152584702E-2</v>
      </c>
      <c r="O69" s="19">
        <v>-6.7319478690027701</v>
      </c>
      <c r="P69" s="19">
        <v>0.765669238445154</v>
      </c>
      <c r="Q69" s="19">
        <v>5.5823691566458802</v>
      </c>
      <c r="R69" s="19">
        <v>-3.2700751824597498</v>
      </c>
      <c r="S69" s="19">
        <v>1.14105587427203E-3</v>
      </c>
      <c r="T69" s="19">
        <v>2.5292385119832801</v>
      </c>
      <c r="U69" s="19">
        <v>-0.13199672929837</v>
      </c>
      <c r="V69" s="19">
        <v>3.7016769120816903E-2</v>
      </c>
      <c r="W69" s="19">
        <v>4.9029583154024198E-2</v>
      </c>
      <c r="X69" s="19">
        <v>5.5025262105575803E-2</v>
      </c>
      <c r="Y69" s="19">
        <v>5.4852120674891799E-2</v>
      </c>
      <c r="Z69" s="66"/>
      <c r="AA69" s="4" t="s">
        <v>246</v>
      </c>
      <c r="AB69" s="83">
        <f t="shared" si="9"/>
        <v>36.991022927832248</v>
      </c>
      <c r="AC69" s="83">
        <f t="shared" si="9"/>
        <v>6.9846993843320719</v>
      </c>
      <c r="AD69" s="83">
        <f t="shared" si="9"/>
        <v>7.5187399419980725</v>
      </c>
      <c r="AE69" s="83">
        <f t="shared" si="9"/>
        <v>92.859290140614192</v>
      </c>
      <c r="AF69" s="83">
        <f t="shared" si="9"/>
        <v>17.456006793601102</v>
      </c>
      <c r="AG69" s="83">
        <f t="shared" si="9"/>
        <v>4.8058357854052733</v>
      </c>
      <c r="AH69" s="82">
        <f t="shared" ref="AH69:AH70" si="11">H69/BH$2</f>
        <v>3.8413841538504996</v>
      </c>
      <c r="AI69" s="83">
        <f t="shared" si="10"/>
        <v>6.9734981907547402</v>
      </c>
      <c r="AJ69" s="82">
        <f t="shared" si="10"/>
        <v>5.5608983494399205</v>
      </c>
      <c r="AK69" s="83">
        <f t="shared" si="8"/>
        <v>6.9388688332974802</v>
      </c>
      <c r="AL69" s="83">
        <f t="shared" si="8"/>
        <v>0.2285833544316859</v>
      </c>
      <c r="AM69" s="87">
        <f t="shared" si="8"/>
        <v>-0.17816168226320639</v>
      </c>
      <c r="AN69" s="87">
        <f t="shared" si="8"/>
        <v>6.3352479471550488E-4</v>
      </c>
      <c r="AO69" s="87">
        <f t="shared" si="8"/>
        <v>-0.11470349069692913</v>
      </c>
      <c r="AP69" s="87">
        <f t="shared" si="8"/>
        <v>1.2049054833430177E-2</v>
      </c>
      <c r="AQ69" s="83">
        <f t="shared" si="8"/>
        <v>8.5383437697245032E-2</v>
      </c>
      <c r="AR69" s="87">
        <f t="shared" si="8"/>
        <v>-4.1968533310909092E-2</v>
      </c>
      <c r="AS69" s="87">
        <f t="shared" si="8"/>
        <v>1.3929465940763111E-5</v>
      </c>
      <c r="AT69" s="83">
        <f t="shared" si="8"/>
        <v>2.8872585753233794E-2</v>
      </c>
      <c r="AU69" s="87">
        <f t="shared" si="8"/>
        <v>-1.3758258213296853E-3</v>
      </c>
      <c r="AV69" s="87">
        <f t="shared" si="8"/>
        <v>3.2930138885167606E-4</v>
      </c>
      <c r="AW69" s="87">
        <f t="shared" si="8"/>
        <v>2.3662926232637162E-4</v>
      </c>
      <c r="AX69" s="87">
        <f t="shared" si="8"/>
        <v>2.6556593680297205E-4</v>
      </c>
      <c r="AY69" s="87">
        <f t="shared" si="8"/>
        <v>2.6473031213750868E-4</v>
      </c>
    </row>
    <row r="70" spans="1:51" x14ac:dyDescent="0.2">
      <c r="A70" s="7" t="s">
        <v>372</v>
      </c>
      <c r="B70" s="20">
        <v>876.43471996256199</v>
      </c>
      <c r="C70" s="20">
        <v>168.78755667760601</v>
      </c>
      <c r="D70" s="20">
        <v>190.10659046906099</v>
      </c>
      <c r="E70" s="20">
        <v>2605.7553905398399</v>
      </c>
      <c r="F70" s="20">
        <v>725.27410195416405</v>
      </c>
      <c r="G70" s="20">
        <v>227.74084717440601</v>
      </c>
      <c r="H70" s="20">
        <v>170.352074173375</v>
      </c>
      <c r="I70" s="20">
        <v>323.56916175662798</v>
      </c>
      <c r="J70" s="20">
        <v>244.07130817975801</v>
      </c>
      <c r="K70" s="20">
        <v>338.27014488838302</v>
      </c>
      <c r="L70" s="20">
        <v>8.9868227006542494</v>
      </c>
      <c r="M70" s="20">
        <v>-10.2770662690855</v>
      </c>
      <c r="N70" s="20">
        <v>3.80992316176373E-2</v>
      </c>
      <c r="O70" s="20">
        <v>-6.1620301479701096</v>
      </c>
      <c r="P70" s="20">
        <v>1.51699010564738</v>
      </c>
      <c r="Q70" s="20">
        <v>5.2419344040782097</v>
      </c>
      <c r="R70" s="20">
        <v>-2.6932403715210098</v>
      </c>
      <c r="S70" s="20">
        <v>-3.9572132346191502E-2</v>
      </c>
      <c r="T70" s="20">
        <v>2.7770643630489902</v>
      </c>
      <c r="U70" s="20">
        <v>-5.58137712390133E-2</v>
      </c>
      <c r="V70" s="20">
        <v>5.9674719038574797E-2</v>
      </c>
      <c r="W70" s="20">
        <v>6.5111817886488496E-2</v>
      </c>
      <c r="X70" s="20">
        <v>5.42442314832094E-2</v>
      </c>
      <c r="Y70" s="20">
        <v>5.4598547115104E-2</v>
      </c>
      <c r="Z70" s="66"/>
      <c r="AA70" s="7" t="s">
        <v>372</v>
      </c>
      <c r="AB70" s="83">
        <f t="shared" si="9"/>
        <v>38.122929832166669</v>
      </c>
      <c r="AC70" s="83">
        <f t="shared" si="9"/>
        <v>6.9445610647029836</v>
      </c>
      <c r="AD70" s="83">
        <f t="shared" si="9"/>
        <v>7.0456819534897708</v>
      </c>
      <c r="AE70" s="83">
        <f t="shared" si="9"/>
        <v>92.77938404300582</v>
      </c>
      <c r="AF70" s="83">
        <f t="shared" si="9"/>
        <v>23.415759079755382</v>
      </c>
      <c r="AG70" s="83">
        <f t="shared" si="9"/>
        <v>5.8248273498951617</v>
      </c>
      <c r="AH70" s="82">
        <f t="shared" si="11"/>
        <v>4.2503012518307139</v>
      </c>
      <c r="AI70" s="83">
        <f t="shared" si="10"/>
        <v>8.0730828781593811</v>
      </c>
      <c r="AJ70" s="82">
        <f t="shared" si="10"/>
        <v>6.0896034974989526</v>
      </c>
      <c r="AK70" s="83">
        <f t="shared" ref="AK70:AY70" si="12">K70/BI$2</f>
        <v>8.4398738744606536</v>
      </c>
      <c r="AL70" s="83">
        <f t="shared" si="12"/>
        <v>0.16358104894006234</v>
      </c>
      <c r="AM70" s="87">
        <f t="shared" si="12"/>
        <v>-0.18402840485424837</v>
      </c>
      <c r="AN70" s="87">
        <f t="shared" si="12"/>
        <v>6.4651674219645845E-4</v>
      </c>
      <c r="AO70" s="87">
        <f t="shared" si="12"/>
        <v>-0.10499284627653961</v>
      </c>
      <c r="AP70" s="83">
        <f t="shared" si="12"/>
        <v>2.3872314632665786E-2</v>
      </c>
      <c r="AQ70" s="83">
        <f t="shared" si="12"/>
        <v>8.0176420986206948E-2</v>
      </c>
      <c r="AR70" s="87">
        <f t="shared" si="12"/>
        <v>-3.4565366830937055E-2</v>
      </c>
      <c r="AS70" s="87">
        <f t="shared" si="12"/>
        <v>-4.8307771963516759E-4</v>
      </c>
      <c r="AT70" s="83">
        <f t="shared" si="12"/>
        <v>3.1701647980011308E-2</v>
      </c>
      <c r="AU70" s="87">
        <f t="shared" si="12"/>
        <v>-5.8175704856173961E-4</v>
      </c>
      <c r="AV70" s="87">
        <f t="shared" si="12"/>
        <v>5.3086664032181126E-4</v>
      </c>
      <c r="AW70" s="87">
        <f t="shared" si="12"/>
        <v>3.1424622532089043E-4</v>
      </c>
      <c r="AX70" s="87">
        <f t="shared" si="12"/>
        <v>2.6179648399232339E-4</v>
      </c>
      <c r="AY70" s="87">
        <f t="shared" si="12"/>
        <v>2.6350650152077223E-4</v>
      </c>
    </row>
  </sheetData>
  <mergeCells count="1">
    <mergeCell ref="Z4:Z13"/>
  </mergeCells>
  <conditionalFormatting sqref="B4:B1048576">
    <cfRule type="cellIs" dxfId="70" priority="47" operator="lessThan">
      <formula>$B$2</formula>
    </cfRule>
  </conditionalFormatting>
  <conditionalFormatting sqref="C4:C1048576">
    <cfRule type="cellIs" dxfId="69" priority="48" operator="lessThan">
      <formula>$C$2</formula>
    </cfRule>
  </conditionalFormatting>
  <conditionalFormatting sqref="D4:D1048576">
    <cfRule type="cellIs" dxfId="68" priority="49" operator="lessThan">
      <formula>$D$2</formula>
    </cfRule>
  </conditionalFormatting>
  <conditionalFormatting sqref="E4:E1048576">
    <cfRule type="cellIs" dxfId="67" priority="50" operator="lessThan">
      <formula>$E$2</formula>
    </cfRule>
  </conditionalFormatting>
  <conditionalFormatting sqref="E4:G1048576">
    <cfRule type="cellIs" dxfId="66" priority="70" operator="greaterThan">
      <formula>10000</formula>
    </cfRule>
  </conditionalFormatting>
  <conditionalFormatting sqref="F4:F1048576">
    <cfRule type="cellIs" dxfId="65" priority="51" operator="lessThan">
      <formula>$F$2</formula>
    </cfRule>
  </conditionalFormatting>
  <conditionalFormatting sqref="G4:G1048576">
    <cfRule type="cellIs" dxfId="64" priority="52" operator="lessThan">
      <formula>$G$2</formula>
    </cfRule>
  </conditionalFormatting>
  <conditionalFormatting sqref="H4:H1048576">
    <cfRule type="cellIs" dxfId="63" priority="53" operator="lessThan">
      <formula>$H$2</formula>
    </cfRule>
  </conditionalFormatting>
  <conditionalFormatting sqref="H4:Y1048576 B4:D1048576">
    <cfRule type="cellIs" dxfId="62" priority="71" operator="greaterThan">
      <formula>2000</formula>
    </cfRule>
  </conditionalFormatting>
  <conditionalFormatting sqref="I4:J1048576">
    <cfRule type="cellIs" dxfId="61" priority="54" operator="lessThan">
      <formula>$I$2</formula>
    </cfRule>
  </conditionalFormatting>
  <conditionalFormatting sqref="K4:K1048576">
    <cfRule type="cellIs" dxfId="60" priority="55" operator="lessThan">
      <formula>$K$2</formula>
    </cfRule>
  </conditionalFormatting>
  <conditionalFormatting sqref="L4:L1048576">
    <cfRule type="cellIs" dxfId="59" priority="56" operator="lessThan">
      <formula>$L$2</formula>
    </cfRule>
  </conditionalFormatting>
  <conditionalFormatting sqref="M4:M1048576">
    <cfRule type="cellIs" dxfId="58" priority="57" operator="lessThan">
      <formula>$M$2</formula>
    </cfRule>
  </conditionalFormatting>
  <conditionalFormatting sqref="N4:N1048576">
    <cfRule type="cellIs" dxfId="57" priority="58" operator="lessThan">
      <formula>$N$2</formula>
    </cfRule>
  </conditionalFormatting>
  <conditionalFormatting sqref="O4:O1048576">
    <cfRule type="cellIs" dxfId="56" priority="59" operator="lessThan">
      <formula>$O$2</formula>
    </cfRule>
  </conditionalFormatting>
  <conditionalFormatting sqref="P4:P1048576">
    <cfRule type="cellIs" dxfId="55" priority="60" operator="lessThan">
      <formula>$P$2</formula>
    </cfRule>
  </conditionalFormatting>
  <conditionalFormatting sqref="Q4:S1048576">
    <cfRule type="cellIs" dxfId="54" priority="61" operator="lessThan">
      <formula>$Q$2</formula>
    </cfRule>
  </conditionalFormatting>
  <conditionalFormatting sqref="R4:R1048576">
    <cfRule type="cellIs" dxfId="53" priority="68" operator="lessThan">
      <formula>$R$2</formula>
    </cfRule>
  </conditionalFormatting>
  <conditionalFormatting sqref="S4:S1048576">
    <cfRule type="cellIs" dxfId="52" priority="69" operator="lessThan">
      <formula>$S$2</formula>
    </cfRule>
  </conditionalFormatting>
  <conditionalFormatting sqref="T4:T1048576">
    <cfRule type="cellIs" dxfId="51" priority="62" operator="lessThan">
      <formula>$T$2</formula>
    </cfRule>
  </conditionalFormatting>
  <conditionalFormatting sqref="U4:U1048576">
    <cfRule type="cellIs" dxfId="50" priority="63" operator="lessThan">
      <formula>$U$2</formula>
    </cfRule>
  </conditionalFormatting>
  <conditionalFormatting sqref="V4:V1048576">
    <cfRule type="cellIs" dxfId="49" priority="64" operator="lessThan">
      <formula>$V$2</formula>
    </cfRule>
  </conditionalFormatting>
  <conditionalFormatting sqref="W4:W1048576">
    <cfRule type="cellIs" dxfId="48" priority="65" operator="lessThan">
      <formula>$W$2</formula>
    </cfRule>
  </conditionalFormatting>
  <conditionalFormatting sqref="X4:X1048576">
    <cfRule type="cellIs" dxfId="47" priority="66" operator="lessThan">
      <formula>$X$2</formula>
    </cfRule>
  </conditionalFormatting>
  <conditionalFormatting sqref="Y4:Y1048576">
    <cfRule type="cellIs" dxfId="46" priority="67" operator="lessThan">
      <formula>$Y$2</formula>
    </cfRule>
  </conditionalFormatting>
  <conditionalFormatting sqref="AB4:AB1048576">
    <cfRule type="cellIs" dxfId="45" priority="46" operator="greaterThan">
      <formula>$AB$3</formula>
    </cfRule>
    <cfRule type="cellIs" dxfId="44" priority="23" operator="lessThan">
      <formula>$AB$2</formula>
    </cfRule>
  </conditionalFormatting>
  <conditionalFormatting sqref="AC4:AC1048576">
    <cfRule type="cellIs" dxfId="43" priority="22" operator="lessThan">
      <formula>$AC$2</formula>
    </cfRule>
    <cfRule type="cellIs" dxfId="42" priority="45" operator="greaterThan">
      <formula>$AC$3</formula>
    </cfRule>
  </conditionalFormatting>
  <conditionalFormatting sqref="AD4:AD1048576">
    <cfRule type="cellIs" dxfId="41" priority="21" operator="lessThan">
      <formula>$AD$2</formula>
    </cfRule>
    <cfRule type="cellIs" dxfId="40" priority="44" operator="greaterThan">
      <formula>$AD$3</formula>
    </cfRule>
  </conditionalFormatting>
  <conditionalFormatting sqref="AE4:AE1048576">
    <cfRule type="cellIs" dxfId="39" priority="43" operator="greaterThan">
      <formula>$AE$3</formula>
    </cfRule>
    <cfRule type="cellIs" dxfId="38" priority="20" operator="lessThan">
      <formula>$AE$2</formula>
    </cfRule>
  </conditionalFormatting>
  <conditionalFormatting sqref="AF4:AF1048576">
    <cfRule type="cellIs" dxfId="37" priority="42" operator="greaterThan">
      <formula>$AF$3</formula>
    </cfRule>
    <cfRule type="cellIs" dxfId="36" priority="19" operator="lessThan">
      <formula>$AF$2</formula>
    </cfRule>
  </conditionalFormatting>
  <conditionalFormatting sqref="AG4:AG1048576">
    <cfRule type="cellIs" dxfId="35" priority="18" operator="lessThan">
      <formula>$AG$2</formula>
    </cfRule>
    <cfRule type="cellIs" dxfId="34" priority="41" operator="greaterThan">
      <formula>$AG$3</formula>
    </cfRule>
  </conditionalFormatting>
  <conditionalFormatting sqref="AH4:AH1048576">
    <cfRule type="cellIs" dxfId="33" priority="17" operator="lessThan">
      <formula>$AH$2</formula>
    </cfRule>
    <cfRule type="cellIs" dxfId="32" priority="40" operator="greaterThan">
      <formula>$AH$3</formula>
    </cfRule>
  </conditionalFormatting>
  <conditionalFormatting sqref="AI4:AJ1048576">
    <cfRule type="cellIs" dxfId="31" priority="39" operator="greaterThan">
      <formula>$AI$3</formula>
    </cfRule>
    <cfRule type="cellIs" dxfId="30" priority="16" operator="lessThan">
      <formula>$AI$2</formula>
    </cfRule>
  </conditionalFormatting>
  <conditionalFormatting sqref="AK4:AK1048576">
    <cfRule type="cellIs" dxfId="29" priority="38" operator="greaterThan">
      <formula>$AK$3</formula>
    </cfRule>
    <cfRule type="cellIs" dxfId="28" priority="15" operator="lessThan">
      <formula>$AK$2</formula>
    </cfRule>
  </conditionalFormatting>
  <conditionalFormatting sqref="AL4:AL1048576">
    <cfRule type="cellIs" dxfId="27" priority="37" operator="greaterThan">
      <formula>$AL$3</formula>
    </cfRule>
    <cfRule type="cellIs" dxfId="26" priority="14" operator="lessThan">
      <formula>$AL$2</formula>
    </cfRule>
  </conditionalFormatting>
  <conditionalFormatting sqref="AM4:AM1048576">
    <cfRule type="cellIs" dxfId="25" priority="36" operator="greaterThan">
      <formula>$AM$3</formula>
    </cfRule>
    <cfRule type="cellIs" dxfId="24" priority="13" operator="lessThan">
      <formula>$AM$2</formula>
    </cfRule>
  </conditionalFormatting>
  <conditionalFormatting sqref="AN4:AN1048576">
    <cfRule type="cellIs" dxfId="23" priority="12" operator="lessThan">
      <formula>$AN$2</formula>
    </cfRule>
    <cfRule type="cellIs" dxfId="22" priority="35" operator="greaterThan">
      <formula>$AN$3</formula>
    </cfRule>
  </conditionalFormatting>
  <conditionalFormatting sqref="AO4:AO1048576">
    <cfRule type="cellIs" dxfId="21" priority="11" operator="lessThan">
      <formula>$AO$2</formula>
    </cfRule>
    <cfRule type="cellIs" dxfId="20" priority="34" operator="greaterThan">
      <formula>$AO$3</formula>
    </cfRule>
  </conditionalFormatting>
  <conditionalFormatting sqref="AP4:AP1048576">
    <cfRule type="cellIs" dxfId="19" priority="10" operator="lessThan">
      <formula>$AP$2</formula>
    </cfRule>
    <cfRule type="cellIs" dxfId="18" priority="33" operator="greaterThan">
      <formula>$AP$3</formula>
    </cfRule>
  </conditionalFormatting>
  <conditionalFormatting sqref="AQ4:AS1048576">
    <cfRule type="cellIs" dxfId="17" priority="9" operator="lessThan">
      <formula>$AQ$2</formula>
    </cfRule>
    <cfRule type="cellIs" dxfId="16" priority="32" operator="greaterThan">
      <formula>$AQ$3</formula>
    </cfRule>
  </conditionalFormatting>
  <conditionalFormatting sqref="AR4:AR1048576">
    <cfRule type="cellIs" dxfId="15" priority="2" operator="lessThan">
      <formula>$AR$2</formula>
    </cfRule>
    <cfRule type="cellIs" dxfId="14" priority="25" operator="greaterThan">
      <formula>$AR$3</formula>
    </cfRule>
  </conditionalFormatting>
  <conditionalFormatting sqref="AS4:AS1048576">
    <cfRule type="cellIs" dxfId="13" priority="24" operator="greaterThan">
      <formula>$AS$3</formula>
    </cfRule>
    <cfRule type="cellIs" dxfId="12" priority="1" operator="lessThan">
      <formula>$AS$2</formula>
    </cfRule>
  </conditionalFormatting>
  <conditionalFormatting sqref="AT4:AT1048576">
    <cfRule type="cellIs" dxfId="11" priority="8" operator="lessThan">
      <formula>$AT$2</formula>
    </cfRule>
    <cfRule type="cellIs" dxfId="10" priority="31" operator="greaterThan">
      <formula>$AT$3</formula>
    </cfRule>
  </conditionalFormatting>
  <conditionalFormatting sqref="AU4:AU1048576">
    <cfRule type="cellIs" dxfId="9" priority="7" operator="lessThan">
      <formula>$AU$2</formula>
    </cfRule>
    <cfRule type="cellIs" dxfId="8" priority="30" operator="greaterThan">
      <formula>$AU$3</formula>
    </cfRule>
  </conditionalFormatting>
  <conditionalFormatting sqref="AV4:AV1048576">
    <cfRule type="cellIs" dxfId="7" priority="6" operator="lessThan">
      <formula>$AV$2</formula>
    </cfRule>
    <cfRule type="cellIs" dxfId="6" priority="29" operator="greaterThan">
      <formula>$AV$3</formula>
    </cfRule>
  </conditionalFormatting>
  <conditionalFormatting sqref="AW4:AW1048576">
    <cfRule type="cellIs" dxfId="5" priority="5" operator="lessThan">
      <formula>$AW$2</formula>
    </cfRule>
    <cfRule type="cellIs" dxfId="4" priority="28" operator="greaterThan">
      <formula>$AW$3</formula>
    </cfRule>
  </conditionalFormatting>
  <conditionalFormatting sqref="AX4:AX1048576">
    <cfRule type="cellIs" dxfId="3" priority="4" operator="lessThan">
      <formula>$AX$2</formula>
    </cfRule>
    <cfRule type="cellIs" dxfId="2" priority="27" operator="greaterThan">
      <formula>$AX$3</formula>
    </cfRule>
  </conditionalFormatting>
  <conditionalFormatting sqref="AY4:AY1048576">
    <cfRule type="cellIs" dxfId="1" priority="3" operator="lessThan">
      <formula>$AY$2</formula>
    </cfRule>
    <cfRule type="cellIs" dxfId="0" priority="26" operator="greaterThan">
      <formula>$AY$3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9315-82A7-43AA-B4C2-7F2B27ED8269}">
  <sheetPr>
    <tabColor rgb="FF92D050"/>
  </sheetPr>
  <dimension ref="A1:Y69"/>
  <sheetViews>
    <sheetView topLeftCell="A16" workbookViewId="0">
      <selection activeCell="A26" sqref="A26"/>
    </sheetView>
  </sheetViews>
  <sheetFormatPr defaultRowHeight="12.75" x14ac:dyDescent="0.2"/>
  <sheetData>
    <row r="1" spans="1:25" s="108" customFormat="1" ht="21" customHeight="1" thickBot="1" x14ac:dyDescent="0.25">
      <c r="A1" s="107" t="s">
        <v>464</v>
      </c>
    </row>
    <row r="2" spans="1:25" ht="42" x14ac:dyDescent="0.2">
      <c r="A2" s="46" t="s">
        <v>345</v>
      </c>
      <c r="B2" s="46" t="s">
        <v>417</v>
      </c>
      <c r="C2" s="46" t="s">
        <v>418</v>
      </c>
      <c r="D2" s="47" t="s">
        <v>419</v>
      </c>
      <c r="E2" s="48" t="s">
        <v>420</v>
      </c>
      <c r="F2" s="49" t="s">
        <v>421</v>
      </c>
      <c r="G2" s="46" t="s">
        <v>422</v>
      </c>
      <c r="H2" s="50" t="s">
        <v>423</v>
      </c>
      <c r="I2" s="46" t="s">
        <v>424</v>
      </c>
      <c r="J2" s="50" t="s">
        <v>425</v>
      </c>
      <c r="K2" s="46" t="s">
        <v>426</v>
      </c>
      <c r="L2" s="46" t="s">
        <v>427</v>
      </c>
      <c r="M2" s="46" t="s">
        <v>428</v>
      </c>
      <c r="N2" s="46" t="s">
        <v>429</v>
      </c>
      <c r="O2" s="46" t="s">
        <v>430</v>
      </c>
      <c r="P2" s="46" t="s">
        <v>431</v>
      </c>
      <c r="Q2" s="46" t="s">
        <v>432</v>
      </c>
      <c r="R2" s="46" t="s">
        <v>33</v>
      </c>
      <c r="S2" s="46" t="s">
        <v>26</v>
      </c>
      <c r="T2" s="46" t="s">
        <v>433</v>
      </c>
      <c r="U2" s="46" t="s">
        <v>434</v>
      </c>
      <c r="V2" s="46" t="s">
        <v>435</v>
      </c>
      <c r="W2" s="46" t="s">
        <v>436</v>
      </c>
      <c r="X2" s="46" t="s">
        <v>437</v>
      </c>
      <c r="Y2" s="46" t="s">
        <v>438</v>
      </c>
    </row>
    <row r="3" spans="1:25" x14ac:dyDescent="0.2">
      <c r="A3" s="4" t="s">
        <v>295</v>
      </c>
      <c r="B3" s="82">
        <v>42.151796015301116</v>
      </c>
      <c r="C3" s="82">
        <v>5.3880189045171774</v>
      </c>
      <c r="D3" s="82">
        <v>19.773304469690384</v>
      </c>
      <c r="E3" s="82">
        <v>86.840126266366283</v>
      </c>
      <c r="F3" s="82">
        <v>51.917181487019015</v>
      </c>
      <c r="G3" s="82">
        <v>6.7950451742141471</v>
      </c>
      <c r="H3" s="82">
        <v>15.832325931634331</v>
      </c>
      <c r="I3" s="82">
        <v>31.294242815887472</v>
      </c>
      <c r="J3" s="82">
        <v>22.781719292625052</v>
      </c>
      <c r="K3" s="82">
        <v>37.607370221313872</v>
      </c>
      <c r="L3" s="82">
        <v>1.4671644559009065</v>
      </c>
      <c r="M3" s="82">
        <v>0.3024771328315588</v>
      </c>
      <c r="N3" s="86">
        <v>3.8240549145493129E-3</v>
      </c>
      <c r="O3" s="86">
        <v>-0.10436974180397018</v>
      </c>
      <c r="P3" s="82">
        <v>3.3126366531799172E-2</v>
      </c>
      <c r="Q3" s="82">
        <v>0.17643286835607067</v>
      </c>
      <c r="R3" s="86">
        <v>-3.1090863322494923E-2</v>
      </c>
      <c r="S3" s="86">
        <v>2.3578113559617614E-3</v>
      </c>
      <c r="T3" s="82">
        <v>3.5840472348143838E-2</v>
      </c>
      <c r="U3" s="86">
        <v>7.5792553307735466E-3</v>
      </c>
      <c r="V3" s="86">
        <v>2.0654925647378528E-3</v>
      </c>
      <c r="W3" s="86">
        <v>3.7163596250574089E-3</v>
      </c>
      <c r="X3" s="86">
        <v>3.3612542415423071E-3</v>
      </c>
      <c r="Y3" s="86">
        <v>3.4743497303799083E-3</v>
      </c>
    </row>
    <row r="4" spans="1:25" x14ac:dyDescent="0.2">
      <c r="A4" s="7" t="s">
        <v>366</v>
      </c>
      <c r="B4" s="83">
        <v>34.717803837312623</v>
      </c>
      <c r="C4" s="83">
        <v>0.9951061552474717</v>
      </c>
      <c r="D4" s="83">
        <v>13.220848618307798</v>
      </c>
      <c r="E4" s="83">
        <v>86.780166063714731</v>
      </c>
      <c r="F4" s="83">
        <v>21.978873909105385</v>
      </c>
      <c r="G4" s="83">
        <v>4.2229017771537123</v>
      </c>
      <c r="H4" s="82">
        <v>4.6416255528352295</v>
      </c>
      <c r="I4" s="83">
        <v>9.1877996053766218</v>
      </c>
      <c r="J4" s="82">
        <v>6.8048970448296915</v>
      </c>
      <c r="K4" s="83">
        <v>9.1437334848025955</v>
      </c>
      <c r="L4" s="83">
        <v>0.13095456321627985</v>
      </c>
      <c r="M4" s="83">
        <v>-0.11487700127298917</v>
      </c>
      <c r="N4" s="87">
        <v>7.8484498863013743E-4</v>
      </c>
      <c r="O4" s="87">
        <v>-0.11591003193589658</v>
      </c>
      <c r="P4" s="87">
        <v>8.064502167799751E-3</v>
      </c>
      <c r="Q4" s="83">
        <v>0.1300737317292591</v>
      </c>
      <c r="R4" s="87">
        <v>-1.9843760833027409E-2</v>
      </c>
      <c r="S4" s="87">
        <v>1.3241469490743421E-3</v>
      </c>
      <c r="T4" s="83">
        <v>1.6972095561599888E-2</v>
      </c>
      <c r="U4" s="87">
        <v>4.7531364046337196E-3</v>
      </c>
      <c r="V4" s="87">
        <v>1.6449088063187082E-3</v>
      </c>
      <c r="W4" s="87">
        <v>2.4451214965953233E-4</v>
      </c>
      <c r="X4" s="87">
        <v>2.4706141350708786E-4</v>
      </c>
      <c r="Y4" s="87">
        <v>2.632344858590174E-4</v>
      </c>
    </row>
    <row r="5" spans="1:25" x14ac:dyDescent="0.2">
      <c r="A5" s="4" t="s">
        <v>187</v>
      </c>
      <c r="B5" s="83">
        <v>35.20877721242465</v>
      </c>
      <c r="C5" s="83">
        <v>11.688586253767086</v>
      </c>
      <c r="D5" s="83">
        <v>31.75314972541246</v>
      </c>
      <c r="E5" s="83">
        <v>164.01568231251039</v>
      </c>
      <c r="F5" s="83">
        <v>31.551086434669962</v>
      </c>
      <c r="G5" s="83">
        <v>3.0781364954783199</v>
      </c>
      <c r="H5" s="82">
        <v>22.900882431750301</v>
      </c>
      <c r="I5" s="83">
        <v>45.327339175038425</v>
      </c>
      <c r="J5" s="82">
        <v>32.577084535056386</v>
      </c>
      <c r="K5" s="81">
        <v>50.959160739116768</v>
      </c>
      <c r="L5" s="83">
        <v>0.60372079436857073</v>
      </c>
      <c r="M5" s="83">
        <v>11.373757718486436</v>
      </c>
      <c r="N5" s="87">
        <v>1.8349872100509757E-3</v>
      </c>
      <c r="O5" s="87">
        <v>-0.10539967407976708</v>
      </c>
      <c r="P5" s="83">
        <v>5.281754772065779E-2</v>
      </c>
      <c r="Q5" s="83">
        <v>0.17506235703618081</v>
      </c>
      <c r="R5" s="87">
        <v>-9.9272894823928415E-3</v>
      </c>
      <c r="S5" s="87">
        <v>5.2171952553388161E-3</v>
      </c>
      <c r="T5" s="83">
        <v>5.1737189088828198E-2</v>
      </c>
      <c r="U5" s="87">
        <v>1.2016057642231081E-3</v>
      </c>
      <c r="V5" s="87">
        <v>1.2666408360038519E-3</v>
      </c>
      <c r="W5" s="83">
        <v>4.7653882105784418E-2</v>
      </c>
      <c r="X5" s="83">
        <v>4.5484347873774762E-2</v>
      </c>
      <c r="Y5" s="83">
        <v>4.7682319242566315E-2</v>
      </c>
    </row>
    <row r="6" spans="1:25" x14ac:dyDescent="0.2">
      <c r="A6" s="7" t="s">
        <v>13</v>
      </c>
      <c r="B6" s="83">
        <v>27.974691430018137</v>
      </c>
      <c r="C6" s="83">
        <v>18.415559315759594</v>
      </c>
      <c r="D6" s="83">
        <v>22.37681099600567</v>
      </c>
      <c r="E6" s="83">
        <v>121.0698181297837</v>
      </c>
      <c r="F6" s="83">
        <v>15.884060296128013</v>
      </c>
      <c r="G6" s="83">
        <v>9.0878716862588664</v>
      </c>
      <c r="H6" s="82">
        <v>35.20216022381512</v>
      </c>
      <c r="I6" s="81">
        <v>66.636824556905196</v>
      </c>
      <c r="J6" s="82">
        <v>49.899010353866274</v>
      </c>
      <c r="K6" s="81">
        <v>74.622432877890716</v>
      </c>
      <c r="L6" s="83">
        <v>1.807891550288466</v>
      </c>
      <c r="M6" s="83">
        <v>9.3373544458290443</v>
      </c>
      <c r="N6" s="87">
        <v>2.4613952503202614E-3</v>
      </c>
      <c r="O6" s="87">
        <v>-0.11017763685440518</v>
      </c>
      <c r="P6" s="83">
        <v>7.3098384527210208E-2</v>
      </c>
      <c r="Q6" s="83">
        <v>0.26825885597999999</v>
      </c>
      <c r="R6" s="87">
        <v>-2.2983991173200307E-2</v>
      </c>
      <c r="S6" s="87">
        <v>2.6783927213467661E-3</v>
      </c>
      <c r="T6" s="83">
        <v>9.4900901082114381E-2</v>
      </c>
      <c r="U6" s="87">
        <v>-7.5966091174165098E-5</v>
      </c>
      <c r="V6" s="87">
        <v>2.1368346308103994E-3</v>
      </c>
      <c r="W6" s="83">
        <v>1.4579611023544548E-2</v>
      </c>
      <c r="X6" s="83">
        <v>1.4575232423789577E-2</v>
      </c>
      <c r="Y6" s="83">
        <v>1.4614992228093919E-2</v>
      </c>
    </row>
    <row r="7" spans="1:25" x14ac:dyDescent="0.2">
      <c r="A7" s="4" t="s">
        <v>39</v>
      </c>
      <c r="B7" s="83">
        <v>40.777476802513256</v>
      </c>
      <c r="C7" s="83">
        <v>2.6392202721578153</v>
      </c>
      <c r="D7" s="83">
        <v>13.125394494710623</v>
      </c>
      <c r="E7" s="83">
        <v>110.99842761347386</v>
      </c>
      <c r="F7" s="83">
        <v>10.629970505699534</v>
      </c>
      <c r="G7" s="83">
        <v>2.4694255694842329</v>
      </c>
      <c r="H7" s="82">
        <v>12.446693842792065</v>
      </c>
      <c r="I7" s="83">
        <v>23.125754370160905</v>
      </c>
      <c r="J7" s="82">
        <v>17.866032630677022</v>
      </c>
      <c r="K7" s="83">
        <v>24.546384147697431</v>
      </c>
      <c r="L7" s="83">
        <v>6.6831077383443016E-2</v>
      </c>
      <c r="M7" s="83">
        <v>0.41586092469171637</v>
      </c>
      <c r="N7" s="87">
        <v>9.8584584165451903E-4</v>
      </c>
      <c r="O7" s="87">
        <v>-0.11092837593823207</v>
      </c>
      <c r="P7" s="83">
        <v>3.027309956768923E-2</v>
      </c>
      <c r="Q7" s="83">
        <v>5.6604524830533659E-2</v>
      </c>
      <c r="R7" s="87">
        <v>-2.188528328656681E-2</v>
      </c>
      <c r="S7" s="87">
        <v>3.4311272759601566E-3</v>
      </c>
      <c r="T7" s="83">
        <v>3.1143241688746232E-2</v>
      </c>
      <c r="U7" s="87">
        <v>-4.4741841575946222E-4</v>
      </c>
      <c r="V7" s="87">
        <v>2.3888802760439195E-4</v>
      </c>
      <c r="W7" s="87">
        <v>1.0513963426119837E-3</v>
      </c>
      <c r="X7" s="87">
        <v>1.0411286017685617E-3</v>
      </c>
      <c r="Y7" s="87">
        <v>1.0730196056214769E-3</v>
      </c>
    </row>
    <row r="8" spans="1:25" x14ac:dyDescent="0.2">
      <c r="A8" s="7" t="s">
        <v>150</v>
      </c>
      <c r="B8" s="83">
        <v>41.562045102629398</v>
      </c>
      <c r="C8" s="83">
        <v>2.2164715483975725</v>
      </c>
      <c r="D8" s="83">
        <v>14.225885577981877</v>
      </c>
      <c r="E8" s="83">
        <v>110.4517777724616</v>
      </c>
      <c r="F8" s="83">
        <v>8.3740796200478744</v>
      </c>
      <c r="G8" s="83">
        <v>0.9413339728613751</v>
      </c>
      <c r="H8" s="82">
        <v>11.666413616778744</v>
      </c>
      <c r="I8" s="83">
        <v>22.613861317518538</v>
      </c>
      <c r="J8" s="82">
        <v>17.06321172674728</v>
      </c>
      <c r="K8" s="83">
        <v>22.088878596742539</v>
      </c>
      <c r="L8" s="83">
        <v>5.4475702260193361E-2</v>
      </c>
      <c r="M8" s="83">
        <v>9.2117041216002865E-2</v>
      </c>
      <c r="N8" s="87">
        <v>8.3260992015285419E-4</v>
      </c>
      <c r="O8" s="87">
        <v>-0.1192072379186858</v>
      </c>
      <c r="P8" s="83">
        <v>2.2292288184730745E-2</v>
      </c>
      <c r="Q8" s="83">
        <v>3.9769416800581374E-2</v>
      </c>
      <c r="R8" s="87">
        <v>-1.4513580659004176E-2</v>
      </c>
      <c r="S8" s="87">
        <v>1.9456523020036497E-3</v>
      </c>
      <c r="T8" s="83">
        <v>2.7213348611071119E-2</v>
      </c>
      <c r="U8" s="87">
        <v>-7.0391339488346677E-4</v>
      </c>
      <c r="V8" s="87">
        <v>1.9741416471855529E-4</v>
      </c>
      <c r="W8" s="87">
        <v>3.4956861396198989E-4</v>
      </c>
      <c r="X8" s="87">
        <v>3.5449202248061056E-4</v>
      </c>
      <c r="Y8" s="87">
        <v>3.6420351928748314E-4</v>
      </c>
    </row>
    <row r="9" spans="1:25" x14ac:dyDescent="0.2">
      <c r="A9" s="4" t="s">
        <v>140</v>
      </c>
      <c r="B9" s="83">
        <v>35.961779311305676</v>
      </c>
      <c r="C9" s="83">
        <v>2.1496136480747459</v>
      </c>
      <c r="D9" s="83">
        <v>14.469299429930473</v>
      </c>
      <c r="E9" s="83">
        <v>98.143224803351558</v>
      </c>
      <c r="F9" s="83">
        <v>11.329083901630897</v>
      </c>
      <c r="G9" s="83">
        <v>1.1890696051586156</v>
      </c>
      <c r="H9" s="82">
        <v>11.205324258383758</v>
      </c>
      <c r="I9" s="83">
        <v>20.135843945980266</v>
      </c>
      <c r="J9" s="82">
        <v>15.932161901157784</v>
      </c>
      <c r="K9" s="83">
        <v>21.891244893895784</v>
      </c>
      <c r="L9" s="83">
        <v>5.0019554448615326E-2</v>
      </c>
      <c r="M9" s="83">
        <v>-0.1028964609387512</v>
      </c>
      <c r="N9" s="87">
        <v>7.8560857618264731E-4</v>
      </c>
      <c r="O9" s="87">
        <v>-0.11196208779865072</v>
      </c>
      <c r="P9" s="83">
        <v>2.6985783814765209E-2</v>
      </c>
      <c r="Q9" s="83">
        <v>9.7370549490193803E-2</v>
      </c>
      <c r="R9" s="87">
        <v>-4.8960862233163288E-2</v>
      </c>
      <c r="S9" s="87">
        <v>1.6033960642900609E-3</v>
      </c>
      <c r="T9" s="83">
        <v>2.9304161915380027E-2</v>
      </c>
      <c r="U9" s="87">
        <v>-1.2306516516029707E-3</v>
      </c>
      <c r="V9" s="87">
        <v>2.2395741939765858E-4</v>
      </c>
      <c r="W9" s="87">
        <v>1.2131915945019693E-3</v>
      </c>
      <c r="X9" s="87">
        <v>1.1389855384085184E-3</v>
      </c>
      <c r="Y9" s="87">
        <v>1.0639720281449903E-3</v>
      </c>
    </row>
    <row r="10" spans="1:25" x14ac:dyDescent="0.2">
      <c r="A10" s="7" t="s">
        <v>181</v>
      </c>
      <c r="B10" s="83">
        <v>18.005285851792976</v>
      </c>
      <c r="C10" s="83">
        <v>5.8454273577692248</v>
      </c>
      <c r="D10" s="83">
        <v>13.016459956785042</v>
      </c>
      <c r="E10" s="83">
        <v>75.246391046237392</v>
      </c>
      <c r="F10" s="83">
        <v>10.725610024587231</v>
      </c>
      <c r="G10" s="83">
        <v>25.218276096869328</v>
      </c>
      <c r="H10" s="82">
        <v>20.477540710195086</v>
      </c>
      <c r="I10" s="83">
        <v>39.502028914493266</v>
      </c>
      <c r="J10" s="82">
        <v>29.386538322637978</v>
      </c>
      <c r="K10" s="83">
        <v>46.757728426348052</v>
      </c>
      <c r="L10" s="83">
        <v>0.25882339579593144</v>
      </c>
      <c r="M10" s="83">
        <v>2.7192889024890681</v>
      </c>
      <c r="N10" s="87">
        <v>9.5871250516301886E-4</v>
      </c>
      <c r="O10" s="87">
        <v>-0.10483560477803544</v>
      </c>
      <c r="P10" s="83">
        <v>4.0204431931989894E-2</v>
      </c>
      <c r="Q10" s="83">
        <v>0.14722399448234888</v>
      </c>
      <c r="R10" s="87">
        <v>-7.1288432487316873E-4</v>
      </c>
      <c r="S10" s="87">
        <v>6.5693773119484471E-4</v>
      </c>
      <c r="T10" s="83">
        <v>6.3022960779349671E-2</v>
      </c>
      <c r="U10" s="87">
        <v>-1.3419337428488534E-3</v>
      </c>
      <c r="V10" s="87">
        <v>1.1513371284693711E-3</v>
      </c>
      <c r="W10" s="83">
        <v>4.89005984226197E-2</v>
      </c>
      <c r="X10" s="83">
        <v>4.4125037552418103E-2</v>
      </c>
      <c r="Y10" s="83">
        <v>4.3731200242919939E-2</v>
      </c>
    </row>
    <row r="11" spans="1:25" x14ac:dyDescent="0.2">
      <c r="A11" s="4" t="s">
        <v>194</v>
      </c>
      <c r="B11" s="83">
        <v>44.089598689864161</v>
      </c>
      <c r="C11" s="83">
        <v>3.4545809918134993</v>
      </c>
      <c r="D11" s="83">
        <v>20.699154146099584</v>
      </c>
      <c r="E11" s="83">
        <v>118.25616050420538</v>
      </c>
      <c r="F11" s="83">
        <v>12.111659417883686</v>
      </c>
      <c r="G11" s="83">
        <v>2.8429309811549093</v>
      </c>
      <c r="H11" s="82">
        <v>7.5173238970820604</v>
      </c>
      <c r="I11" s="83">
        <v>13.766962463997579</v>
      </c>
      <c r="J11" s="82">
        <v>10.764624636195485</v>
      </c>
      <c r="K11" s="83">
        <v>15.234713876590945</v>
      </c>
      <c r="L11" s="83">
        <v>0.12782395034051905</v>
      </c>
      <c r="M11" s="83">
        <v>-1.289075375034798E-2</v>
      </c>
      <c r="N11" s="87">
        <v>2.3245679759389616E-3</v>
      </c>
      <c r="O11" s="87">
        <v>-0.11240623484389538</v>
      </c>
      <c r="P11" s="83">
        <v>2.0127174330022188E-2</v>
      </c>
      <c r="Q11" s="83">
        <v>0.18130188281752679</v>
      </c>
      <c r="R11" s="87">
        <v>-4.441978293045775E-2</v>
      </c>
      <c r="S11" s="87">
        <v>1.0430462040171751E-3</v>
      </c>
      <c r="T11" s="83">
        <v>2.9617161607245895E-2</v>
      </c>
      <c r="U11" s="87">
        <v>-1.2435654061075463E-3</v>
      </c>
      <c r="V11" s="87">
        <v>1.1795407708423806E-3</v>
      </c>
      <c r="W11" s="87">
        <v>1.5208826722644549E-3</v>
      </c>
      <c r="X11" s="87">
        <v>1.4018915128484509E-3</v>
      </c>
      <c r="Y11" s="87">
        <v>1.334407046438697E-3</v>
      </c>
    </row>
    <row r="12" spans="1:25" x14ac:dyDescent="0.2">
      <c r="A12" s="7" t="s">
        <v>124</v>
      </c>
      <c r="B12" s="84">
        <v>40.692735433818974</v>
      </c>
      <c r="C12" s="84">
        <v>4.041547851788315</v>
      </c>
      <c r="D12" s="84">
        <v>22.269475227098699</v>
      </c>
      <c r="E12" s="84">
        <v>133.52757325416354</v>
      </c>
      <c r="F12" s="84">
        <v>12.807634978738971</v>
      </c>
      <c r="G12" s="84">
        <v>3.1586293117897961</v>
      </c>
      <c r="H12" s="85">
        <v>8.7288962464216819</v>
      </c>
      <c r="I12" s="84">
        <v>16.94866073186909</v>
      </c>
      <c r="J12" s="84">
        <v>12.676770862352322</v>
      </c>
      <c r="K12" s="84">
        <v>16.995305201742937</v>
      </c>
      <c r="L12" s="84">
        <v>0.11002487418252321</v>
      </c>
      <c r="M12" s="84">
        <v>1.2436977442859898E-2</v>
      </c>
      <c r="N12" s="88">
        <v>3.079053655563737E-3</v>
      </c>
      <c r="O12" s="88">
        <v>-0.11272655462226991</v>
      </c>
      <c r="P12" s="84">
        <v>3.5857194653897334E-2</v>
      </c>
      <c r="Q12" s="84">
        <v>0.21722121362358979</v>
      </c>
      <c r="R12" s="88">
        <v>-1.3216674722268354E-2</v>
      </c>
      <c r="S12" s="88">
        <v>5.2352110796089521E-4</v>
      </c>
      <c r="T12" s="84">
        <v>3.3271725017832078E-2</v>
      </c>
      <c r="U12" s="88">
        <v>-1.2668421218873776E-3</v>
      </c>
      <c r="V12" s="88">
        <v>9.2487937947972605E-4</v>
      </c>
      <c r="W12" s="88">
        <v>2.3194371526566943E-3</v>
      </c>
      <c r="X12" s="88">
        <v>2.2404378027561828E-3</v>
      </c>
      <c r="Y12" s="88">
        <v>2.348697653468422E-3</v>
      </c>
    </row>
    <row r="13" spans="1:25" x14ac:dyDescent="0.2">
      <c r="A13" s="4" t="s">
        <v>304</v>
      </c>
      <c r="B13" s="82">
        <v>43.596124966936067</v>
      </c>
      <c r="C13" s="82">
        <v>5.2898645428130013</v>
      </c>
      <c r="D13" s="82">
        <v>11.053775581331518</v>
      </c>
      <c r="E13" s="82">
        <v>102.98559312694522</v>
      </c>
      <c r="F13" s="82">
        <v>20.949867902255072</v>
      </c>
      <c r="G13" s="82">
        <v>1.9932968377267988</v>
      </c>
      <c r="H13" s="82">
        <v>7.880878985701198</v>
      </c>
      <c r="I13" s="82">
        <v>13.8485863988875</v>
      </c>
      <c r="J13" s="82">
        <v>11.446571088325699</v>
      </c>
      <c r="K13" s="82">
        <v>15.279025893433158</v>
      </c>
      <c r="L13" s="82">
        <v>6.3256152638270724E-2</v>
      </c>
      <c r="M13" s="82">
        <v>0.21937685064407556</v>
      </c>
      <c r="N13" s="86">
        <v>6.3106873825429493E-3</v>
      </c>
      <c r="O13" s="86">
        <v>-0.11320605305619476</v>
      </c>
      <c r="P13" s="82">
        <v>3.2845929031267429E-2</v>
      </c>
      <c r="Q13" s="82">
        <v>9.6682869130045132E-2</v>
      </c>
      <c r="R13" s="86">
        <v>-5.1643624101386988E-2</v>
      </c>
      <c r="S13" s="86">
        <v>1.8613078763906105E-3</v>
      </c>
      <c r="T13" s="82">
        <v>3.6538579206338129E-2</v>
      </c>
      <c r="U13" s="86">
        <v>3.2680268975170627E-3</v>
      </c>
      <c r="V13" s="86">
        <v>8.3031579668406646E-4</v>
      </c>
      <c r="W13" s="86">
        <v>2.6830608792333451E-3</v>
      </c>
      <c r="X13" s="86">
        <v>2.4658791222538128E-3</v>
      </c>
      <c r="Y13" s="86">
        <v>2.3541442770494644E-3</v>
      </c>
    </row>
    <row r="14" spans="1:25" x14ac:dyDescent="0.2">
      <c r="A14" s="7" t="s">
        <v>398</v>
      </c>
      <c r="B14" s="83">
        <v>41.173216179354533</v>
      </c>
      <c r="C14" s="83">
        <v>5.4728515302613872</v>
      </c>
      <c r="D14" s="83">
        <v>11.485778196533172</v>
      </c>
      <c r="E14" s="83">
        <v>118.96724146082677</v>
      </c>
      <c r="F14" s="83">
        <v>14.610418401983292</v>
      </c>
      <c r="G14" s="83">
        <v>1.7508811895221581</v>
      </c>
      <c r="H14" s="82">
        <v>7.9890186014542675</v>
      </c>
      <c r="I14" s="83">
        <v>15.264009180656039</v>
      </c>
      <c r="J14" s="82">
        <v>11.740493859550673</v>
      </c>
      <c r="K14" s="83">
        <v>15.247534225455192</v>
      </c>
      <c r="L14" s="83">
        <v>7.0567797089717596E-2</v>
      </c>
      <c r="M14" s="83">
        <v>0.39413532499278719</v>
      </c>
      <c r="N14" s="87">
        <v>5.1865717063516031E-3</v>
      </c>
      <c r="O14" s="87">
        <v>-0.11372486374862872</v>
      </c>
      <c r="P14" s="83">
        <v>3.8431160147015864E-2</v>
      </c>
      <c r="Q14" s="83">
        <v>0.11746857017439002</v>
      </c>
      <c r="R14" s="87">
        <v>-2.0589326153579657E-2</v>
      </c>
      <c r="S14" s="87">
        <v>1.0884162270756272E-3</v>
      </c>
      <c r="T14" s="83">
        <v>3.4126647804180024E-2</v>
      </c>
      <c r="U14" s="87">
        <v>8.8551707382091525E-4</v>
      </c>
      <c r="V14" s="87">
        <v>4.8192667325935504E-4</v>
      </c>
      <c r="W14" s="87">
        <v>1.8877536082064334E-3</v>
      </c>
      <c r="X14" s="87">
        <v>1.8406813519599471E-3</v>
      </c>
      <c r="Y14" s="87">
        <v>1.885434202665285E-3</v>
      </c>
    </row>
    <row r="15" spans="1:25" x14ac:dyDescent="0.2">
      <c r="A15" s="4" t="s">
        <v>138</v>
      </c>
      <c r="B15" s="83">
        <v>44.007473579149362</v>
      </c>
      <c r="C15" s="83">
        <v>4.4051926867890145</v>
      </c>
      <c r="D15" s="83">
        <v>14.069698533506115</v>
      </c>
      <c r="E15" s="83">
        <v>112.79486909982803</v>
      </c>
      <c r="F15" s="83">
        <v>17.17122184047723</v>
      </c>
      <c r="G15" s="83">
        <v>1.7110699095990107</v>
      </c>
      <c r="H15" s="82">
        <v>6.906699111109881</v>
      </c>
      <c r="I15" s="83">
        <v>13.11075213095247</v>
      </c>
      <c r="J15" s="82">
        <v>10.008103692257786</v>
      </c>
      <c r="K15" s="83">
        <v>14.223148464465867</v>
      </c>
      <c r="L15" s="83">
        <v>3.5387587177479911E-2</v>
      </c>
      <c r="M15" s="83">
        <v>-9.1970665622871164E-2</v>
      </c>
      <c r="N15" s="87">
        <v>5.2936245841127775E-3</v>
      </c>
      <c r="O15" s="87">
        <v>-0.1130940485061554</v>
      </c>
      <c r="P15" s="83">
        <v>4.816556263971155E-2</v>
      </c>
      <c r="Q15" s="83">
        <v>9.4747208098078003E-2</v>
      </c>
      <c r="R15" s="87">
        <v>-2.9127250664455893E-2</v>
      </c>
      <c r="S15" s="87">
        <v>1.1342909344571103E-3</v>
      </c>
      <c r="T15" s="83">
        <v>3.1258516391473513E-2</v>
      </c>
      <c r="U15" s="87">
        <v>-5.4539344988491245E-4</v>
      </c>
      <c r="V15" s="87">
        <v>2.9114527646294458E-4</v>
      </c>
      <c r="W15" s="87">
        <v>2.9321759865373457E-3</v>
      </c>
      <c r="X15" s="87">
        <v>2.6049182731798844E-3</v>
      </c>
      <c r="Y15" s="87">
        <v>2.6167158002302223E-3</v>
      </c>
    </row>
    <row r="16" spans="1:25" x14ac:dyDescent="0.2">
      <c r="A16" s="7" t="s">
        <v>396</v>
      </c>
      <c r="B16" s="83">
        <v>34.814257652067582</v>
      </c>
      <c r="C16" s="83">
        <v>4.0344660075095122</v>
      </c>
      <c r="D16" s="83">
        <v>16.935920875509005</v>
      </c>
      <c r="E16" s="83">
        <v>103.61528552079223</v>
      </c>
      <c r="F16" s="83">
        <v>19.413867879693168</v>
      </c>
      <c r="G16" s="83">
        <v>15.012435940001048</v>
      </c>
      <c r="H16" s="82">
        <v>8.839490491594411</v>
      </c>
      <c r="I16" s="83">
        <v>16.249883112009606</v>
      </c>
      <c r="J16" s="82">
        <v>12.73039201770519</v>
      </c>
      <c r="K16" s="83">
        <v>17.866233552917638</v>
      </c>
      <c r="L16" s="83">
        <v>0.2204330008265584</v>
      </c>
      <c r="M16" s="83">
        <v>0.23419021805807322</v>
      </c>
      <c r="N16" s="87">
        <v>1.9878589712914473E-3</v>
      </c>
      <c r="O16" s="87">
        <v>-0.11485086907347436</v>
      </c>
      <c r="P16" s="83">
        <v>2.2331575821305037E-2</v>
      </c>
      <c r="Q16" s="83">
        <v>0.11525297820929001</v>
      </c>
      <c r="R16" s="87">
        <v>-4.0708131167970223E-2</v>
      </c>
      <c r="S16" s="87">
        <v>1.1976323046879035E-3</v>
      </c>
      <c r="T16" s="83">
        <v>3.7374744078032651E-2</v>
      </c>
      <c r="U16" s="87">
        <v>-8.0789237949832919E-4</v>
      </c>
      <c r="V16" s="87">
        <v>3.7243447148119208E-4</v>
      </c>
      <c r="W16" s="83">
        <v>6.2773432692245171E-3</v>
      </c>
      <c r="X16" s="83">
        <v>5.6423546066276548E-3</v>
      </c>
      <c r="Y16" s="83">
        <v>5.3901401412975863E-3</v>
      </c>
    </row>
    <row r="17" spans="1:25" x14ac:dyDescent="0.2">
      <c r="A17" s="4" t="s">
        <v>389</v>
      </c>
      <c r="B17" s="83">
        <v>41.618073867927116</v>
      </c>
      <c r="C17" s="83">
        <v>1.7138129318678379</v>
      </c>
      <c r="D17" s="83">
        <v>10.893751491211031</v>
      </c>
      <c r="E17" s="83">
        <v>120.53576311679016</v>
      </c>
      <c r="F17" s="83">
        <v>13.101160458155162</v>
      </c>
      <c r="G17" s="83">
        <v>1.4903201033466134</v>
      </c>
      <c r="H17" s="82">
        <v>4.4087858886376745</v>
      </c>
      <c r="I17" s="83">
        <v>8.2732951878822849</v>
      </c>
      <c r="J17" s="82">
        <v>6.4732769150286185</v>
      </c>
      <c r="K17" s="83">
        <v>9.3469873105343826</v>
      </c>
      <c r="L17" s="83">
        <v>2.3802831079443622E-2</v>
      </c>
      <c r="M17" s="83">
        <v>-8.4656478376928995E-2</v>
      </c>
      <c r="N17" s="87">
        <v>2.7660138172771252E-3</v>
      </c>
      <c r="O17" s="83">
        <v>3.6735461005580852E-2</v>
      </c>
      <c r="P17" s="83">
        <v>1.7231029402749662E-2</v>
      </c>
      <c r="Q17" s="83">
        <v>8.5722456331152816E-2</v>
      </c>
      <c r="R17" s="87">
        <v>-4.4141993869866843E-2</v>
      </c>
      <c r="S17" s="87">
        <v>7.4346916953193067E-4</v>
      </c>
      <c r="T17" s="83">
        <v>2.6003726700234132E-2</v>
      </c>
      <c r="U17" s="87">
        <v>-1.1438809516425474E-3</v>
      </c>
      <c r="V17" s="87">
        <v>2.5464811997388576E-4</v>
      </c>
      <c r="W17" s="87">
        <v>2.7038452431914143E-3</v>
      </c>
      <c r="X17" s="87">
        <v>2.4689628001722396E-3</v>
      </c>
      <c r="Y17" s="87">
        <v>2.3362360004781468E-3</v>
      </c>
    </row>
    <row r="18" spans="1:25" x14ac:dyDescent="0.2">
      <c r="A18" s="7" t="s">
        <v>135</v>
      </c>
      <c r="B18" s="83">
        <v>40.659314669965376</v>
      </c>
      <c r="C18" s="83">
        <v>1.7895763936445832</v>
      </c>
      <c r="D18" s="83">
        <v>11.174145124333073</v>
      </c>
      <c r="E18" s="83">
        <v>117.70320099740506</v>
      </c>
      <c r="F18" s="83">
        <v>11.746661301148199</v>
      </c>
      <c r="G18" s="83">
        <v>1.2652544550768294</v>
      </c>
      <c r="H18" s="82">
        <v>4.3584032091401452</v>
      </c>
      <c r="I18" s="83">
        <v>8.0310867140325346</v>
      </c>
      <c r="J18" s="82">
        <v>6.381023909255215</v>
      </c>
      <c r="K18" s="83">
        <v>8.4113006240493764</v>
      </c>
      <c r="L18" s="83">
        <v>2.5406508489910353E-2</v>
      </c>
      <c r="M18" s="87">
        <v>-0.16512907538399874</v>
      </c>
      <c r="N18" s="87">
        <v>2.7262641550167485E-3</v>
      </c>
      <c r="O18" s="87">
        <v>-0.11795559103639205</v>
      </c>
      <c r="P18" s="83">
        <v>1.7772379894709187E-2</v>
      </c>
      <c r="Q18" s="83">
        <v>7.4528329275681551E-2</v>
      </c>
      <c r="R18" s="87">
        <v>-2.8104829495972934E-2</v>
      </c>
      <c r="S18" s="87">
        <v>1.5615610399162152E-3</v>
      </c>
      <c r="T18" s="83">
        <v>2.5807459092328882E-2</v>
      </c>
      <c r="U18" s="87">
        <v>-1.2912783901222328E-3</v>
      </c>
      <c r="V18" s="87">
        <v>2.0156154511946268E-4</v>
      </c>
      <c r="W18" s="87">
        <v>7.7771258551530894E-4</v>
      </c>
      <c r="X18" s="87">
        <v>7.465462151322105E-4</v>
      </c>
      <c r="Y18" s="87">
        <v>7.4992254828406863E-4</v>
      </c>
    </row>
    <row r="19" spans="1:25" x14ac:dyDescent="0.2">
      <c r="A19" s="4" t="s">
        <v>286</v>
      </c>
      <c r="B19" s="83">
        <v>57.75068226562243</v>
      </c>
      <c r="C19" s="83">
        <v>4.7702696280771857</v>
      </c>
      <c r="D19" s="83">
        <v>9.8307629612050249</v>
      </c>
      <c r="E19" s="83">
        <v>126.57402751329654</v>
      </c>
      <c r="F19" s="83">
        <v>14.288600546269134</v>
      </c>
      <c r="G19" s="83">
        <v>5.152048221690432</v>
      </c>
      <c r="H19" s="82">
        <v>4.4924319798511725</v>
      </c>
      <c r="I19" s="83">
        <v>8.3083997544961345</v>
      </c>
      <c r="J19" s="82">
        <v>6.5905752173424403</v>
      </c>
      <c r="K19" s="83">
        <v>9.435091548748229</v>
      </c>
      <c r="L19" s="83">
        <v>0.14675651482039268</v>
      </c>
      <c r="M19" s="83">
        <v>0.26617478854252846</v>
      </c>
      <c r="N19" s="87">
        <v>2.6830725679055493E-3</v>
      </c>
      <c r="O19" s="87">
        <v>-0.11262829882185039</v>
      </c>
      <c r="P19" s="83">
        <v>2.5833335946029646E-2</v>
      </c>
      <c r="Q19" s="83">
        <v>8.245665407687458E-2</v>
      </c>
      <c r="R19" s="87">
        <v>-2.3671010647806495E-2</v>
      </c>
      <c r="S19" s="87">
        <v>6.3677793794497412E-4</v>
      </c>
      <c r="T19" s="83">
        <v>2.9469077145835961E-2</v>
      </c>
      <c r="U19" s="87">
        <v>-9.6986950682128518E-4</v>
      </c>
      <c r="V19" s="87">
        <v>4.3464592559608843E-4</v>
      </c>
      <c r="W19" s="83">
        <v>5.3036613251970562E-3</v>
      </c>
      <c r="X19" s="83">
        <v>4.8141822311844017E-3</v>
      </c>
      <c r="Y19" s="83">
        <v>4.6532403202173027E-3</v>
      </c>
    </row>
    <row r="20" spans="1:25" x14ac:dyDescent="0.2">
      <c r="A20" s="7" t="s">
        <v>400</v>
      </c>
      <c r="B20" s="83">
        <v>54.199713687233412</v>
      </c>
      <c r="C20" s="83">
        <v>4.331250363802428</v>
      </c>
      <c r="D20" s="83">
        <v>7.4132211867694018</v>
      </c>
      <c r="E20" s="83">
        <v>133.89330108607146</v>
      </c>
      <c r="F20" s="83">
        <v>17.582476848065394</v>
      </c>
      <c r="G20" s="83">
        <v>1.1741571108886881</v>
      </c>
      <c r="H20" s="82">
        <v>3.4750351905940118</v>
      </c>
      <c r="I20" s="83">
        <v>6.9418068846064367</v>
      </c>
      <c r="J20" s="82">
        <v>5.1916472656753996</v>
      </c>
      <c r="K20" s="83">
        <v>7.5781576367705838</v>
      </c>
      <c r="L20" s="83">
        <v>2.2163009135209456E-2</v>
      </c>
      <c r="M20" s="83">
        <v>0.71658484328487249</v>
      </c>
      <c r="N20" s="87">
        <v>2.9873207517289329E-3</v>
      </c>
      <c r="O20" s="87">
        <v>-0.1152635292322227</v>
      </c>
      <c r="P20" s="83">
        <v>3.3333158619928714E-2</v>
      </c>
      <c r="Q20" s="83">
        <v>0.11389295825342047</v>
      </c>
      <c r="R20" s="87">
        <v>-1.1427795582962041E-2</v>
      </c>
      <c r="S20" s="87">
        <v>1.4501573364950296E-3</v>
      </c>
      <c r="T20" s="83">
        <v>2.2827201338533908E-2</v>
      </c>
      <c r="U20" s="87">
        <v>-1.4829174202355016E-3</v>
      </c>
      <c r="V20" s="87">
        <v>2.6957870750978115E-4</v>
      </c>
      <c r="W20" s="87">
        <v>1.9628325218348504E-3</v>
      </c>
      <c r="X20" s="87">
        <v>1.8033135266955116E-3</v>
      </c>
      <c r="Y20" s="87">
        <v>1.8027361734233786E-3</v>
      </c>
    </row>
    <row r="21" spans="1:25" x14ac:dyDescent="0.2">
      <c r="A21" s="4" t="s">
        <v>119</v>
      </c>
      <c r="B21" s="83">
        <v>53.973026524316111</v>
      </c>
      <c r="C21" s="83">
        <v>4.5445712509117051</v>
      </c>
      <c r="D21" s="83">
        <v>7.6975432237657699</v>
      </c>
      <c r="E21" s="83">
        <v>134.97722815775151</v>
      </c>
      <c r="F21" s="83">
        <v>20.127417686564691</v>
      </c>
      <c r="G21" s="83">
        <v>1.0384286048163782</v>
      </c>
      <c r="H21" s="82">
        <v>3.9475246408318863</v>
      </c>
      <c r="I21" s="83">
        <v>7.593677536144436</v>
      </c>
      <c r="J21" s="82">
        <v>5.7425705496419663</v>
      </c>
      <c r="K21" s="83">
        <v>7.9593295000714077</v>
      </c>
      <c r="L21" s="83">
        <v>2.3010470803104324E-2</v>
      </c>
      <c r="M21" s="87">
        <v>-0.14211415911351544</v>
      </c>
      <c r="N21" s="87">
        <v>2.8994067954433906E-3</v>
      </c>
      <c r="O21" s="87">
        <v>-0.11551505740421572</v>
      </c>
      <c r="P21" s="83">
        <v>3.0376195989123157E-2</v>
      </c>
      <c r="Q21" s="83">
        <v>7.5250643911856541E-2</v>
      </c>
      <c r="R21" s="87">
        <v>-1.3103618962257771E-2</v>
      </c>
      <c r="S21" s="87">
        <v>1.4525133408420385E-3</v>
      </c>
      <c r="T21" s="83">
        <v>2.3547553549929684E-2</v>
      </c>
      <c r="U21" s="87">
        <v>-1.0627103418012404E-3</v>
      </c>
      <c r="V21" s="87">
        <v>2.247869054184005E-4</v>
      </c>
      <c r="W21" s="87">
        <v>5.2557987104428095E-4</v>
      </c>
      <c r="X21" s="87">
        <v>4.9756645572097491E-4</v>
      </c>
      <c r="Y21" s="87">
        <v>5.2978104150535233E-4</v>
      </c>
    </row>
    <row r="22" spans="1:25" x14ac:dyDescent="0.2">
      <c r="A22" s="7" t="s">
        <v>363</v>
      </c>
      <c r="B22" s="84">
        <v>24.344076010604141</v>
      </c>
      <c r="C22" s="84">
        <v>10.362164689063073</v>
      </c>
      <c r="D22" s="84">
        <v>17.898547314803537</v>
      </c>
      <c r="E22" s="84">
        <v>85.138721823733249</v>
      </c>
      <c r="F22" s="84">
        <v>14.737809134354467</v>
      </c>
      <c r="G22" s="84">
        <v>106.56482581413182</v>
      </c>
      <c r="H22" s="85">
        <v>20.246315649675925</v>
      </c>
      <c r="I22" s="84">
        <v>37.116607272907935</v>
      </c>
      <c r="J22" s="84">
        <v>28.76574271504391</v>
      </c>
      <c r="K22" s="84">
        <v>44.603207782446361</v>
      </c>
      <c r="L22" s="84">
        <v>2.3073261711164519</v>
      </c>
      <c r="M22" s="84">
        <v>4.1097461452407735</v>
      </c>
      <c r="N22" s="88">
        <v>1.4157541646362686E-3</v>
      </c>
      <c r="O22" s="88">
        <v>-0.10249257244026189</v>
      </c>
      <c r="P22" s="84">
        <v>1.8417534720798004E-2</v>
      </c>
      <c r="Q22" s="84">
        <v>0.50983683772874577</v>
      </c>
      <c r="R22" s="88">
        <v>-4.3704596805367472E-2</v>
      </c>
      <c r="S22" s="88">
        <v>2.0333600604346006E-3</v>
      </c>
      <c r="T22" s="84">
        <v>7.5490728256479581E-2</v>
      </c>
      <c r="U22" s="88">
        <v>-1.3292058813080675E-3</v>
      </c>
      <c r="V22" s="88">
        <v>3.169675016616805E-3</v>
      </c>
      <c r="W22" s="84">
        <v>4.7778188066323411E-2</v>
      </c>
      <c r="X22" s="84">
        <v>4.424232865299841E-2</v>
      </c>
      <c r="Y22" s="84">
        <v>4.2072983863675917E-2</v>
      </c>
    </row>
    <row r="23" spans="1:25" x14ac:dyDescent="0.2">
      <c r="A23" s="7" t="s">
        <v>184</v>
      </c>
      <c r="B23" s="82">
        <v>39.427531841282402</v>
      </c>
      <c r="C23" s="82">
        <v>6.31340349642843</v>
      </c>
      <c r="D23" s="82">
        <v>9.1194173325220884</v>
      </c>
      <c r="E23" s="82">
        <v>92.212322739464142</v>
      </c>
      <c r="F23" s="82">
        <v>16.995137461573378</v>
      </c>
      <c r="G23" s="82">
        <v>1.7576424128285935</v>
      </c>
      <c r="H23" s="82">
        <v>6.4448387199092068</v>
      </c>
      <c r="I23" s="82">
        <v>11.791092925067241</v>
      </c>
      <c r="J23" s="82">
        <v>9.3736696319825104</v>
      </c>
      <c r="K23" s="82">
        <v>12.826109436288922</v>
      </c>
      <c r="L23" s="82">
        <v>7.0942968053614511E-2</v>
      </c>
      <c r="M23" s="86">
        <v>-0.22813051838005372</v>
      </c>
      <c r="N23" s="86">
        <v>2.8619508868108433E-3</v>
      </c>
      <c r="O23" s="86">
        <v>-0.11292897285625815</v>
      </c>
      <c r="P23" s="82">
        <v>1.4417634037834592E-2</v>
      </c>
      <c r="Q23" s="82">
        <v>8.7417391017061793E-2</v>
      </c>
      <c r="R23" s="86">
        <v>-4.5624578125580448E-2</v>
      </c>
      <c r="S23" s="86">
        <v>2.0338653486743023E-3</v>
      </c>
      <c r="T23" s="82">
        <v>3.18456010161016E-2</v>
      </c>
      <c r="U23" s="86">
        <v>2.8328672349762249E-3</v>
      </c>
      <c r="V23" s="86">
        <v>8.8423352740228623E-4</v>
      </c>
      <c r="W23" s="86">
        <v>1.1517782826509122E-3</v>
      </c>
      <c r="X23" s="86">
        <v>1.0440419147779393E-3</v>
      </c>
      <c r="Y23" s="86">
        <v>1.0102992102570269E-3</v>
      </c>
    </row>
    <row r="24" spans="1:25" x14ac:dyDescent="0.2">
      <c r="A24" s="4" t="s">
        <v>394</v>
      </c>
      <c r="B24" s="83">
        <v>37.315946714212494</v>
      </c>
      <c r="C24" s="83">
        <v>6.5993762371223612</v>
      </c>
      <c r="D24" s="83">
        <v>8.7338094716035126</v>
      </c>
      <c r="E24" s="83">
        <v>103.76578636455501</v>
      </c>
      <c r="F24" s="83">
        <v>9.9584697384757295</v>
      </c>
      <c r="G24" s="83">
        <v>1.8211790104111838</v>
      </c>
      <c r="H24" s="82">
        <v>6.5886784393074862</v>
      </c>
      <c r="I24" s="83">
        <v>12.363414413774926</v>
      </c>
      <c r="J24" s="82">
        <v>9.6837187344132492</v>
      </c>
      <c r="K24" s="83">
        <v>12.376763814563398</v>
      </c>
      <c r="L24" s="83">
        <v>7.5829526353772922E-2</v>
      </c>
      <c r="M24" s="83">
        <v>-2.4291847322497808E-2</v>
      </c>
      <c r="N24" s="87">
        <v>2.2309300874762432E-3</v>
      </c>
      <c r="O24" s="87">
        <v>-0.11738968477905026</v>
      </c>
      <c r="P24" s="83">
        <v>1.5969190310713026E-2</v>
      </c>
      <c r="Q24" s="83">
        <v>0.10064700027417911</v>
      </c>
      <c r="R24" s="87">
        <v>-2.1428615383438595E-2</v>
      </c>
      <c r="S24" s="87">
        <v>1.1126155544308981E-3</v>
      </c>
      <c r="T24" s="83">
        <v>2.8917199720994866E-2</v>
      </c>
      <c r="U24" s="87">
        <v>7.0455089383834369E-4</v>
      </c>
      <c r="V24" s="87">
        <v>2.8948624821514103E-4</v>
      </c>
      <c r="W24" s="87">
        <v>3.1591374947118246E-4</v>
      </c>
      <c r="X24" s="87">
        <v>3.4952306899963708E-4</v>
      </c>
      <c r="Y24" s="87">
        <v>3.244270700799185E-4</v>
      </c>
    </row>
    <row r="25" spans="1:25" x14ac:dyDescent="0.2">
      <c r="A25" s="7" t="s">
        <v>199</v>
      </c>
      <c r="B25" s="83">
        <v>17.900480985723302</v>
      </c>
      <c r="C25" s="83">
        <v>3.5991607771232008</v>
      </c>
      <c r="D25" s="83">
        <v>10.747847323026425</v>
      </c>
      <c r="E25" s="83">
        <v>40.12185380454541</v>
      </c>
      <c r="F25" s="83">
        <v>16.38663752691911</v>
      </c>
      <c r="G25" s="83">
        <v>41.662878531720047</v>
      </c>
      <c r="H25" s="82">
        <v>4.4689516402353799</v>
      </c>
      <c r="I25" s="83">
        <v>8.0882927186967812</v>
      </c>
      <c r="J25" s="82">
        <v>6.4122601855090329</v>
      </c>
      <c r="K25" s="83">
        <v>8.8494026336120264</v>
      </c>
      <c r="L25" s="83">
        <v>0.239626108901249</v>
      </c>
      <c r="M25" s="83">
        <v>1.2844619407637639</v>
      </c>
      <c r="N25" s="87">
        <v>2.0620015160261835E-3</v>
      </c>
      <c r="O25" s="87">
        <v>-0.11003416624637979</v>
      </c>
      <c r="P25" s="83">
        <v>7.8964297283731943E-2</v>
      </c>
      <c r="Q25" s="83">
        <v>0.11508912646521934</v>
      </c>
      <c r="R25" s="87">
        <v>-4.7052339538688079E-2</v>
      </c>
      <c r="S25" s="87">
        <v>1.3251571379070725E-3</v>
      </c>
      <c r="T25" s="83">
        <v>2.4516475459376824E-2</v>
      </c>
      <c r="U25" s="87">
        <v>-6.2930775360945171E-4</v>
      </c>
      <c r="V25" s="87">
        <v>2.4220592523614001E-4</v>
      </c>
      <c r="W25" s="83">
        <v>1.6977897652609944E-2</v>
      </c>
      <c r="X25" s="83">
        <v>1.526680965278417E-2</v>
      </c>
      <c r="Y25" s="83">
        <v>1.4576025040509557E-2</v>
      </c>
    </row>
    <row r="26" spans="1:25" x14ac:dyDescent="0.2">
      <c r="A26" s="4">
        <v>24</v>
      </c>
      <c r="B26" s="83">
        <v>28.229450930666474</v>
      </c>
      <c r="C26" s="83">
        <v>2.5754927982419464</v>
      </c>
      <c r="D26" s="83">
        <v>9.7236048333001275</v>
      </c>
      <c r="E26" s="83">
        <v>100.17846569916291</v>
      </c>
      <c r="F26" s="83">
        <v>17.214900015752235</v>
      </c>
      <c r="G26" s="83">
        <v>5.7379985939796869</v>
      </c>
      <c r="H26" s="82">
        <v>4.4537878785024709</v>
      </c>
      <c r="I26" s="83">
        <v>7.6894711821831594</v>
      </c>
      <c r="J26" s="82">
        <v>6.2582737854792923</v>
      </c>
      <c r="K26" s="83">
        <v>8.3403178779977551</v>
      </c>
      <c r="L26" s="83">
        <v>9.2417193057253974E-2</v>
      </c>
      <c r="M26" s="83">
        <v>0.26678259786018266</v>
      </c>
      <c r="N26" s="87">
        <v>3.0022246683915829E-3</v>
      </c>
      <c r="O26" s="87">
        <v>-9.7684298674725861E-2</v>
      </c>
      <c r="P26" s="83">
        <v>2.9221921436582789E-2</v>
      </c>
      <c r="Q26" s="83">
        <v>0.10252363849264928</v>
      </c>
      <c r="R26" s="87">
        <v>-4.8439281855727746E-2</v>
      </c>
      <c r="S26" s="87">
        <v>1.0027261561139547E-3</v>
      </c>
      <c r="T26" s="83">
        <v>2.018536270142934E-2</v>
      </c>
      <c r="U26" s="87">
        <v>-1.0729869237019909E-3</v>
      </c>
      <c r="V26" s="87">
        <v>4.2469206884317764E-4</v>
      </c>
      <c r="W26" s="87">
        <v>1.5603128809839914E-3</v>
      </c>
      <c r="X26" s="87">
        <v>1.5035279158361052E-3</v>
      </c>
      <c r="Y26" s="87">
        <v>1.4417109121517132E-3</v>
      </c>
    </row>
    <row r="27" spans="1:25" x14ac:dyDescent="0.2">
      <c r="A27" s="7" t="s">
        <v>170</v>
      </c>
      <c r="B27" s="83">
        <v>15.942543059874248</v>
      </c>
      <c r="C27" s="83">
        <v>13.031547859220037</v>
      </c>
      <c r="D27" s="83">
        <v>5.197220742366282</v>
      </c>
      <c r="E27" s="83">
        <v>90.437481138127495</v>
      </c>
      <c r="F27" s="83">
        <v>29.571388531359673</v>
      </c>
      <c r="G27" s="83">
        <v>1.9244402560516107</v>
      </c>
      <c r="H27" s="82">
        <v>27.965933641676401</v>
      </c>
      <c r="I27" s="81">
        <v>51.862993293411172</v>
      </c>
      <c r="J27" s="82">
        <v>39.898187398146213</v>
      </c>
      <c r="K27" s="81">
        <v>57.316702328674154</v>
      </c>
      <c r="L27" s="83">
        <v>2.5217827168865295E-2</v>
      </c>
      <c r="M27" s="83">
        <v>0.13472387369121408</v>
      </c>
      <c r="N27" s="87">
        <v>4.6615983508234855E-4</v>
      </c>
      <c r="O27" s="87">
        <v>-0.10380564463662975</v>
      </c>
      <c r="P27" s="83">
        <v>2.801454107122919E-2</v>
      </c>
      <c r="Q27" s="83">
        <v>0.16589672022979199</v>
      </c>
      <c r="R27" s="87">
        <v>-2.0674125217436057E-2</v>
      </c>
      <c r="S27" s="87">
        <v>1.1742160114850929E-4</v>
      </c>
      <c r="T27" s="83">
        <v>0.10362187632824899</v>
      </c>
      <c r="U27" s="87">
        <v>-1.0988783470151867E-3</v>
      </c>
      <c r="V27" s="87">
        <v>2.728966305735753E-4</v>
      </c>
      <c r="W27" s="87">
        <v>1.1067424310777221E-3</v>
      </c>
      <c r="X27" s="87">
        <v>1.1083081946901305E-3</v>
      </c>
      <c r="Y27" s="87">
        <v>1.1020009810384509E-3</v>
      </c>
    </row>
    <row r="28" spans="1:25" x14ac:dyDescent="0.2">
      <c r="A28" s="4" t="s">
        <v>57</v>
      </c>
      <c r="B28" s="83">
        <v>27.109802906021393</v>
      </c>
      <c r="C28" s="83">
        <v>9.5486968429045476</v>
      </c>
      <c r="D28" s="83">
        <v>15.859639723091062</v>
      </c>
      <c r="E28" s="83">
        <v>129.78899213475887</v>
      </c>
      <c r="F28" s="83">
        <v>17.706116562006649</v>
      </c>
      <c r="G28" s="83">
        <v>9.4519027221140046</v>
      </c>
      <c r="H28" s="82">
        <v>27.946321993353795</v>
      </c>
      <c r="I28" s="81">
        <v>50.656312426943366</v>
      </c>
      <c r="J28" s="82">
        <v>40.255231648011232</v>
      </c>
      <c r="K28" s="81">
        <v>57.64329180535379</v>
      </c>
      <c r="L28" s="83">
        <v>0.40878948621158567</v>
      </c>
      <c r="M28" s="83">
        <v>1.3204725681105005</v>
      </c>
      <c r="N28" s="87">
        <v>1.425309410506326E-3</v>
      </c>
      <c r="O28" s="87">
        <v>-0.10897878948745664</v>
      </c>
      <c r="P28" s="83">
        <v>3.5035143877268748E-2</v>
      </c>
      <c r="Q28" s="83">
        <v>0.25999052969098352</v>
      </c>
      <c r="R28" s="87">
        <v>-3.9935132792566504E-2</v>
      </c>
      <c r="S28" s="87">
        <v>1.0872378469951231E-3</v>
      </c>
      <c r="T28" s="83">
        <v>8.5370056940506395E-2</v>
      </c>
      <c r="U28" s="87">
        <v>-1.2971360861096311E-3</v>
      </c>
      <c r="V28" s="87">
        <v>1.0211027827946536E-3</v>
      </c>
      <c r="W28" s="83">
        <v>3.5855099193887789E-2</v>
      </c>
      <c r="X28" s="83">
        <v>3.5651298073603961E-2</v>
      </c>
      <c r="Y28" s="83">
        <v>3.4814052542590054E-2</v>
      </c>
    </row>
    <row r="29" spans="1:25" x14ac:dyDescent="0.2">
      <c r="A29" s="7" t="s">
        <v>192</v>
      </c>
      <c r="B29" s="83">
        <v>31.218056512195595</v>
      </c>
      <c r="C29" s="83">
        <v>3.7609573127462625</v>
      </c>
      <c r="D29" s="83">
        <v>27.97164988435205</v>
      </c>
      <c r="E29" s="83">
        <v>98.249974547059168</v>
      </c>
      <c r="F29" s="83">
        <v>8.605159760051734</v>
      </c>
      <c r="G29" s="83">
        <v>2.1786969051196445</v>
      </c>
      <c r="H29" s="82">
        <v>9.9386542511533431</v>
      </c>
      <c r="I29" s="83">
        <v>18.502974111829118</v>
      </c>
      <c r="J29" s="82">
        <v>14.245094514373205</v>
      </c>
      <c r="K29" s="83">
        <v>18.061490685072005</v>
      </c>
      <c r="L29" s="83">
        <v>9.4438836009391708E-2</v>
      </c>
      <c r="M29" s="83">
        <v>-7.7305517276341301E-2</v>
      </c>
      <c r="N29" s="87">
        <v>3.9421824911083994E-3</v>
      </c>
      <c r="O29" s="87">
        <v>-0.11378185092877476</v>
      </c>
      <c r="P29" s="83">
        <v>2.0302543224838699E-2</v>
      </c>
      <c r="Q29" s="83">
        <v>0.18524993049808045</v>
      </c>
      <c r="R29" s="87">
        <v>-2.6922803945362124E-2</v>
      </c>
      <c r="S29" s="87">
        <v>2.1882821697804637E-3</v>
      </c>
      <c r="T29" s="83">
        <v>4.6087258500605938E-2</v>
      </c>
      <c r="U29" s="87">
        <v>-1.4024916884903273E-3</v>
      </c>
      <c r="V29" s="87">
        <v>1.0252503713040833E-3</v>
      </c>
      <c r="W29" s="87">
        <v>1.9485742930115686E-3</v>
      </c>
      <c r="X29" s="87">
        <v>1.8813062445196527E-3</v>
      </c>
      <c r="Y29" s="87">
        <v>1.9516628829678861E-3</v>
      </c>
    </row>
    <row r="30" spans="1:25" x14ac:dyDescent="0.2">
      <c r="A30" s="4" t="s">
        <v>144</v>
      </c>
      <c r="B30" s="83">
        <v>36.336494792272717</v>
      </c>
      <c r="C30" s="83">
        <v>3.5334806057952317</v>
      </c>
      <c r="D30" s="83">
        <v>22.072308941174299</v>
      </c>
      <c r="E30" s="83">
        <v>83.407521056447635</v>
      </c>
      <c r="F30" s="83">
        <v>15.455288115144143</v>
      </c>
      <c r="G30" s="83">
        <v>1.9240346614094654</v>
      </c>
      <c r="H30" s="82">
        <v>8.215575889795085</v>
      </c>
      <c r="I30" s="83">
        <v>15.259812374001472</v>
      </c>
      <c r="J30" s="82">
        <v>11.843948863921158</v>
      </c>
      <c r="K30" s="83">
        <v>16.523967581856116</v>
      </c>
      <c r="L30" s="83">
        <v>5.0627316416235829E-2</v>
      </c>
      <c r="M30" s="87">
        <v>-0.26767053117848327</v>
      </c>
      <c r="N30" s="87">
        <v>4.5848056535972345E-3</v>
      </c>
      <c r="O30" s="87">
        <v>-0.11306260541537008</v>
      </c>
      <c r="P30" s="83">
        <v>2.756228926058446E-2</v>
      </c>
      <c r="Q30" s="83">
        <v>0.16490323916679567</v>
      </c>
      <c r="R30" s="87">
        <v>-4.3229408589525078E-2</v>
      </c>
      <c r="S30" s="87">
        <v>1.6702726823596241E-3</v>
      </c>
      <c r="T30" s="83">
        <v>4.5060532990494867E-2</v>
      </c>
      <c r="U30" s="87">
        <v>-1.6532538201944028E-3</v>
      </c>
      <c r="V30" s="87">
        <v>7.6478478251007466E-4</v>
      </c>
      <c r="W30" s="87">
        <v>1.7259254876076787E-3</v>
      </c>
      <c r="X30" s="87">
        <v>1.5672884090259076E-3</v>
      </c>
      <c r="Y30" s="87">
        <v>1.5578686319414527E-3</v>
      </c>
    </row>
    <row r="31" spans="1:25" x14ac:dyDescent="0.2">
      <c r="A31" s="7" t="s">
        <v>155</v>
      </c>
      <c r="B31" s="83">
        <v>24.410266233582217</v>
      </c>
      <c r="C31" s="83">
        <v>2.884899766283374</v>
      </c>
      <c r="D31" s="83">
        <v>11.83471587916763</v>
      </c>
      <c r="E31" s="83">
        <v>89.566122418717129</v>
      </c>
      <c r="F31" s="83">
        <v>8.3754218061226346</v>
      </c>
      <c r="G31" s="83">
        <v>3.105126259335214</v>
      </c>
      <c r="H31" s="82">
        <v>12.456485529878693</v>
      </c>
      <c r="I31" s="83">
        <v>22.800205494066919</v>
      </c>
      <c r="J31" s="82">
        <v>17.74535135416405</v>
      </c>
      <c r="K31" s="83">
        <v>22.935086282176272</v>
      </c>
      <c r="L31" s="83">
        <v>0.13615534291010076</v>
      </c>
      <c r="M31" s="83">
        <v>0.83784419399659238</v>
      </c>
      <c r="N31" s="87">
        <v>1.0366673116049363E-3</v>
      </c>
      <c r="O31" s="87">
        <v>-0.11832499879792657</v>
      </c>
      <c r="P31" s="83">
        <v>2.1143992996272624E-2</v>
      </c>
      <c r="Q31" s="83">
        <v>0.10251664001359637</v>
      </c>
      <c r="R31" s="87">
        <v>-3.4114662611229599E-2</v>
      </c>
      <c r="S31" s="87">
        <v>8.1101869306985416E-4</v>
      </c>
      <c r="T31" s="83">
        <v>3.278592669896313E-2</v>
      </c>
      <c r="U31" s="87">
        <v>-1.4223501949295707E-3</v>
      </c>
      <c r="V31" s="87">
        <v>6.080095783823139E-4</v>
      </c>
      <c r="W31" s="87">
        <v>1.4230676116108252E-3</v>
      </c>
      <c r="X31" s="87">
        <v>1.3926360504155359E-3</v>
      </c>
      <c r="Y31" s="87">
        <v>1.3804033439914335E-3</v>
      </c>
    </row>
    <row r="32" spans="1:25" x14ac:dyDescent="0.2">
      <c r="A32" s="4" t="s">
        <v>284</v>
      </c>
      <c r="B32" s="84">
        <v>27.074328876411656</v>
      </c>
      <c r="C32" s="84">
        <v>1.8571356194960502</v>
      </c>
      <c r="D32" s="84">
        <v>12.114947097659217</v>
      </c>
      <c r="E32" s="84">
        <v>87.710921403978205</v>
      </c>
      <c r="F32" s="84">
        <v>9.2685526355669445</v>
      </c>
      <c r="G32" s="84">
        <v>0.98572492820990676</v>
      </c>
      <c r="H32" s="85">
        <v>11.052609319527345</v>
      </c>
      <c r="I32" s="84">
        <v>20.023460430707509</v>
      </c>
      <c r="J32" s="84">
        <v>15.748983137890418</v>
      </c>
      <c r="K32" s="84">
        <v>21.56792015991023</v>
      </c>
      <c r="L32" s="84">
        <v>6.968318480928562E-2</v>
      </c>
      <c r="M32" s="84">
        <v>-7.9887527950071988E-4</v>
      </c>
      <c r="N32" s="84">
        <v>2.5055840071393689E-2</v>
      </c>
      <c r="O32" s="88">
        <v>-0.11781411056565276</v>
      </c>
      <c r="P32" s="84">
        <v>1.7263292165405533E-2</v>
      </c>
      <c r="Q32" s="84">
        <v>9.2593997942600953E-2</v>
      </c>
      <c r="R32" s="88">
        <v>-6.3002882084439438E-2</v>
      </c>
      <c r="S32" s="88">
        <v>1.0517989150758825E-3</v>
      </c>
      <c r="T32" s="84">
        <v>3.2229836697195438E-2</v>
      </c>
      <c r="U32" s="88">
        <v>-1.6437173129506357E-3</v>
      </c>
      <c r="V32" s="88">
        <v>9.1824343394681968E-4</v>
      </c>
      <c r="W32" s="88">
        <v>5.7060758690459469E-4</v>
      </c>
      <c r="X32" s="88">
        <v>5.0887543845562738E-4</v>
      </c>
      <c r="Y32" s="88">
        <v>5.1597646644608588E-4</v>
      </c>
    </row>
    <row r="33" spans="1:25" x14ac:dyDescent="0.2">
      <c r="A33" s="7" t="s">
        <v>99</v>
      </c>
      <c r="B33" s="82">
        <v>27.063008317094742</v>
      </c>
      <c r="C33" s="82">
        <v>1.7210201673080394</v>
      </c>
      <c r="D33" s="82">
        <v>11.709463746337782</v>
      </c>
      <c r="E33" s="82">
        <v>87.723271196432677</v>
      </c>
      <c r="F33" s="82">
        <v>14.085718951141516</v>
      </c>
      <c r="G33" s="82">
        <v>1.1557675285700835</v>
      </c>
      <c r="H33" s="82">
        <v>10.982618516623727</v>
      </c>
      <c r="I33" s="82">
        <v>20.910591817792866</v>
      </c>
      <c r="J33" s="82">
        <v>15.873509102463647</v>
      </c>
      <c r="K33" s="82">
        <v>22.156286908205189</v>
      </c>
      <c r="L33" s="82">
        <v>5.9777072183875207E-2</v>
      </c>
      <c r="M33" s="82">
        <v>2.5007795382327693E-2</v>
      </c>
      <c r="N33" s="86">
        <v>1.9905322567543697E-3</v>
      </c>
      <c r="O33" s="86">
        <v>-0.11676678465614364</v>
      </c>
      <c r="P33" s="82">
        <v>3.9424553174191919E-2</v>
      </c>
      <c r="Q33" s="82">
        <v>8.8067448859052461E-2</v>
      </c>
      <c r="R33" s="86">
        <v>-5.2706451265801986E-2</v>
      </c>
      <c r="S33" s="86">
        <v>1.8626537456267556E-3</v>
      </c>
      <c r="T33" s="82">
        <v>3.0013395443077056E-2</v>
      </c>
      <c r="U33" s="86">
        <v>2.9948140406524494E-3</v>
      </c>
      <c r="V33" s="86">
        <v>1.4101497475096521E-3</v>
      </c>
      <c r="W33" s="86">
        <v>8.6625948535801168E-4</v>
      </c>
      <c r="X33" s="86">
        <v>7.9521315048640439E-4</v>
      </c>
      <c r="Y33" s="86">
        <v>7.9984451971447878E-4</v>
      </c>
    </row>
    <row r="34" spans="1:25" x14ac:dyDescent="0.2">
      <c r="A34" s="4" t="s">
        <v>196</v>
      </c>
      <c r="B34" s="83">
        <v>35.047606889629535</v>
      </c>
      <c r="C34" s="83">
        <v>6.3748817734843044</v>
      </c>
      <c r="D34" s="83">
        <v>13.067366792520643</v>
      </c>
      <c r="E34" s="83">
        <v>123.37179248941412</v>
      </c>
      <c r="F34" s="83">
        <v>12.692977508334893</v>
      </c>
      <c r="G34" s="83">
        <v>18.532946242261399</v>
      </c>
      <c r="H34" s="82">
        <v>11.395239566883484</v>
      </c>
      <c r="I34" s="83">
        <v>20.937126339220534</v>
      </c>
      <c r="J34" s="82">
        <v>16.409196793350173</v>
      </c>
      <c r="K34" s="83">
        <v>22.801143996168264</v>
      </c>
      <c r="L34" s="83">
        <v>0.72241778642001508</v>
      </c>
      <c r="M34" s="83">
        <v>0.51342066381987284</v>
      </c>
      <c r="N34" s="87">
        <v>3.1681160098960292E-3</v>
      </c>
      <c r="O34" s="87">
        <v>-0.11257523851168258</v>
      </c>
      <c r="P34" s="83">
        <v>2.5380989244458505E-2</v>
      </c>
      <c r="Q34" s="83">
        <v>0.16245308303211992</v>
      </c>
      <c r="R34" s="87">
        <v>-0.10662808062068727</v>
      </c>
      <c r="S34" s="87">
        <v>2.0362215850962743E-3</v>
      </c>
      <c r="T34" s="83">
        <v>3.1376765628066329E-2</v>
      </c>
      <c r="U34" s="87">
        <v>4.5507731893391185E-4</v>
      </c>
      <c r="V34" s="87">
        <v>9.6469596874767367E-4</v>
      </c>
      <c r="W34" s="83">
        <v>4.9749658667391896E-3</v>
      </c>
      <c r="X34" s="83">
        <v>4.4860219133801404E-3</v>
      </c>
      <c r="Y34" s="83">
        <v>4.3974616794224619E-3</v>
      </c>
    </row>
    <row r="35" spans="1:25" x14ac:dyDescent="0.2">
      <c r="A35" s="7" t="s">
        <v>110</v>
      </c>
      <c r="B35" s="83">
        <v>27.920340602327606</v>
      </c>
      <c r="C35" s="83">
        <v>2.4394335817714299</v>
      </c>
      <c r="D35" s="83">
        <v>21.224722814819287</v>
      </c>
      <c r="E35" s="83">
        <v>97.722033171401975</v>
      </c>
      <c r="F35" s="83">
        <v>7.8867460986388807</v>
      </c>
      <c r="G35" s="83">
        <v>1.7894087427138599</v>
      </c>
      <c r="H35" s="82">
        <v>14.388347155297231</v>
      </c>
      <c r="I35" s="83">
        <v>25.058573026560133</v>
      </c>
      <c r="J35" s="82">
        <v>20.181188171858459</v>
      </c>
      <c r="K35" s="83">
        <v>31.130012267168166</v>
      </c>
      <c r="L35" s="83">
        <v>0.17694034534796571</v>
      </c>
      <c r="M35" s="83">
        <v>3.0634003433851911</v>
      </c>
      <c r="N35" s="87">
        <v>1.3301523048261479E-3</v>
      </c>
      <c r="O35" s="87">
        <v>-0.10731802444765974</v>
      </c>
      <c r="P35" s="83">
        <v>2.6939620418272591E-2</v>
      </c>
      <c r="Q35" s="83">
        <v>0.22072887597968494</v>
      </c>
      <c r="R35" s="87">
        <v>-6.9453979860806814E-2</v>
      </c>
      <c r="S35" s="87">
        <v>9.797049633981736E-4</v>
      </c>
      <c r="T35" s="83">
        <v>3.5456415888740073E-2</v>
      </c>
      <c r="U35" s="87">
        <v>-5.7960961019426938E-4</v>
      </c>
      <c r="V35" s="87">
        <v>6.7768727139485728E-4</v>
      </c>
      <c r="W35" s="83">
        <v>5.6797642572781861E-3</v>
      </c>
      <c r="X35" s="83">
        <v>5.2442901190989386E-3</v>
      </c>
      <c r="Y35" s="83">
        <v>4.9682092882572387E-3</v>
      </c>
    </row>
    <row r="36" spans="1:25" x14ac:dyDescent="0.2">
      <c r="A36" s="4" t="s">
        <v>245</v>
      </c>
      <c r="B36" s="83">
        <v>29.551113811965795</v>
      </c>
      <c r="C36" s="83">
        <v>2.3052117794605222</v>
      </c>
      <c r="D36" s="83">
        <v>12.428295674393596</v>
      </c>
      <c r="E36" s="83">
        <v>86.693533739858637</v>
      </c>
      <c r="F36" s="83">
        <v>7.9779397884291416</v>
      </c>
      <c r="G36" s="83">
        <v>0.91764803332253064</v>
      </c>
      <c r="H36" s="82">
        <v>4.8103879416465816</v>
      </c>
      <c r="I36" s="83">
        <v>8.3936700041387731</v>
      </c>
      <c r="J36" s="82">
        <v>6.9984337505869512</v>
      </c>
      <c r="K36" s="83">
        <v>8.7878593030632253</v>
      </c>
      <c r="L36" s="83">
        <v>7.3634426376917181E-2</v>
      </c>
      <c r="M36" s="87">
        <v>-0.22361565306312295</v>
      </c>
      <c r="N36" s="87">
        <v>3.3901957327954861E-3</v>
      </c>
      <c r="O36" s="87">
        <v>-0.11641898023632784</v>
      </c>
      <c r="P36" s="83">
        <v>1.6912662601283324E-2</v>
      </c>
      <c r="Q36" s="83">
        <v>0.12570615411238589</v>
      </c>
      <c r="R36" s="87">
        <v>-5.3422317866689911E-2</v>
      </c>
      <c r="S36" s="87">
        <v>5.9174461334696919E-4</v>
      </c>
      <c r="T36" s="83">
        <v>1.8173861773560847E-2</v>
      </c>
      <c r="U36" s="87">
        <v>-1.1198085013775798E-3</v>
      </c>
      <c r="V36" s="87">
        <v>2.886568358197438E-4</v>
      </c>
      <c r="W36" s="87">
        <v>4.0641892435272736E-4</v>
      </c>
      <c r="X36" s="87">
        <v>4.0829413860312503E-4</v>
      </c>
      <c r="Y36" s="87">
        <v>4.0704106493167811E-4</v>
      </c>
    </row>
    <row r="37" spans="1:25" x14ac:dyDescent="0.2">
      <c r="A37" s="7" t="s">
        <v>334</v>
      </c>
      <c r="B37" s="83">
        <v>30.027532182241877</v>
      </c>
      <c r="C37" s="83">
        <v>7.1176256014452175</v>
      </c>
      <c r="D37" s="83">
        <v>19.604641951412201</v>
      </c>
      <c r="E37" s="83">
        <v>98.856241540932871</v>
      </c>
      <c r="F37" s="83">
        <v>12.050376689999826</v>
      </c>
      <c r="G37" s="83">
        <v>4.9278922080064342</v>
      </c>
      <c r="H37" s="82">
        <v>18.222757731159955</v>
      </c>
      <c r="I37" s="83">
        <v>35.023142273152693</v>
      </c>
      <c r="J37" s="82">
        <v>26.194368891597556</v>
      </c>
      <c r="K37" s="83">
        <v>39.226521582271708</v>
      </c>
      <c r="L37" s="83">
        <v>0.70990598333208565</v>
      </c>
      <c r="M37" s="83">
        <v>3.9619117086411495</v>
      </c>
      <c r="N37" s="87">
        <v>8.7196930651299337E-4</v>
      </c>
      <c r="O37" s="87">
        <v>-0.11445391898029324</v>
      </c>
      <c r="P37" s="83">
        <v>3.2167882924431908E-2</v>
      </c>
      <c r="Q37" s="83">
        <v>0.17252588029811411</v>
      </c>
      <c r="R37" s="87">
        <v>-2.7435089261365037E-2</v>
      </c>
      <c r="S37" s="87">
        <v>2.3391651927962688E-3</v>
      </c>
      <c r="T37" s="83">
        <v>2.9974574424044182E-2</v>
      </c>
      <c r="U37" s="87">
        <v>-9.8331491063178666E-4</v>
      </c>
      <c r="V37" s="87">
        <v>7.0423118290476126E-4</v>
      </c>
      <c r="W37" s="83">
        <v>1.5986510410373359E-2</v>
      </c>
      <c r="X37" s="83">
        <v>1.5828537141592085E-2</v>
      </c>
      <c r="Y37" s="83">
        <v>1.6589470173092761E-2</v>
      </c>
    </row>
    <row r="38" spans="1:25" x14ac:dyDescent="0.2">
      <c r="A38" s="4" t="s">
        <v>72</v>
      </c>
      <c r="B38" s="83">
        <v>39.438708892777633</v>
      </c>
      <c r="C38" s="83">
        <v>6.516731114388727</v>
      </c>
      <c r="D38" s="83">
        <v>26.031358426073567</v>
      </c>
      <c r="E38" s="83">
        <v>120.32385636054512</v>
      </c>
      <c r="F38" s="83">
        <v>11.948428722699376</v>
      </c>
      <c r="G38" s="83">
        <v>4.223441257405872</v>
      </c>
      <c r="H38" s="82">
        <v>7.4507805876185138</v>
      </c>
      <c r="I38" s="83">
        <v>12.936868434463175</v>
      </c>
      <c r="J38" s="82">
        <v>10.710068589159807</v>
      </c>
      <c r="K38" s="83">
        <v>14.22840235882812</v>
      </c>
      <c r="L38" s="83">
        <v>0.56891106118887047</v>
      </c>
      <c r="M38" s="83">
        <v>5.4675444545961325</v>
      </c>
      <c r="N38" s="87">
        <v>1.4211046071936127E-3</v>
      </c>
      <c r="O38" s="87">
        <v>-0.11596112462480627</v>
      </c>
      <c r="P38" s="83">
        <v>3.6918060986050896E-2</v>
      </c>
      <c r="Q38" s="83">
        <v>0.12884841544892417</v>
      </c>
      <c r="R38" s="87">
        <v>-5.9775331143875447E-2</v>
      </c>
      <c r="S38" s="87">
        <v>1.6050792175231856E-3</v>
      </c>
      <c r="T38" s="83">
        <v>2.6549467215380596E-2</v>
      </c>
      <c r="U38" s="87">
        <v>-1.2404056763958516E-3</v>
      </c>
      <c r="V38" s="87">
        <v>5.5741060455524163E-4</v>
      </c>
      <c r="W38" s="83">
        <v>1.3818978495150869E-2</v>
      </c>
      <c r="X38" s="83">
        <v>1.2692232029938225E-2</v>
      </c>
      <c r="Y38" s="83">
        <v>1.2027956540023407E-2</v>
      </c>
    </row>
    <row r="39" spans="1:25" x14ac:dyDescent="0.2">
      <c r="A39" s="7" t="s">
        <v>35</v>
      </c>
      <c r="B39" s="83">
        <v>37.006665280393918</v>
      </c>
      <c r="C39" s="83">
        <v>5.0987649093074259</v>
      </c>
      <c r="D39" s="83">
        <v>31.700659347029834</v>
      </c>
      <c r="E39" s="83">
        <v>122.97418553055491</v>
      </c>
      <c r="F39" s="83">
        <v>13.098627832274223</v>
      </c>
      <c r="G39" s="83">
        <v>3.5087598710743433</v>
      </c>
      <c r="H39" s="82">
        <v>5.5211783701379993</v>
      </c>
      <c r="I39" s="83">
        <v>9.8490450956410172</v>
      </c>
      <c r="J39" s="82">
        <v>8.0943246741282682</v>
      </c>
      <c r="K39" s="83">
        <v>10.443511767634481</v>
      </c>
      <c r="L39" s="83">
        <v>0.43981511866914152</v>
      </c>
      <c r="M39" s="83">
        <v>5.4122536703186324</v>
      </c>
      <c r="N39" s="87">
        <v>1.455116284211909E-3</v>
      </c>
      <c r="O39" s="87">
        <v>-0.11591789572445306</v>
      </c>
      <c r="P39" s="83">
        <v>3.1808517563974126E-2</v>
      </c>
      <c r="Q39" s="83">
        <v>0.12214771926710417</v>
      </c>
      <c r="R39" s="87">
        <v>-4.6076309308677864E-2</v>
      </c>
      <c r="S39" s="87">
        <v>1.0655628673293422E-3</v>
      </c>
      <c r="T39" s="83">
        <v>2.6353882219446234E-2</v>
      </c>
      <c r="U39" s="87">
        <v>-1.4678322748583907E-3</v>
      </c>
      <c r="V39" s="87">
        <v>7.6478471027520238E-4</v>
      </c>
      <c r="W39" s="83">
        <v>9.0981561717991804E-3</v>
      </c>
      <c r="X39" s="83">
        <v>8.6522437390144803E-3</v>
      </c>
      <c r="Y39" s="83">
        <v>8.3564015446563229E-3</v>
      </c>
    </row>
    <row r="40" spans="1:25" x14ac:dyDescent="0.2">
      <c r="A40" s="4" t="s">
        <v>100</v>
      </c>
      <c r="B40" s="83">
        <v>30.178805984873573</v>
      </c>
      <c r="C40" s="83">
        <v>7.4003170876232884</v>
      </c>
      <c r="D40" s="83">
        <v>18.605218447403455</v>
      </c>
      <c r="E40" s="83">
        <v>86.686047903360816</v>
      </c>
      <c r="F40" s="83">
        <v>18.95604749857586</v>
      </c>
      <c r="G40" s="83">
        <v>4.6198096058949361</v>
      </c>
      <c r="H40" s="82">
        <v>8.8982143429462592</v>
      </c>
      <c r="I40" s="83">
        <v>16.409683464010179</v>
      </c>
      <c r="J40" s="82">
        <v>12.716536271759882</v>
      </c>
      <c r="K40" s="83">
        <v>16.279937407130415</v>
      </c>
      <c r="L40" s="83">
        <v>0.65130240430882658</v>
      </c>
      <c r="M40" s="83">
        <v>2.4168752669989257</v>
      </c>
      <c r="N40" s="87">
        <v>2.078055216623621E-3</v>
      </c>
      <c r="O40" s="87">
        <v>-0.10531323521586845</v>
      </c>
      <c r="P40" s="83">
        <v>2.1616973431482233E-2</v>
      </c>
      <c r="Q40" s="83">
        <v>8.1785403002926138E-2</v>
      </c>
      <c r="R40" s="87">
        <v>-2.6526505195308268E-2</v>
      </c>
      <c r="S40" s="87">
        <v>7.6615361657426234E-4</v>
      </c>
      <c r="T40" s="83">
        <v>2.782744538256644E-2</v>
      </c>
      <c r="U40" s="87">
        <v>-1.353452943025985E-3</v>
      </c>
      <c r="V40" s="87">
        <v>5.192537165323183E-4</v>
      </c>
      <c r="W40" s="87">
        <v>2.8975833827873166E-3</v>
      </c>
      <c r="X40" s="87">
        <v>2.8879920452824907E-3</v>
      </c>
      <c r="Y40" s="87">
        <v>2.8658460932658256E-3</v>
      </c>
    </row>
    <row r="41" spans="1:25" x14ac:dyDescent="0.2">
      <c r="A41" s="7" t="s">
        <v>316</v>
      </c>
      <c r="B41" s="83">
        <v>29.521650552271236</v>
      </c>
      <c r="C41" s="83">
        <v>4.3513942764176923</v>
      </c>
      <c r="D41" s="83">
        <v>12.772558860945038</v>
      </c>
      <c r="E41" s="83">
        <v>82.391640361050364</v>
      </c>
      <c r="F41" s="83">
        <v>11.997666625598605</v>
      </c>
      <c r="G41" s="83">
        <v>2.5726119966955343</v>
      </c>
      <c r="H41" s="82">
        <v>6.1322131550501755</v>
      </c>
      <c r="I41" s="83">
        <v>10.728943131091293</v>
      </c>
      <c r="J41" s="82">
        <v>8.6861900478105287</v>
      </c>
      <c r="K41" s="83">
        <v>10.956034869571358</v>
      </c>
      <c r="L41" s="83">
        <v>0.3166926734036431</v>
      </c>
      <c r="M41" s="87">
        <v>-0.15007077810765243</v>
      </c>
      <c r="N41" s="87">
        <v>3.6830017552319872E-3</v>
      </c>
      <c r="O41" s="87">
        <v>-0.1133003911248988</v>
      </c>
      <c r="P41" s="87">
        <v>1.0178869366614768E-2</v>
      </c>
      <c r="Q41" s="83">
        <v>0.10050992290162114</v>
      </c>
      <c r="R41" s="87">
        <v>-4.5069718643598281E-2</v>
      </c>
      <c r="S41" s="87">
        <v>-6.7427861426227825E-4</v>
      </c>
      <c r="T41" s="83">
        <v>2.9185649462346461E-2</v>
      </c>
      <c r="U41" s="87">
        <v>-5.8157880049517093E-4</v>
      </c>
      <c r="V41" s="87">
        <v>3.77411338018759E-4</v>
      </c>
      <c r="W41" s="87">
        <v>2.9878329959557242E-4</v>
      </c>
      <c r="X41" s="87">
        <v>2.9195223299341221E-4</v>
      </c>
      <c r="Y41" s="87">
        <v>2.8390373962441505E-4</v>
      </c>
    </row>
    <row r="42" spans="1:25" x14ac:dyDescent="0.2">
      <c r="A42" s="7" t="s">
        <v>204</v>
      </c>
      <c r="B42" s="84">
        <v>39.51296315142703</v>
      </c>
      <c r="C42" s="84">
        <v>7.2820109445879453</v>
      </c>
      <c r="D42" s="84">
        <v>9.00896523289315</v>
      </c>
      <c r="E42" s="84">
        <v>99.951697535926371</v>
      </c>
      <c r="F42" s="84">
        <v>15.958640454795802</v>
      </c>
      <c r="G42" s="84">
        <v>7.4259929249091137</v>
      </c>
      <c r="H42" s="85">
        <v>8.5698591826737527</v>
      </c>
      <c r="I42" s="84">
        <v>15.15691906900155</v>
      </c>
      <c r="J42" s="84">
        <v>12.287648656680513</v>
      </c>
      <c r="K42" s="84">
        <v>16.310896265266393</v>
      </c>
      <c r="L42" s="84">
        <v>0.19396645634839232</v>
      </c>
      <c r="M42" s="88">
        <v>-0.21036665489662817</v>
      </c>
      <c r="N42" s="88">
        <v>2.3153916459871544E-3</v>
      </c>
      <c r="O42" s="88">
        <v>-0.10538201170731556</v>
      </c>
      <c r="P42" s="84">
        <v>3.0193779676172691E-2</v>
      </c>
      <c r="Q42" s="84">
        <v>0.1280979989772337</v>
      </c>
      <c r="R42" s="88">
        <v>-5.395328665856005E-2</v>
      </c>
      <c r="S42" s="88">
        <v>1.5615615590235928E-3</v>
      </c>
      <c r="T42" s="84">
        <v>4.1694102969898519E-2</v>
      </c>
      <c r="U42" s="88">
        <v>3.7610953318763601E-3</v>
      </c>
      <c r="V42" s="88">
        <v>1.013637318376239E-3</v>
      </c>
      <c r="W42" s="88">
        <v>9.4813702005774132E-4</v>
      </c>
      <c r="X42" s="88">
        <v>8.9392035609290547E-4</v>
      </c>
      <c r="Y42" s="88">
        <v>8.3875009930689678E-4</v>
      </c>
    </row>
    <row r="43" spans="1:25" x14ac:dyDescent="0.2">
      <c r="A43" s="4" t="s">
        <v>381</v>
      </c>
      <c r="B43" s="82">
        <v>36.60128328184296</v>
      </c>
      <c r="C43" s="82">
        <v>6.8174576973301795</v>
      </c>
      <c r="D43" s="82">
        <v>8.5317859731368699</v>
      </c>
      <c r="E43" s="82">
        <v>108.66206251235512</v>
      </c>
      <c r="F43" s="82">
        <v>25.541441651260001</v>
      </c>
      <c r="G43" s="82">
        <v>4.0420853229983145</v>
      </c>
      <c r="H43" s="82">
        <v>8.6882794505121268</v>
      </c>
      <c r="I43" s="82">
        <v>16.6569771104257</v>
      </c>
      <c r="J43" s="82">
        <v>12.58936088228004</v>
      </c>
      <c r="K43" s="82">
        <v>16.47182419584032</v>
      </c>
      <c r="L43" s="82">
        <v>0.11761501033955413</v>
      </c>
      <c r="M43" s="82">
        <v>-3.8594237764491356E-2</v>
      </c>
      <c r="N43" s="86">
        <v>8.2687827092915495E-4</v>
      </c>
      <c r="O43" s="86">
        <v>-0.10916352832562362</v>
      </c>
      <c r="P43" s="82">
        <v>1.7596247027321626E-2</v>
      </c>
      <c r="Q43" s="82">
        <v>9.2398627236902883E-2</v>
      </c>
      <c r="R43" s="86">
        <v>-2.5043925673448469E-2</v>
      </c>
      <c r="S43" s="86">
        <v>8.1101884479459023E-4</v>
      </c>
      <c r="T43" s="82">
        <v>3.6446139123823516E-2</v>
      </c>
      <c r="U43" s="86">
        <v>4.4245741973543781E-4</v>
      </c>
      <c r="V43" s="86">
        <v>5.2257167733824755E-4</v>
      </c>
      <c r="W43" s="86">
        <v>5.4225668806688707E-4</v>
      </c>
      <c r="X43" s="86">
        <v>5.2035597612179539E-4</v>
      </c>
      <c r="Y43" s="86">
        <v>5.7343916502672787E-4</v>
      </c>
    </row>
    <row r="44" spans="1:25" x14ac:dyDescent="0.2">
      <c r="A44" s="7" t="s">
        <v>338</v>
      </c>
      <c r="B44" s="83">
        <v>42.391371284510761</v>
      </c>
      <c r="C44" s="83">
        <v>6.8534492036982506</v>
      </c>
      <c r="D44" s="83">
        <v>7.3567770272264479</v>
      </c>
      <c r="E44" s="83">
        <v>109.66626726310018</v>
      </c>
      <c r="F44" s="83">
        <v>18.515273229381194</v>
      </c>
      <c r="G44" s="83">
        <v>3.3402727064777245</v>
      </c>
      <c r="H44" s="82">
        <v>8.4108210010950852</v>
      </c>
      <c r="I44" s="83">
        <v>14.874896314988124</v>
      </c>
      <c r="J44" s="82">
        <v>12.051711641042116</v>
      </c>
      <c r="K44" s="83">
        <v>15.525353184931761</v>
      </c>
      <c r="L44" s="83">
        <v>7.6118545838400734E-2</v>
      </c>
      <c r="M44" s="87">
        <v>-0.20697201158388753</v>
      </c>
      <c r="N44" s="87">
        <v>6.7058996073263361E-4</v>
      </c>
      <c r="O44" s="87">
        <v>-0.10968434082619408</v>
      </c>
      <c r="P44" s="83">
        <v>2.2782283831258618E-2</v>
      </c>
      <c r="Q44" s="83">
        <v>9.6004335073439431E-2</v>
      </c>
      <c r="R44" s="87">
        <v>-5.6335936078491966E-2</v>
      </c>
      <c r="S44" s="87">
        <v>-1.1359408249971226E-4</v>
      </c>
      <c r="T44" s="83">
        <v>3.9790166492798519E-2</v>
      </c>
      <c r="U44" s="87">
        <v>-5.9252322698971236E-4</v>
      </c>
      <c r="V44" s="87">
        <v>5.3667307951296868E-4</v>
      </c>
      <c r="W44" s="87">
        <v>4.5917672495274475E-4</v>
      </c>
      <c r="X44" s="87">
        <v>4.6278251227596477E-4</v>
      </c>
      <c r="Y44" s="87">
        <v>4.2261238047251162E-4</v>
      </c>
    </row>
    <row r="45" spans="1:25" x14ac:dyDescent="0.2">
      <c r="A45" s="4" t="s">
        <v>344</v>
      </c>
      <c r="B45" s="83">
        <v>33.219836077563954</v>
      </c>
      <c r="C45" s="83">
        <v>2.5090253635717339</v>
      </c>
      <c r="D45" s="83">
        <v>19.122681610971686</v>
      </c>
      <c r="E45" s="83">
        <v>80.022587515617317</v>
      </c>
      <c r="F45" s="83">
        <v>11.179102501505437</v>
      </c>
      <c r="G45" s="83">
        <v>11.168843909493967</v>
      </c>
      <c r="H45" s="82">
        <v>1.7324830311533508</v>
      </c>
      <c r="I45" s="83">
        <v>3.1937924717971309</v>
      </c>
      <c r="J45" s="82">
        <v>2.4989486937770211</v>
      </c>
      <c r="K45" s="83">
        <v>3.5123551623732534</v>
      </c>
      <c r="L45" s="83">
        <v>0.14539491672281993</v>
      </c>
      <c r="M45" s="83">
        <v>0.21031389797085864</v>
      </c>
      <c r="N45" s="87">
        <v>1.6901472064916544E-3</v>
      </c>
      <c r="O45" s="87">
        <v>-0.11205838954731165</v>
      </c>
      <c r="P45" s="83">
        <v>7.6922461064844364E-2</v>
      </c>
      <c r="Q45" s="83">
        <v>0.15475213006903182</v>
      </c>
      <c r="R45" s="87">
        <v>-3.8506233908238888E-2</v>
      </c>
      <c r="S45" s="87">
        <v>1.2604686927906545E-3</v>
      </c>
      <c r="T45" s="83">
        <v>1.1514911534079568E-2</v>
      </c>
      <c r="U45" s="87">
        <v>-1.6270893113069315E-4</v>
      </c>
      <c r="V45" s="87">
        <v>7.6727326983724582E-4</v>
      </c>
      <c r="W45" s="87">
        <v>3.2394248361944985E-3</v>
      </c>
      <c r="X45" s="87">
        <v>2.9053073176122345E-3</v>
      </c>
      <c r="Y45" s="87">
        <v>2.9161152450950288E-3</v>
      </c>
    </row>
    <row r="46" spans="1:25" x14ac:dyDescent="0.2">
      <c r="A46" s="7" t="s">
        <v>322</v>
      </c>
      <c r="B46" s="83">
        <v>18.76764907627194</v>
      </c>
      <c r="C46" s="83">
        <v>1.418263305465143</v>
      </c>
      <c r="D46" s="83">
        <v>13.158136269120416</v>
      </c>
      <c r="E46" s="83">
        <v>68.596432118101873</v>
      </c>
      <c r="F46" s="83">
        <v>11.568060259007012</v>
      </c>
      <c r="G46" s="83">
        <v>73.368321966919027</v>
      </c>
      <c r="H46" s="82">
        <v>0.9153489725846482</v>
      </c>
      <c r="I46" s="83">
        <v>1.8443638669996882</v>
      </c>
      <c r="J46" s="82">
        <v>1.4298389592469387</v>
      </c>
      <c r="K46" s="83">
        <v>1.9103033683422832</v>
      </c>
      <c r="L46" s="83">
        <v>0.1420096032531501</v>
      </c>
      <c r="M46" s="83">
        <v>2.6974184996564956</v>
      </c>
      <c r="N46" s="87">
        <v>9.4758157940948246E-5</v>
      </c>
      <c r="O46" s="87">
        <v>-0.11945677842032187</v>
      </c>
      <c r="P46" s="83">
        <v>2.8977166489668589E-2</v>
      </c>
      <c r="Q46" s="83">
        <v>5.7908243672988836E-2</v>
      </c>
      <c r="R46" s="87">
        <v>-3.2228067477597863E-2</v>
      </c>
      <c r="S46" s="87">
        <v>1.9083595738329394E-3</v>
      </c>
      <c r="T46" s="87">
        <v>3.8569377238521921E-3</v>
      </c>
      <c r="U46" s="87">
        <v>-1.1047949264905775E-3</v>
      </c>
      <c r="V46" s="87">
        <v>4.122497101307037E-4</v>
      </c>
      <c r="W46" s="87">
        <v>4.4677900339812069E-3</v>
      </c>
      <c r="X46" s="83">
        <v>4.4601183982168006E-3</v>
      </c>
      <c r="Y46" s="83">
        <v>4.571476589834045E-3</v>
      </c>
    </row>
    <row r="47" spans="1:25" x14ac:dyDescent="0.2">
      <c r="A47" s="4" t="s">
        <v>216</v>
      </c>
      <c r="B47" s="83">
        <v>35.539419233545196</v>
      </c>
      <c r="C47" s="83">
        <v>2.1242444935303397</v>
      </c>
      <c r="D47" s="83">
        <v>19.878193868226003</v>
      </c>
      <c r="E47" s="83">
        <v>114.22509268314469</v>
      </c>
      <c r="F47" s="83">
        <v>8.2755170533917752</v>
      </c>
      <c r="G47" s="83">
        <v>2.2693138362365062</v>
      </c>
      <c r="H47" s="82">
        <v>1.3798996210748453</v>
      </c>
      <c r="I47" s="83">
        <v>2.6412823701642467</v>
      </c>
      <c r="J47" s="82">
        <v>2.0735918169999974</v>
      </c>
      <c r="K47" s="83">
        <v>2.794806340169536</v>
      </c>
      <c r="L47" s="83">
        <v>9.4798994507123771E-2</v>
      </c>
      <c r="M47" s="83">
        <v>0.40270567234596299</v>
      </c>
      <c r="N47" s="87">
        <v>1.4081134790491752E-3</v>
      </c>
      <c r="O47" s="87">
        <v>-0.11713816625027024</v>
      </c>
      <c r="P47" s="83">
        <v>2.54655005037203E-2</v>
      </c>
      <c r="Q47" s="83">
        <v>9.3240898449900744E-2</v>
      </c>
      <c r="R47" s="87">
        <v>-2.9060964780386393E-2</v>
      </c>
      <c r="S47" s="87">
        <v>9.3988976994287938E-4</v>
      </c>
      <c r="T47" s="83">
        <v>1.0140701755025126E-2</v>
      </c>
      <c r="U47" s="87">
        <v>-1.0638565267870649E-3</v>
      </c>
      <c r="V47" s="87">
        <v>1.9990259514230052E-4</v>
      </c>
      <c r="W47" s="87">
        <v>7.7058638416516417E-4</v>
      </c>
      <c r="X47" s="87">
        <v>7.6848054979044894E-4</v>
      </c>
      <c r="Y47" s="87">
        <v>7.9324697476202712E-4</v>
      </c>
    </row>
    <row r="48" spans="1:25" x14ac:dyDescent="0.2">
      <c r="A48" s="7" t="s">
        <v>376</v>
      </c>
      <c r="B48" s="83">
        <v>27.585299514519807</v>
      </c>
      <c r="C48" s="83">
        <v>3.5780018001613088</v>
      </c>
      <c r="D48" s="83">
        <v>24.955143254599214</v>
      </c>
      <c r="E48" s="83">
        <v>62.300169775653274</v>
      </c>
      <c r="F48" s="83">
        <v>9.6930952889601709</v>
      </c>
      <c r="G48" s="83">
        <v>3.3822694720939785</v>
      </c>
      <c r="H48" s="82">
        <v>0.98136286354358027</v>
      </c>
      <c r="I48" s="83">
        <v>1.8112884302491519</v>
      </c>
      <c r="J48" s="82">
        <v>1.3872055002098354</v>
      </c>
      <c r="K48" s="83">
        <v>1.9858566047216619</v>
      </c>
      <c r="L48" s="83">
        <v>2.9642710014983968E-2</v>
      </c>
      <c r="M48" s="83">
        <v>3.9136572421924614</v>
      </c>
      <c r="N48" s="87">
        <v>1.064945287932817E-3</v>
      </c>
      <c r="O48" s="87">
        <v>-0.11669997357463623</v>
      </c>
      <c r="P48" s="83">
        <v>3.5296853540355493E-2</v>
      </c>
      <c r="Q48" s="83">
        <v>9.7681605522994042E-2</v>
      </c>
      <c r="R48" s="87">
        <v>-3.3827551115825562E-2</v>
      </c>
      <c r="S48" s="87">
        <v>1.8851711325325322E-3</v>
      </c>
      <c r="T48" s="83">
        <v>1.1084385539571393E-2</v>
      </c>
      <c r="U48" s="87">
        <v>-1.4548472000607152E-3</v>
      </c>
      <c r="V48" s="87">
        <v>3.5335631332560898E-4</v>
      </c>
      <c r="W48" s="83">
        <v>1.5187378845632964E-2</v>
      </c>
      <c r="X48" s="83">
        <v>1.4078131871119065E-2</v>
      </c>
      <c r="Y48" s="83">
        <v>1.4496244497832916E-2</v>
      </c>
    </row>
    <row r="49" spans="1:25" x14ac:dyDescent="0.2">
      <c r="A49" s="4" t="s">
        <v>301</v>
      </c>
      <c r="B49" s="83">
        <v>37.815171789070412</v>
      </c>
      <c r="C49" s="83">
        <v>3.4221776198800415</v>
      </c>
      <c r="D49" s="83">
        <v>36.948042586244718</v>
      </c>
      <c r="E49" s="83">
        <v>129.12820472776701</v>
      </c>
      <c r="F49" s="83">
        <v>9.9654080592015966</v>
      </c>
      <c r="G49" s="83">
        <v>1.2016391012530441</v>
      </c>
      <c r="H49" s="82">
        <v>0.98429677682059635</v>
      </c>
      <c r="I49" s="83">
        <v>1.670170158551562</v>
      </c>
      <c r="J49" s="82">
        <v>1.4877628782565544</v>
      </c>
      <c r="K49" s="83">
        <v>2.1137003965001324</v>
      </c>
      <c r="L49" s="83">
        <v>6.6860413958888559E-2</v>
      </c>
      <c r="M49" s="83">
        <v>1.7987716643517235</v>
      </c>
      <c r="N49" s="87">
        <v>8.4521990957570504E-4</v>
      </c>
      <c r="O49" s="87">
        <v>-0.11519082488072466</v>
      </c>
      <c r="P49" s="83">
        <v>3.868889980550546E-2</v>
      </c>
      <c r="Q49" s="83">
        <v>8.4408198230390946E-2</v>
      </c>
      <c r="R49" s="87">
        <v>-5.8376636807422291E-2</v>
      </c>
      <c r="S49" s="87">
        <v>1.6077725607860614E-3</v>
      </c>
      <c r="T49" s="83">
        <v>8.7862075208342463E-3</v>
      </c>
      <c r="U49" s="87">
        <v>-1.6120948051253077E-3</v>
      </c>
      <c r="V49" s="87">
        <v>2.9446314877859173E-4</v>
      </c>
      <c r="W49" s="87">
        <v>1.3164599829056033E-3</v>
      </c>
      <c r="X49" s="87">
        <v>1.218677858000251E-3</v>
      </c>
      <c r="Y49" s="87">
        <v>1.1806448806252123E-3</v>
      </c>
    </row>
    <row r="50" spans="1:25" x14ac:dyDescent="0.2">
      <c r="A50" s="7" t="s">
        <v>188</v>
      </c>
      <c r="B50" s="83">
        <v>31.980353502295333</v>
      </c>
      <c r="C50" s="83">
        <v>2.3676994702731169</v>
      </c>
      <c r="D50" s="83">
        <v>28.86414873148718</v>
      </c>
      <c r="E50" s="83">
        <v>90.537345382470662</v>
      </c>
      <c r="F50" s="83">
        <v>13.41110611800382</v>
      </c>
      <c r="G50" s="83">
        <v>1.8524728028492898</v>
      </c>
      <c r="H50" s="82">
        <v>4.3471525402976798</v>
      </c>
      <c r="I50" s="83">
        <v>8.462977571012626</v>
      </c>
      <c r="J50" s="82">
        <v>6.218041660966068</v>
      </c>
      <c r="K50" s="83">
        <v>8.5515034531558882</v>
      </c>
      <c r="L50" s="83">
        <v>2.693649466316192E-2</v>
      </c>
      <c r="M50" s="83">
        <v>1.1356721365633791</v>
      </c>
      <c r="N50" s="87">
        <v>1.4757523536992872E-3</v>
      </c>
      <c r="O50" s="87">
        <v>-0.10569254378100068</v>
      </c>
      <c r="P50" s="83">
        <v>3.0149178701504107E-2</v>
      </c>
      <c r="Q50" s="83">
        <v>0.23043360411597891</v>
      </c>
      <c r="R50" s="87">
        <v>-2.2872400740428549E-2</v>
      </c>
      <c r="S50" s="87">
        <v>1.3278497145537338E-3</v>
      </c>
      <c r="T50" s="83">
        <v>1.3050510339313015E-2</v>
      </c>
      <c r="U50" s="87">
        <v>-1.3925951400552323E-3</v>
      </c>
      <c r="V50" s="87">
        <v>2.9695162809242149E-4</v>
      </c>
      <c r="W50" s="87">
        <v>1.0633753008784171E-3</v>
      </c>
      <c r="X50" s="87">
        <v>1.0058252962797636E-3</v>
      </c>
      <c r="Y50" s="87">
        <v>1.0502990582596091E-3</v>
      </c>
    </row>
    <row r="51" spans="1:25" x14ac:dyDescent="0.2">
      <c r="A51" s="4" t="s">
        <v>9</v>
      </c>
      <c r="B51" s="83">
        <v>35.308498589888345</v>
      </c>
      <c r="C51" s="83">
        <v>3.8269679701405761</v>
      </c>
      <c r="D51" s="83">
        <v>21.28268961152283</v>
      </c>
      <c r="E51" s="83">
        <v>144.97328248973207</v>
      </c>
      <c r="F51" s="83">
        <v>13.471669386919057</v>
      </c>
      <c r="G51" s="83">
        <v>6.8899149423554213</v>
      </c>
      <c r="H51" s="82">
        <v>2.1525665089849824</v>
      </c>
      <c r="I51" s="83">
        <v>3.9346283257626999</v>
      </c>
      <c r="J51" s="82">
        <v>3.1901807408629992</v>
      </c>
      <c r="K51" s="83">
        <v>4.576870491822655</v>
      </c>
      <c r="L51" s="83">
        <v>5.5230449751168052E-2</v>
      </c>
      <c r="M51" s="83">
        <v>1.6397799031671358</v>
      </c>
      <c r="N51" s="87">
        <v>2.915846844512523E-3</v>
      </c>
      <c r="O51" s="87">
        <v>-0.11525764236238814</v>
      </c>
      <c r="P51" s="83">
        <v>2.2660776003594719E-2</v>
      </c>
      <c r="Q51" s="83">
        <v>0.10077034967438912</v>
      </c>
      <c r="R51" s="87">
        <v>-4.5792106163332458E-2</v>
      </c>
      <c r="S51" s="87">
        <v>2.4932312546706688E-4</v>
      </c>
      <c r="T51" s="83">
        <v>2.9606401586019748E-2</v>
      </c>
      <c r="U51" s="87">
        <v>-1.6302086976000627E-3</v>
      </c>
      <c r="V51" s="87">
        <v>3.890242454330051E-4</v>
      </c>
      <c r="W51" s="83">
        <v>9.4125248550978296E-3</v>
      </c>
      <c r="X51" s="83">
        <v>8.460776563721864E-3</v>
      </c>
      <c r="Y51" s="83">
        <v>8.3738098371554538E-3</v>
      </c>
    </row>
    <row r="52" spans="1:25" x14ac:dyDescent="0.2">
      <c r="A52" s="7" t="s">
        <v>212</v>
      </c>
      <c r="B52" s="84">
        <v>39.461300335626952</v>
      </c>
      <c r="C52" s="84">
        <v>1.2110026548793786</v>
      </c>
      <c r="D52" s="84">
        <v>12.833048159877956</v>
      </c>
      <c r="E52" s="84">
        <v>142.39058313554503</v>
      </c>
      <c r="F52" s="84">
        <v>9.8494919743059288</v>
      </c>
      <c r="G52" s="84">
        <v>0.95725060920651539</v>
      </c>
      <c r="H52" s="85">
        <v>1.666953343281844</v>
      </c>
      <c r="I52" s="84">
        <v>3.1488908261797408</v>
      </c>
      <c r="J52" s="84">
        <v>2.4377664497956686</v>
      </c>
      <c r="K52" s="84">
        <v>3.4136377535086329</v>
      </c>
      <c r="L52" s="84">
        <v>2.7115400609535545E-2</v>
      </c>
      <c r="M52" s="84">
        <v>0.1289621745768538</v>
      </c>
      <c r="N52" s="88">
        <v>3.8928634996668759E-3</v>
      </c>
      <c r="O52" s="88">
        <v>-0.11768835331898944</v>
      </c>
      <c r="P52" s="84">
        <v>2.0315627875617349E-2</v>
      </c>
      <c r="Q52" s="84">
        <v>7.9187147550296433E-2</v>
      </c>
      <c r="R52" s="88">
        <v>-3.1305797824646514E-2</v>
      </c>
      <c r="S52" s="88">
        <v>1.4557113887791846E-3</v>
      </c>
      <c r="T52" s="84">
        <v>2.4951011404403426E-2</v>
      </c>
      <c r="U52" s="88">
        <v>3.5877157087476027E-3</v>
      </c>
      <c r="V52" s="88">
        <v>6.7519870776849486E-4</v>
      </c>
      <c r="W52" s="88">
        <v>5.2846041900472492E-4</v>
      </c>
      <c r="X52" s="88">
        <v>5.3012295451892858E-4</v>
      </c>
      <c r="Y52" s="88">
        <v>5.4487747606151544E-4</v>
      </c>
    </row>
    <row r="53" spans="1:25" x14ac:dyDescent="0.2">
      <c r="A53" s="4" t="s">
        <v>189</v>
      </c>
      <c r="B53" s="82">
        <v>39.119497821606025</v>
      </c>
      <c r="C53" s="82">
        <v>2.3703113156403579</v>
      </c>
      <c r="D53" s="82">
        <v>15.012413954197354</v>
      </c>
      <c r="E53" s="82">
        <v>140.31743523789393</v>
      </c>
      <c r="F53" s="82">
        <v>16.358492430029678</v>
      </c>
      <c r="G53" s="82">
        <v>3.1834296521415251</v>
      </c>
      <c r="H53" s="82">
        <v>2.2978150810933333</v>
      </c>
      <c r="I53" s="82">
        <v>4.1149325394555891</v>
      </c>
      <c r="J53" s="82">
        <v>3.3990056101922907</v>
      </c>
      <c r="K53" s="82">
        <v>4.5818581466758985</v>
      </c>
      <c r="L53" s="82">
        <v>8.2721035059096656E-2</v>
      </c>
      <c r="M53" s="82">
        <v>9.0433627582705164E-2</v>
      </c>
      <c r="N53" s="86">
        <v>2.6532591867145087E-3</v>
      </c>
      <c r="O53" s="86">
        <v>-0.11704974393686046</v>
      </c>
      <c r="P53" s="82">
        <v>1.7197161581850629E-2</v>
      </c>
      <c r="Q53" s="82">
        <v>8.9540027716173004E-2</v>
      </c>
      <c r="R53" s="86">
        <v>-5.7524751857810377E-2</v>
      </c>
      <c r="S53" s="86">
        <v>1.3087636054394791E-5</v>
      </c>
      <c r="T53" s="82">
        <v>3.0762533303006736E-2</v>
      </c>
      <c r="U53" s="86">
        <v>1.7008379729558997E-4</v>
      </c>
      <c r="V53" s="86">
        <v>3.1851808393635971E-4</v>
      </c>
      <c r="W53" s="82">
        <v>5.4832874202942567E-3</v>
      </c>
      <c r="X53" s="82">
        <v>5.1753165677600873E-3</v>
      </c>
      <c r="Y53" s="82">
        <v>4.9372458870627417E-3</v>
      </c>
    </row>
    <row r="54" spans="1:25" x14ac:dyDescent="0.2">
      <c r="A54" s="7" t="s">
        <v>267</v>
      </c>
      <c r="B54" s="83">
        <v>33.930657915938092</v>
      </c>
      <c r="C54" s="83">
        <v>2.7064454369866118</v>
      </c>
      <c r="D54" s="83">
        <v>13.810454330544585</v>
      </c>
      <c r="E54" s="83">
        <v>110.80570714193482</v>
      </c>
      <c r="F54" s="83">
        <v>9.8934122940297531</v>
      </c>
      <c r="G54" s="83">
        <v>2.5862604532943121</v>
      </c>
      <c r="H54" s="82">
        <v>1.3373557412585904</v>
      </c>
      <c r="I54" s="83">
        <v>2.5866569663653447</v>
      </c>
      <c r="J54" s="82">
        <v>2.0526019415573327</v>
      </c>
      <c r="K54" s="83">
        <v>2.7164845412818113</v>
      </c>
      <c r="L54" s="83">
        <v>2.4529072531516274E-2</v>
      </c>
      <c r="M54" s="83">
        <v>0.34637930523303428</v>
      </c>
      <c r="N54" s="87">
        <v>3.0832641198614797E-3</v>
      </c>
      <c r="O54" s="87">
        <v>-0.11637771508391447</v>
      </c>
      <c r="P54" s="87">
        <v>1.2842369927828674E-2</v>
      </c>
      <c r="Q54" s="83">
        <v>0.17173440808091314</v>
      </c>
      <c r="R54" s="87">
        <v>-3.0619499846104032E-2</v>
      </c>
      <c r="S54" s="87">
        <v>8.9569822776300486E-4</v>
      </c>
      <c r="T54" s="83">
        <v>1.4037009610571007E-2</v>
      </c>
      <c r="U54" s="87">
        <v>-3.7853958993879199E-4</v>
      </c>
      <c r="V54" s="87">
        <v>6.1796340064361444E-4</v>
      </c>
      <c r="W54" s="87">
        <v>2.3224712303036295E-3</v>
      </c>
      <c r="X54" s="87">
        <v>2.2702683285654684E-3</v>
      </c>
      <c r="Y54" s="87">
        <v>2.3322871878935472E-3</v>
      </c>
    </row>
    <row r="55" spans="1:25" x14ac:dyDescent="0.2">
      <c r="A55" s="4" t="s">
        <v>385</v>
      </c>
      <c r="B55" s="83">
        <v>41.376489489214087</v>
      </c>
      <c r="C55" s="83">
        <v>1.8014945705219338</v>
      </c>
      <c r="D55" s="83">
        <v>11.409143868240866</v>
      </c>
      <c r="E55" s="83">
        <v>102.39873294978584</v>
      </c>
      <c r="F55" s="83">
        <v>5.9406493433137921</v>
      </c>
      <c r="G55" s="83">
        <v>2.0469652782878871</v>
      </c>
      <c r="H55" s="82">
        <v>1.2473784638203096</v>
      </c>
      <c r="I55" s="83">
        <v>2.1957664386005415</v>
      </c>
      <c r="J55" s="82">
        <v>1.8829262601325774</v>
      </c>
      <c r="K55" s="83">
        <v>2.4592685035313822</v>
      </c>
      <c r="L55" s="87">
        <v>1.2607962982373998E-2</v>
      </c>
      <c r="M55" s="87">
        <v>-0.19746482255118275</v>
      </c>
      <c r="N55" s="87">
        <v>3.1023687975095028E-3</v>
      </c>
      <c r="O55" s="87">
        <v>-0.12084198876465496</v>
      </c>
      <c r="P55" s="83">
        <v>1.8689798892771378E-2</v>
      </c>
      <c r="Q55" s="83">
        <v>0.14173195200278482</v>
      </c>
      <c r="R55" s="87">
        <v>-4.3933781135404609E-2</v>
      </c>
      <c r="S55" s="87">
        <v>6.184703086171585E-4</v>
      </c>
      <c r="T55" s="83">
        <v>1.486507957288984E-2</v>
      </c>
      <c r="U55" s="87">
        <v>-1.058544128816229E-3</v>
      </c>
      <c r="V55" s="87">
        <v>1.3437411075982919E-4</v>
      </c>
      <c r="W55" s="87">
        <v>4.1900183127322247E-4</v>
      </c>
      <c r="X55" s="87">
        <v>3.9527187726284851E-4</v>
      </c>
      <c r="Y55" s="87">
        <v>3.7555884233971042E-4</v>
      </c>
    </row>
    <row r="56" spans="1:25" x14ac:dyDescent="0.2">
      <c r="A56" s="7" t="s">
        <v>70</v>
      </c>
      <c r="B56" s="83">
        <v>46.839661154593145</v>
      </c>
      <c r="C56" s="83">
        <v>1.7925806479790249</v>
      </c>
      <c r="D56" s="83">
        <v>9.3080314730611899</v>
      </c>
      <c r="E56" s="83">
        <v>100.31855253143117</v>
      </c>
      <c r="F56" s="83">
        <v>9.2698276222337235</v>
      </c>
      <c r="G56" s="83">
        <v>11.128426206513634</v>
      </c>
      <c r="H56" s="82">
        <v>1.3050811418409183</v>
      </c>
      <c r="I56" s="83">
        <v>2.366230361630167</v>
      </c>
      <c r="J56" s="82">
        <v>1.9929450119026875</v>
      </c>
      <c r="K56" s="83">
        <v>2.6067080188068612</v>
      </c>
      <c r="L56" s="83">
        <v>1.4854811494756429E-2</v>
      </c>
      <c r="M56" s="87">
        <v>-0.16848312403921012</v>
      </c>
      <c r="N56" s="87">
        <v>2.0566503013432205E-3</v>
      </c>
      <c r="O56" s="87">
        <v>-0.11451091009624553</v>
      </c>
      <c r="P56" s="83">
        <v>1.5165725288922984E-2</v>
      </c>
      <c r="Q56" s="83">
        <v>0.10689984495591388</v>
      </c>
      <c r="R56" s="87">
        <v>-4.9361656938551796E-2</v>
      </c>
      <c r="S56" s="87">
        <v>-2.8915138019568695E-5</v>
      </c>
      <c r="T56" s="83">
        <v>1.2637764616462901E-2</v>
      </c>
      <c r="U56" s="87">
        <v>-9.888970170200313E-4</v>
      </c>
      <c r="V56" s="87">
        <v>1.3520357924529759E-4</v>
      </c>
      <c r="W56" s="87">
        <v>4.105120246091419E-4</v>
      </c>
      <c r="X56" s="87">
        <v>4.1806085202506177E-4</v>
      </c>
      <c r="Y56" s="87">
        <v>4.1418092229789913E-4</v>
      </c>
    </row>
    <row r="57" spans="1:25" x14ac:dyDescent="0.2">
      <c r="A57" s="4" t="s">
        <v>109</v>
      </c>
      <c r="B57" s="83">
        <v>21.066793406728884</v>
      </c>
      <c r="C57" s="83">
        <v>16.159031929625179</v>
      </c>
      <c r="D57" s="83">
        <v>15.678273335436364</v>
      </c>
      <c r="E57" s="83">
        <v>73.043117012017944</v>
      </c>
      <c r="F57" s="83">
        <v>19.276938774979175</v>
      </c>
      <c r="G57" s="83">
        <v>111.81614234003422</v>
      </c>
      <c r="H57" s="82">
        <v>10.210767760156189</v>
      </c>
      <c r="I57" s="83">
        <v>19.430776366673754</v>
      </c>
      <c r="J57" s="82">
        <v>14.322591202823855</v>
      </c>
      <c r="K57" s="83">
        <v>18.71392761907126</v>
      </c>
      <c r="L57" s="83">
        <v>1.1047017739884182</v>
      </c>
      <c r="M57" s="83">
        <v>1.8219973377073688</v>
      </c>
      <c r="N57" s="87">
        <v>6.0563032074071102E-4</v>
      </c>
      <c r="O57" s="87">
        <v>-0.10119129516325236</v>
      </c>
      <c r="P57" s="83">
        <v>0.23895864273401002</v>
      </c>
      <c r="Q57" s="83">
        <v>0.55348345782261399</v>
      </c>
      <c r="R57" s="87">
        <v>-1.9373012817626552E-2</v>
      </c>
      <c r="S57" s="87">
        <v>1.0922875526170614E-3</v>
      </c>
      <c r="T57" s="83">
        <v>4.7408429357697381E-2</v>
      </c>
      <c r="U57" s="87">
        <v>1.2223688390960703E-3</v>
      </c>
      <c r="V57" s="87">
        <v>5.8478368887939143E-4</v>
      </c>
      <c r="W57" s="83">
        <v>5.727143456435135E-3</v>
      </c>
      <c r="X57" s="83">
        <v>5.6003172709788614E-3</v>
      </c>
      <c r="Y57" s="83">
        <v>5.8655095446496141E-3</v>
      </c>
    </row>
    <row r="58" spans="1:25" x14ac:dyDescent="0.2">
      <c r="A58" s="7" t="s">
        <v>211</v>
      </c>
      <c r="B58" s="83">
        <v>40.23728576410106</v>
      </c>
      <c r="C58" s="83">
        <v>5.3054209940787489</v>
      </c>
      <c r="D58" s="83">
        <v>18.810591747623416</v>
      </c>
      <c r="E58" s="83">
        <v>181.59155653307934</v>
      </c>
      <c r="F58" s="83">
        <v>7.8786249702650251</v>
      </c>
      <c r="G58" s="83">
        <v>2.423813892397209</v>
      </c>
      <c r="H58" s="82">
        <v>3.5865519411782438</v>
      </c>
      <c r="I58" s="83">
        <v>6.1544228491462327</v>
      </c>
      <c r="J58" s="82">
        <v>5.1758007233456587</v>
      </c>
      <c r="K58" s="83">
        <v>6.8493283526907192</v>
      </c>
      <c r="L58" s="83">
        <v>5.4495373440693183E-2</v>
      </c>
      <c r="M58" s="83">
        <v>0.81150289383364849</v>
      </c>
      <c r="N58" s="87">
        <v>1.5766426286896742E-3</v>
      </c>
      <c r="O58" s="87">
        <v>-0.11215272189637997</v>
      </c>
      <c r="P58" s="83">
        <v>0.10048729056970306</v>
      </c>
      <c r="Q58" s="83">
        <v>0.29484917319008414</v>
      </c>
      <c r="R58" s="87">
        <v>-5.4975731883745327E-2</v>
      </c>
      <c r="S58" s="87">
        <v>1.1116059594600879E-3</v>
      </c>
      <c r="T58" s="83">
        <v>2.9675195895665182E-2</v>
      </c>
      <c r="U58" s="87">
        <v>3.2703977048599645E-4</v>
      </c>
      <c r="V58" s="87">
        <v>1.632465339884272E-3</v>
      </c>
      <c r="W58" s="87">
        <v>1.9408400243401786E-3</v>
      </c>
      <c r="X58" s="87">
        <v>1.8197688103752366E-3</v>
      </c>
      <c r="Y58" s="87">
        <v>1.7491729494805068E-3</v>
      </c>
    </row>
    <row r="59" spans="1:25" x14ac:dyDescent="0.2">
      <c r="A59" s="4" t="s">
        <v>213</v>
      </c>
      <c r="B59" s="83">
        <v>52.190940875324607</v>
      </c>
      <c r="C59" s="83">
        <v>4.2733130088859497</v>
      </c>
      <c r="D59" s="83">
        <v>9.6408495036222313</v>
      </c>
      <c r="E59" s="83">
        <v>140.71264084822025</v>
      </c>
      <c r="F59" s="83">
        <v>8.7717291578556491</v>
      </c>
      <c r="G59" s="83">
        <v>0.69329512903554369</v>
      </c>
      <c r="H59" s="82">
        <v>2.5731556110407188</v>
      </c>
      <c r="I59" s="83">
        <v>4.9497711262434878</v>
      </c>
      <c r="J59" s="82">
        <v>3.7426307171886979</v>
      </c>
      <c r="K59" s="83">
        <v>5.510127448578368</v>
      </c>
      <c r="L59" s="83">
        <v>2.0258167987533156E-2</v>
      </c>
      <c r="M59" s="87">
        <v>-0.24832499444434419</v>
      </c>
      <c r="N59" s="87">
        <v>1.3569036518824675E-3</v>
      </c>
      <c r="O59" s="87">
        <v>-0.11860991072559875</v>
      </c>
      <c r="P59" s="83">
        <v>1.5146507468196912E-2</v>
      </c>
      <c r="Q59" s="83">
        <v>0.11028344140512099</v>
      </c>
      <c r="R59" s="87">
        <v>-4.3060384791428333E-2</v>
      </c>
      <c r="S59" s="87">
        <v>-1.4116200016628722E-4</v>
      </c>
      <c r="T59" s="83">
        <v>2.0730504949678083E-2</v>
      </c>
      <c r="U59" s="87">
        <v>-1.3385350986473211E-3</v>
      </c>
      <c r="V59" s="87">
        <v>3.4257305718443735E-4</v>
      </c>
      <c r="W59" s="87">
        <v>2.8104655103427997E-4</v>
      </c>
      <c r="X59" s="87">
        <v>2.5391489552170708E-4</v>
      </c>
      <c r="Y59" s="87">
        <v>2.6690596542229924E-4</v>
      </c>
    </row>
    <row r="60" spans="1:25" x14ac:dyDescent="0.2">
      <c r="A60" s="7" t="s">
        <v>303</v>
      </c>
      <c r="B60" s="83">
        <v>37.9419499104499</v>
      </c>
      <c r="C60" s="83">
        <v>1.7021970064136969</v>
      </c>
      <c r="D60" s="83">
        <v>23.616532021240975</v>
      </c>
      <c r="E60" s="83">
        <v>89.177875818424823</v>
      </c>
      <c r="F60" s="83">
        <v>12.556401720098108</v>
      </c>
      <c r="G60" s="83">
        <v>12.547385279715103</v>
      </c>
      <c r="H60" s="82">
        <v>0.60680093334885732</v>
      </c>
      <c r="I60" s="83">
        <v>1.1212021582918315</v>
      </c>
      <c r="J60" s="82">
        <v>0.93611194936680897</v>
      </c>
      <c r="K60" s="83">
        <v>1.3868129675263099</v>
      </c>
      <c r="L60" s="83">
        <v>5.7810590192360144E-2</v>
      </c>
      <c r="M60" s="83">
        <v>0.28657100264478652</v>
      </c>
      <c r="N60" s="87">
        <v>2.4690369780110979E-3</v>
      </c>
      <c r="O60" s="87">
        <v>-0.11181863033646516</v>
      </c>
      <c r="P60" s="83">
        <v>2.3252316806943001E-2</v>
      </c>
      <c r="Q60" s="83">
        <v>9.6017585512158929E-2</v>
      </c>
      <c r="R60" s="87">
        <v>-4.8465887970623588E-2</v>
      </c>
      <c r="S60" s="87">
        <v>1.8665562910412869E-4</v>
      </c>
      <c r="T60" s="87">
        <v>7.3596676015144523E-3</v>
      </c>
      <c r="U60" s="87">
        <v>-1.4521410231945072E-3</v>
      </c>
      <c r="V60" s="87">
        <v>4.2220356189006763E-4</v>
      </c>
      <c r="W60" s="87">
        <v>2.8774046734815302E-3</v>
      </c>
      <c r="X60" s="87">
        <v>2.605605864098678E-3</v>
      </c>
      <c r="Y60" s="87">
        <v>2.5268929465813855E-3</v>
      </c>
    </row>
    <row r="61" spans="1:25" x14ac:dyDescent="0.2">
      <c r="A61" s="4" t="s">
        <v>218</v>
      </c>
      <c r="B61" s="83">
        <v>32.57517134497823</v>
      </c>
      <c r="C61" s="83">
        <v>2.0527901137162354</v>
      </c>
      <c r="D61" s="83">
        <v>38.128553327762212</v>
      </c>
      <c r="E61" s="83">
        <v>93.040530695952725</v>
      </c>
      <c r="F61" s="83">
        <v>6.6507248784219284</v>
      </c>
      <c r="G61" s="83">
        <v>8.5751528048430732</v>
      </c>
      <c r="H61" s="82">
        <v>0.9852747660326423</v>
      </c>
      <c r="I61" s="83">
        <v>1.8817195036734782</v>
      </c>
      <c r="J61" s="82">
        <v>1.4456911878111778</v>
      </c>
      <c r="K61" s="83">
        <v>2.0526897610097956</v>
      </c>
      <c r="L61" s="83">
        <v>0.17980205192490384</v>
      </c>
      <c r="M61" s="83">
        <v>5.2076319980119257</v>
      </c>
      <c r="N61" s="87">
        <v>2.972029283570694E-3</v>
      </c>
      <c r="O61" s="87">
        <v>-0.11087922419821197</v>
      </c>
      <c r="P61" s="83">
        <v>1.8485218863261259E-2</v>
      </c>
      <c r="Q61" s="83">
        <v>0.12620292812477579</v>
      </c>
      <c r="R61" s="87">
        <v>-2.639610318601095E-2</v>
      </c>
      <c r="S61" s="87">
        <v>1.3933795620267875E-3</v>
      </c>
      <c r="T61" s="87">
        <v>5.7996423034813588E-3</v>
      </c>
      <c r="U61" s="87">
        <v>-1.1142693354534189E-3</v>
      </c>
      <c r="V61" s="87">
        <v>4.1888559516156752E-4</v>
      </c>
      <c r="W61" s="87">
        <v>2.1551610653916991E-3</v>
      </c>
      <c r="X61" s="87">
        <v>1.9454157829957531E-3</v>
      </c>
      <c r="Y61" s="87">
        <v>2.0225937532184655E-3</v>
      </c>
    </row>
    <row r="62" spans="1:25" x14ac:dyDescent="0.2">
      <c r="A62" s="4" t="s">
        <v>236</v>
      </c>
      <c r="B62" s="84">
        <v>34.050017786843718</v>
      </c>
      <c r="C62" s="84">
        <v>4.2951014831170546</v>
      </c>
      <c r="D62" s="84">
        <v>23.809394319458121</v>
      </c>
      <c r="E62" s="84">
        <v>122.72239923617491</v>
      </c>
      <c r="F62" s="84">
        <v>11.73968566814704</v>
      </c>
      <c r="G62" s="84">
        <v>0.39597850509514476</v>
      </c>
      <c r="H62" s="85">
        <v>1.2566695915111477</v>
      </c>
      <c r="I62" s="84">
        <v>2.3161535259911257</v>
      </c>
      <c r="J62" s="84">
        <v>1.7653361087299677</v>
      </c>
      <c r="K62" s="84">
        <v>2.45268216952124</v>
      </c>
      <c r="L62" s="84">
        <v>4.0552707361631531E-2</v>
      </c>
      <c r="M62" s="84">
        <v>4.4315373715773481</v>
      </c>
      <c r="N62" s="88">
        <v>2.0520641244560493E-3</v>
      </c>
      <c r="O62" s="88">
        <v>-0.11771979640586182</v>
      </c>
      <c r="P62" s="88">
        <v>9.467895844356625E-3</v>
      </c>
      <c r="Q62" s="84">
        <v>4.8778494836482264E-2</v>
      </c>
      <c r="R62" s="88">
        <v>-2.3212579414334911E-2</v>
      </c>
      <c r="S62" s="88">
        <v>1.1104279001407007E-3</v>
      </c>
      <c r="T62" s="84">
        <v>1.197201729837386E-2</v>
      </c>
      <c r="U62" s="88">
        <v>3.2761612644997291E-3</v>
      </c>
      <c r="V62" s="88">
        <v>5.7648878918720398E-4</v>
      </c>
      <c r="W62" s="84">
        <v>5.3132245532549228E-3</v>
      </c>
      <c r="X62" s="84">
        <v>5.1662228728113898E-3</v>
      </c>
      <c r="Y62" s="84">
        <v>5.4350482700040057E-3</v>
      </c>
    </row>
    <row r="63" spans="1:25" x14ac:dyDescent="0.2">
      <c r="A63" s="7" t="s">
        <v>108</v>
      </c>
      <c r="B63" s="82">
        <v>34.121081756226836</v>
      </c>
      <c r="C63" s="82">
        <v>3.1550976659787695</v>
      </c>
      <c r="D63" s="82">
        <v>30.484336179495518</v>
      </c>
      <c r="E63" s="82">
        <v>110.87740454812982</v>
      </c>
      <c r="F63" s="82">
        <v>17.124454296081041</v>
      </c>
      <c r="G63" s="82">
        <v>0.53531010920204203</v>
      </c>
      <c r="H63" s="82">
        <v>0.99945555661773211</v>
      </c>
      <c r="I63" s="82">
        <v>1.7786018991701373</v>
      </c>
      <c r="J63" s="82">
        <v>1.4860686599868664</v>
      </c>
      <c r="K63" s="82">
        <v>1.9837344159390244</v>
      </c>
      <c r="L63" s="82">
        <v>2.3691020088797303E-2</v>
      </c>
      <c r="M63" s="82">
        <v>4.3302096759013695</v>
      </c>
      <c r="N63" s="86">
        <v>1.2709194692735652E-3</v>
      </c>
      <c r="O63" s="86">
        <v>-0.11763727007462653</v>
      </c>
      <c r="P63" s="86">
        <v>1.2930032856513408E-2</v>
      </c>
      <c r="Q63" s="82">
        <v>5.0988862775313254E-2</v>
      </c>
      <c r="R63" s="86">
        <v>-5.383878408001349E-2</v>
      </c>
      <c r="S63" s="86">
        <v>1.1359738140203901E-3</v>
      </c>
      <c r="T63" s="82">
        <v>1.1163292415337216E-2</v>
      </c>
      <c r="U63" s="86">
        <v>3.5053975437458518E-4</v>
      </c>
      <c r="V63" s="86">
        <v>2.8119142365896189E-4</v>
      </c>
      <c r="W63" s="86">
        <v>3.2017966846687646E-3</v>
      </c>
      <c r="X63" s="86">
        <v>3.119127381170319E-3</v>
      </c>
      <c r="Y63" s="86">
        <v>3.069926774944812E-3</v>
      </c>
    </row>
    <row r="64" spans="1:25" x14ac:dyDescent="0.2">
      <c r="A64" s="4" t="s">
        <v>282</v>
      </c>
      <c r="B64" s="83">
        <v>27.969574824222544</v>
      </c>
      <c r="C64" s="83">
        <v>4.4285312980455869</v>
      </c>
      <c r="D64" s="83">
        <v>21.755600411772257</v>
      </c>
      <c r="E64" s="83">
        <v>86.083774989189791</v>
      </c>
      <c r="F64" s="83">
        <v>12.827714215916181</v>
      </c>
      <c r="G64" s="83">
        <v>3.2975435078183701</v>
      </c>
      <c r="H64" s="82">
        <v>1.7461756210548502</v>
      </c>
      <c r="I64" s="83">
        <v>3.4288167465097059</v>
      </c>
      <c r="J64" s="82">
        <v>2.497172366004067</v>
      </c>
      <c r="K64" s="83">
        <v>3.4750399603457085</v>
      </c>
      <c r="L64" s="83">
        <v>0.42575251738079384</v>
      </c>
      <c r="M64" s="83">
        <v>8.3713827961627896</v>
      </c>
      <c r="N64" s="87">
        <v>3.4138955240438488E-3</v>
      </c>
      <c r="O64" s="87">
        <v>-0.11222542954603629</v>
      </c>
      <c r="P64" s="83">
        <v>2.1121619654708559E-2</v>
      </c>
      <c r="Q64" s="83">
        <v>0.11549926484471139</v>
      </c>
      <c r="R64" s="87">
        <v>-3.5785334993441276E-2</v>
      </c>
      <c r="S64" s="87">
        <v>1.5872763439877559E-3</v>
      </c>
      <c r="T64" s="83">
        <v>1.1158076774926107E-2</v>
      </c>
      <c r="U64" s="87">
        <v>-4.7783108818422345E-4</v>
      </c>
      <c r="V64" s="87">
        <v>4.595304680132462E-4</v>
      </c>
      <c r="W64" s="83">
        <v>5.2004202548204641E-3</v>
      </c>
      <c r="X64" s="83">
        <v>4.9044154034052611E-3</v>
      </c>
      <c r="Y64" s="83">
        <v>5.1103041951621143E-3</v>
      </c>
    </row>
    <row r="65" spans="1:25" x14ac:dyDescent="0.2">
      <c r="A65" s="7" t="s">
        <v>14</v>
      </c>
      <c r="B65" s="83">
        <v>29.401368919587991</v>
      </c>
      <c r="C65" s="83">
        <v>3.5634840193897634</v>
      </c>
      <c r="D65" s="83">
        <v>17.225216860563265</v>
      </c>
      <c r="E65" s="83">
        <v>75.75148285549767</v>
      </c>
      <c r="F65" s="83">
        <v>17.931573406425599</v>
      </c>
      <c r="G65" s="83">
        <v>4.4780916876798731</v>
      </c>
      <c r="H65" s="82">
        <v>1.4302679021289446</v>
      </c>
      <c r="I65" s="83">
        <v>2.748451495963149</v>
      </c>
      <c r="J65" s="82">
        <v>2.0794452809706137</v>
      </c>
      <c r="K65" s="83">
        <v>2.9827186720950851</v>
      </c>
      <c r="L65" s="83">
        <v>0.4382794173998954</v>
      </c>
      <c r="M65" s="83">
        <v>1.7252203427127228</v>
      </c>
      <c r="N65" s="87">
        <v>2.1865939225639403E-3</v>
      </c>
      <c r="O65" s="87">
        <v>-0.11099716341347896</v>
      </c>
      <c r="P65" s="87">
        <v>8.7492900018625395E-3</v>
      </c>
      <c r="Q65" s="83">
        <v>6.8004373855624356E-2</v>
      </c>
      <c r="R65" s="87">
        <v>-4.4685132638192841E-2</v>
      </c>
      <c r="S65" s="87">
        <v>8.7486550201198413E-4</v>
      </c>
      <c r="T65" s="83">
        <v>1.0194396892557534E-2</v>
      </c>
      <c r="U65" s="87">
        <v>-1.0500786644913175E-3</v>
      </c>
      <c r="V65" s="87">
        <v>4.3132790463493636E-4</v>
      </c>
      <c r="W65" s="87">
        <v>3.0432371643168438E-3</v>
      </c>
      <c r="X65" s="87">
        <v>2.7343640709999516E-3</v>
      </c>
      <c r="Y65" s="87">
        <v>2.7358262262604394E-3</v>
      </c>
    </row>
    <row r="66" spans="1:25" x14ac:dyDescent="0.2">
      <c r="A66" s="4" t="s">
        <v>347</v>
      </c>
      <c r="B66" s="83">
        <v>26.633103039633575</v>
      </c>
      <c r="C66" s="83">
        <v>3.6871487579294016</v>
      </c>
      <c r="D66" s="83">
        <v>16.423979809376512</v>
      </c>
      <c r="E66" s="83">
        <v>71.185404382741979</v>
      </c>
      <c r="F66" s="83">
        <v>22.368297093744737</v>
      </c>
      <c r="G66" s="83">
        <v>4.8036778643965592</v>
      </c>
      <c r="H66" s="82">
        <v>1.5725720202346134</v>
      </c>
      <c r="I66" s="83">
        <v>2.8369439636355542</v>
      </c>
      <c r="J66" s="82">
        <v>2.2416928311222035</v>
      </c>
      <c r="K66" s="83">
        <v>3.1178114037681386</v>
      </c>
      <c r="L66" s="83">
        <v>0.46561485867867192</v>
      </c>
      <c r="M66" s="83">
        <v>1.0337551363335304</v>
      </c>
      <c r="N66" s="87">
        <v>2.495791051449211E-3</v>
      </c>
      <c r="O66" s="87">
        <v>-0.10836362168178396</v>
      </c>
      <c r="P66" s="83">
        <v>0.14116183826697964</v>
      </c>
      <c r="Q66" s="83">
        <v>9.6391102966797954E-2</v>
      </c>
      <c r="R66" s="87">
        <v>-5.2149892850351015E-2</v>
      </c>
      <c r="S66" s="87">
        <v>7.6935249275432958E-4</v>
      </c>
      <c r="T66" s="83">
        <v>1.1582466677644293E-2</v>
      </c>
      <c r="U66" s="87">
        <v>-9.0000817069868879E-4</v>
      </c>
      <c r="V66" s="87">
        <v>5.8727221000108348E-4</v>
      </c>
      <c r="W66" s="83">
        <v>5.1560960047801162E-3</v>
      </c>
      <c r="X66" s="83">
        <v>4.6810669536608935E-3</v>
      </c>
      <c r="Y66" s="83">
        <v>4.5327449807683164E-3</v>
      </c>
    </row>
    <row r="67" spans="1:25" x14ac:dyDescent="0.2">
      <c r="A67" s="7" t="s">
        <v>10</v>
      </c>
      <c r="B67" s="83">
        <v>30.805046520969871</v>
      </c>
      <c r="C67" s="83">
        <v>4.813484615609628</v>
      </c>
      <c r="D67" s="83">
        <v>14.923004700127715</v>
      </c>
      <c r="E67" s="83">
        <v>69.096819244522266</v>
      </c>
      <c r="F67" s="83">
        <v>37.507055745458736</v>
      </c>
      <c r="G67" s="83">
        <v>4.3001695253883154</v>
      </c>
      <c r="H67" s="82">
        <v>2.1809311450560154</v>
      </c>
      <c r="I67" s="83">
        <v>4.0691128331176651</v>
      </c>
      <c r="J67" s="82">
        <v>3.1753878069100798</v>
      </c>
      <c r="K67" s="83">
        <v>4.4450730902731541</v>
      </c>
      <c r="L67" s="83">
        <v>0.57418939711314065</v>
      </c>
      <c r="M67" s="83">
        <v>5.9526282996927568E-2</v>
      </c>
      <c r="N67" s="87">
        <v>3.4330126235474125E-3</v>
      </c>
      <c r="O67" s="87">
        <v>-0.10492209041119288</v>
      </c>
      <c r="P67" s="87">
        <v>7.2229971969089476E-3</v>
      </c>
      <c r="Q67" s="83">
        <v>8.5630139900004898E-2</v>
      </c>
      <c r="R67" s="87">
        <v>-4.2603706343029756E-2</v>
      </c>
      <c r="S67" s="87">
        <v>1.2078876756539046E-4</v>
      </c>
      <c r="T67" s="83">
        <v>1.7274189079665183E-2</v>
      </c>
      <c r="U67" s="87">
        <v>-1.0347119998692777E-3</v>
      </c>
      <c r="V67" s="87">
        <v>5.5575136936013346E-4</v>
      </c>
      <c r="W67" s="87">
        <v>8.7277915440044898E-4</v>
      </c>
      <c r="X67" s="87">
        <v>7.8167545311049716E-4</v>
      </c>
      <c r="Y67" s="87">
        <v>7.7930399813277995E-4</v>
      </c>
    </row>
    <row r="68" spans="1:25" x14ac:dyDescent="0.2">
      <c r="A68" s="4" t="s">
        <v>246</v>
      </c>
      <c r="B68" s="83">
        <v>36.991022927832248</v>
      </c>
      <c r="C68" s="83">
        <v>6.9846993843320719</v>
      </c>
      <c r="D68" s="83">
        <v>7.5187399419980725</v>
      </c>
      <c r="E68" s="83">
        <v>92.859290140614192</v>
      </c>
      <c r="F68" s="83">
        <v>17.456006793601102</v>
      </c>
      <c r="G68" s="83">
        <v>4.8058357854052733</v>
      </c>
      <c r="H68" s="82">
        <v>3.8413841538504996</v>
      </c>
      <c r="I68" s="83">
        <v>6.9734981907547402</v>
      </c>
      <c r="J68" s="82">
        <v>5.5608983494399205</v>
      </c>
      <c r="K68" s="83">
        <v>6.9388688332974802</v>
      </c>
      <c r="L68" s="83">
        <v>0.2285833544316859</v>
      </c>
      <c r="M68" s="87">
        <v>-0.17816168226320639</v>
      </c>
      <c r="N68" s="87">
        <v>6.3352479471550488E-4</v>
      </c>
      <c r="O68" s="87">
        <v>-0.11470349069692913</v>
      </c>
      <c r="P68" s="87">
        <v>1.2049054833430177E-2</v>
      </c>
      <c r="Q68" s="83">
        <v>8.5383437697245032E-2</v>
      </c>
      <c r="R68" s="87">
        <v>-4.1968533310909092E-2</v>
      </c>
      <c r="S68" s="87">
        <v>1.3929465940763111E-5</v>
      </c>
      <c r="T68" s="83">
        <v>2.8872585753233794E-2</v>
      </c>
      <c r="U68" s="87">
        <v>-1.3758258213296853E-3</v>
      </c>
      <c r="V68" s="87">
        <v>3.2930138885167606E-4</v>
      </c>
      <c r="W68" s="87">
        <v>2.3662926232637162E-4</v>
      </c>
      <c r="X68" s="87">
        <v>2.6556593680297205E-4</v>
      </c>
      <c r="Y68" s="87">
        <v>2.6473031213750868E-4</v>
      </c>
    </row>
    <row r="69" spans="1:25" x14ac:dyDescent="0.2">
      <c r="A69" s="7" t="s">
        <v>372</v>
      </c>
      <c r="B69" s="83">
        <v>38.122929832166669</v>
      </c>
      <c r="C69" s="83">
        <v>6.9445610647029836</v>
      </c>
      <c r="D69" s="83">
        <v>7.0456819534897708</v>
      </c>
      <c r="E69" s="83">
        <v>92.77938404300582</v>
      </c>
      <c r="F69" s="83">
        <v>23.415759079755382</v>
      </c>
      <c r="G69" s="83">
        <v>5.8248273498951617</v>
      </c>
      <c r="H69" s="82">
        <v>4.2503012518307139</v>
      </c>
      <c r="I69" s="83">
        <v>8.0730828781593811</v>
      </c>
      <c r="J69" s="82">
        <v>6.0896034974989526</v>
      </c>
      <c r="K69" s="83">
        <v>8.4398738744606536</v>
      </c>
      <c r="L69" s="83">
        <v>0.16358104894006234</v>
      </c>
      <c r="M69" s="87">
        <v>-0.18402840485424837</v>
      </c>
      <c r="N69" s="87">
        <v>6.4651674219645845E-4</v>
      </c>
      <c r="O69" s="87">
        <v>-0.10499284627653961</v>
      </c>
      <c r="P69" s="83">
        <v>2.3872314632665786E-2</v>
      </c>
      <c r="Q69" s="83">
        <v>8.0176420986206948E-2</v>
      </c>
      <c r="R69" s="87">
        <v>-3.4565366830937055E-2</v>
      </c>
      <c r="S69" s="87">
        <v>-4.8307771963516759E-4</v>
      </c>
      <c r="T69" s="83">
        <v>3.1701647980011308E-2</v>
      </c>
      <c r="U69" s="87">
        <v>-5.8175704856173961E-4</v>
      </c>
      <c r="V69" s="87">
        <v>5.3086664032181126E-4</v>
      </c>
      <c r="W69" s="87">
        <v>3.1424622532089043E-4</v>
      </c>
      <c r="X69" s="87">
        <v>2.6179648399232339E-4</v>
      </c>
      <c r="Y69" s="87">
        <v>2.6350650152077223E-4</v>
      </c>
    </row>
  </sheetData>
  <mergeCells count="1">
    <mergeCell ref="A1:XF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0E35-0CF8-47DA-95B4-B1FF46F72507}">
  <sheetPr>
    <tabColor rgb="FF92D050"/>
  </sheetPr>
  <dimension ref="A1:AF69"/>
  <sheetViews>
    <sheetView tabSelected="1" workbookViewId="0">
      <pane xSplit="1" ySplit="1" topLeftCell="B2" activePane="bottomRight" state="frozen"/>
      <selection activeCell="L93" sqref="L93"/>
      <selection pane="topRight" activeCell="L93" sqref="L93"/>
      <selection pane="bottomLeft" activeCell="L93" sqref="L93"/>
      <selection pane="bottomRight" activeCell="A26" sqref="A26"/>
    </sheetView>
  </sheetViews>
  <sheetFormatPr defaultRowHeight="12.75" x14ac:dyDescent="0.2"/>
  <cols>
    <col min="1" max="1" width="9" customWidth="1"/>
    <col min="2" max="2" width="8.7109375" style="79" customWidth="1"/>
    <col min="3" max="3" width="8" style="79" customWidth="1"/>
    <col min="4" max="4" width="8.85546875" style="79" customWidth="1"/>
    <col min="5" max="5" width="9" style="80" customWidth="1"/>
    <col min="6" max="6" width="8.42578125" style="79" customWidth="1"/>
    <col min="7" max="7" width="8.5703125" style="79" customWidth="1"/>
    <col min="8" max="8" width="8.42578125" style="79" customWidth="1"/>
    <col min="9" max="10" width="6.7109375" bestFit="1" customWidth="1"/>
    <col min="11" max="13" width="6.140625" customWidth="1"/>
    <col min="14" max="14" width="6.7109375" bestFit="1" customWidth="1"/>
    <col min="15" max="15" width="6.140625" customWidth="1"/>
    <col min="16" max="16" width="8.42578125" customWidth="1"/>
    <col min="17" max="18" width="8.42578125" style="79" customWidth="1"/>
    <col min="19" max="19" width="8.7109375" style="79" customWidth="1"/>
    <col min="20" max="20" width="8" style="79" customWidth="1"/>
    <col min="21" max="21" width="8.140625" style="79" customWidth="1"/>
    <col min="22" max="22" width="8.42578125" style="79" customWidth="1"/>
    <col min="23" max="23" width="8.7109375" style="79" customWidth="1"/>
    <col min="24" max="24" width="8.42578125" style="79" customWidth="1"/>
    <col min="25" max="26" width="9.140625" style="76"/>
    <col min="27" max="27" width="8.28515625" style="79" customWidth="1"/>
    <col min="28" max="29" width="8.140625" style="79" customWidth="1"/>
    <col min="30" max="32" width="7.85546875" style="79" bestFit="1" customWidth="1"/>
  </cols>
  <sheetData>
    <row r="1" spans="1:32" ht="42.75" thickBot="1" x14ac:dyDescent="0.25">
      <c r="A1" s="1" t="s">
        <v>345</v>
      </c>
      <c r="B1" s="68" t="s">
        <v>417</v>
      </c>
      <c r="C1" s="68" t="s">
        <v>418</v>
      </c>
      <c r="D1" s="68" t="s">
        <v>419</v>
      </c>
      <c r="E1" s="69" t="s">
        <v>465</v>
      </c>
      <c r="F1" s="68" t="s">
        <v>421</v>
      </c>
      <c r="G1" s="68" t="s">
        <v>422</v>
      </c>
      <c r="H1" s="68" t="s">
        <v>424</v>
      </c>
      <c r="I1" s="1"/>
      <c r="J1" s="1"/>
      <c r="K1" s="1"/>
      <c r="L1" s="1"/>
      <c r="M1" s="1"/>
      <c r="N1" s="1"/>
      <c r="O1" s="1"/>
      <c r="P1" s="50" t="s">
        <v>423</v>
      </c>
      <c r="Q1" s="50" t="s">
        <v>425</v>
      </c>
      <c r="R1" s="68" t="s">
        <v>426</v>
      </c>
      <c r="S1" s="68" t="s">
        <v>427</v>
      </c>
      <c r="T1" s="68" t="s">
        <v>428</v>
      </c>
      <c r="U1" s="68" t="s">
        <v>429</v>
      </c>
      <c r="V1" s="68" t="s">
        <v>430</v>
      </c>
      <c r="W1" s="68" t="s">
        <v>431</v>
      </c>
      <c r="X1" s="68" t="s">
        <v>432</v>
      </c>
      <c r="Y1" s="70" t="s">
        <v>33</v>
      </c>
      <c r="Z1" s="70" t="s">
        <v>26</v>
      </c>
      <c r="AA1" s="68" t="s">
        <v>433</v>
      </c>
      <c r="AB1" s="68" t="s">
        <v>434</v>
      </c>
      <c r="AC1" s="68" t="s">
        <v>435</v>
      </c>
      <c r="AD1" s="68" t="s">
        <v>436</v>
      </c>
      <c r="AE1" s="68" t="s">
        <v>437</v>
      </c>
      <c r="AF1" s="68" t="s">
        <v>438</v>
      </c>
    </row>
    <row r="2" spans="1:32" x14ac:dyDescent="0.2">
      <c r="A2" s="71"/>
      <c r="B2" s="72"/>
      <c r="C2" s="73"/>
      <c r="D2" s="72"/>
      <c r="E2" s="74"/>
      <c r="F2" s="72"/>
      <c r="G2" s="72"/>
      <c r="H2" s="72"/>
      <c r="I2" s="75"/>
      <c r="J2" s="75"/>
      <c r="K2" s="75"/>
      <c r="L2" s="75"/>
      <c r="M2" s="75"/>
      <c r="N2" s="75"/>
      <c r="O2" s="75"/>
      <c r="P2" s="36"/>
      <c r="Q2" s="72"/>
      <c r="R2" s="72"/>
      <c r="S2" s="72"/>
      <c r="T2" s="72"/>
      <c r="U2" s="72"/>
      <c r="V2" s="72"/>
      <c r="W2" s="72"/>
      <c r="X2" s="72"/>
      <c r="AA2" s="72"/>
      <c r="AB2" s="72"/>
      <c r="AC2" s="72"/>
      <c r="AD2" s="72"/>
      <c r="AE2" s="72"/>
      <c r="AF2" s="72"/>
    </row>
    <row r="3" spans="1:32" x14ac:dyDescent="0.2">
      <c r="A3" s="4" t="s">
        <v>295</v>
      </c>
      <c r="B3" s="82">
        <v>42.151796015301116</v>
      </c>
      <c r="C3" s="82">
        <v>5.3880189045171774</v>
      </c>
      <c r="D3" s="82">
        <v>19.773304469690384</v>
      </c>
      <c r="E3" s="96">
        <v>86.840126266366283</v>
      </c>
      <c r="F3" s="82">
        <v>51.917181487019015</v>
      </c>
      <c r="G3" s="82">
        <v>6.7950451742141471</v>
      </c>
      <c r="H3" s="82">
        <v>31.294242815887472</v>
      </c>
      <c r="I3" s="77"/>
      <c r="J3" s="77"/>
      <c r="K3" s="77"/>
      <c r="L3" s="77"/>
      <c r="M3" s="77"/>
      <c r="N3" s="77"/>
      <c r="O3" s="77"/>
      <c r="P3" s="82">
        <v>15.832325931634331</v>
      </c>
      <c r="Q3" s="82">
        <v>22.781719292625052</v>
      </c>
      <c r="R3" s="82">
        <v>37.607370221313872</v>
      </c>
      <c r="S3" s="82">
        <v>1.4671644559009065</v>
      </c>
      <c r="T3" s="82">
        <v>0.3024771328315588</v>
      </c>
      <c r="U3" s="86">
        <v>3.8240549145493129E-3</v>
      </c>
      <c r="V3" s="86">
        <v>-0.10436974180397018</v>
      </c>
      <c r="W3" s="82">
        <v>3.3126366531799172E-2</v>
      </c>
      <c r="X3" s="82">
        <v>0.17643286835607067</v>
      </c>
      <c r="Y3" s="86">
        <v>-3.1090863322494923E-2</v>
      </c>
      <c r="Z3" s="86">
        <v>2.3578113559617614E-3</v>
      </c>
      <c r="AA3" s="82">
        <v>3.5840472348143838E-2</v>
      </c>
      <c r="AB3" s="89">
        <v>7.5792553307735466E-3</v>
      </c>
      <c r="AC3" s="86">
        <v>2.0654925647378528E-3</v>
      </c>
      <c r="AD3" s="86">
        <v>3.7163596250574089E-3</v>
      </c>
      <c r="AE3" s="86">
        <v>3.3612542415423071E-3</v>
      </c>
      <c r="AF3" s="86">
        <v>3.4743497303799083E-3</v>
      </c>
    </row>
    <row r="4" spans="1:32" x14ac:dyDescent="0.2">
      <c r="A4" s="7" t="s">
        <v>366</v>
      </c>
      <c r="B4" s="83">
        <v>34.717803837312623</v>
      </c>
      <c r="C4" s="83">
        <v>0.9951061552474717</v>
      </c>
      <c r="D4" s="83">
        <v>13.220848618307798</v>
      </c>
      <c r="E4" s="97">
        <v>86.780166063714731</v>
      </c>
      <c r="F4" s="83">
        <v>21.978873909105385</v>
      </c>
      <c r="G4" s="83">
        <v>4.2229017771537123</v>
      </c>
      <c r="H4" s="83">
        <v>9.1877996053766218</v>
      </c>
      <c r="I4" s="77"/>
      <c r="J4" s="77"/>
      <c r="K4" s="77"/>
      <c r="L4" s="77"/>
      <c r="M4" s="77"/>
      <c r="N4" s="77"/>
      <c r="O4" s="77"/>
      <c r="P4" s="82">
        <v>4.6416255528352295</v>
      </c>
      <c r="Q4" s="82">
        <v>6.8048970448296915</v>
      </c>
      <c r="R4" s="83">
        <v>9.1437334848025955</v>
      </c>
      <c r="S4" s="83">
        <v>0.13095456321627985</v>
      </c>
      <c r="T4" s="83">
        <v>-0.11487700127298917</v>
      </c>
      <c r="U4" s="87">
        <v>7.8484498863013743E-4</v>
      </c>
      <c r="V4" s="87">
        <v>-0.11591003193589658</v>
      </c>
      <c r="W4" s="87">
        <v>8.064502167799751E-3</v>
      </c>
      <c r="X4" s="83">
        <v>0.1300737317292591</v>
      </c>
      <c r="Y4" s="87">
        <v>-1.9843760833027409E-2</v>
      </c>
      <c r="Z4" s="87">
        <v>1.3241469490743421E-3</v>
      </c>
      <c r="AA4" s="83">
        <v>1.6972095561599888E-2</v>
      </c>
      <c r="AB4" s="90">
        <v>4.7531364046337196E-3</v>
      </c>
      <c r="AC4" s="87">
        <v>1.6449088063187082E-3</v>
      </c>
      <c r="AD4" s="87">
        <v>2.4451214965953233E-4</v>
      </c>
      <c r="AE4" s="87">
        <v>2.4706141350708786E-4</v>
      </c>
      <c r="AF4" s="87">
        <v>2.632344858590174E-4</v>
      </c>
    </row>
    <row r="5" spans="1:32" x14ac:dyDescent="0.2">
      <c r="A5" s="4" t="s">
        <v>187</v>
      </c>
      <c r="B5" s="83">
        <v>35.20877721242465</v>
      </c>
      <c r="C5" s="83">
        <v>11.688586253767086</v>
      </c>
      <c r="D5" s="83">
        <v>31.75314972541246</v>
      </c>
      <c r="E5" s="97">
        <v>164.01568231251039</v>
      </c>
      <c r="F5" s="83">
        <v>31.551086434669962</v>
      </c>
      <c r="G5" s="83">
        <v>3.0781364954783199</v>
      </c>
      <c r="H5" s="83">
        <v>45.327339175038425</v>
      </c>
      <c r="I5" s="77"/>
      <c r="J5" s="77"/>
      <c r="K5" s="77"/>
      <c r="L5" s="77"/>
      <c r="M5" s="77"/>
      <c r="N5" s="77"/>
      <c r="O5" s="77"/>
      <c r="P5" s="82">
        <v>22.900882431750301</v>
      </c>
      <c r="Q5" s="82">
        <v>32.577084535056386</v>
      </c>
      <c r="R5" s="81">
        <v>50.959160739116768</v>
      </c>
      <c r="S5" s="83">
        <v>0.60372079436857073</v>
      </c>
      <c r="T5" s="83">
        <v>11.373757718486436</v>
      </c>
      <c r="U5" s="87">
        <v>1.8349872100509757E-3</v>
      </c>
      <c r="V5" s="87">
        <v>-0.10539967407976708</v>
      </c>
      <c r="W5" s="83">
        <v>5.281754772065779E-2</v>
      </c>
      <c r="X5" s="83">
        <v>0.17506235703618081</v>
      </c>
      <c r="Y5" s="87">
        <v>-9.9272894823928415E-3</v>
      </c>
      <c r="Z5" s="87">
        <v>5.2171952553388161E-3</v>
      </c>
      <c r="AA5" s="83">
        <v>5.1737189088828198E-2</v>
      </c>
      <c r="AB5" s="90">
        <v>1.2016057642231081E-3</v>
      </c>
      <c r="AC5" s="87">
        <v>1.2666408360038519E-3</v>
      </c>
      <c r="AD5" s="83">
        <v>4.7653882105784418E-2</v>
      </c>
      <c r="AE5" s="83">
        <v>4.5484347873774762E-2</v>
      </c>
      <c r="AF5" s="83">
        <v>4.7682319242566315E-2</v>
      </c>
    </row>
    <row r="6" spans="1:32" x14ac:dyDescent="0.2">
      <c r="A6" s="7" t="s">
        <v>13</v>
      </c>
      <c r="B6" s="83">
        <v>27.974691430018137</v>
      </c>
      <c r="C6" s="83">
        <v>18.415559315759594</v>
      </c>
      <c r="D6" s="83">
        <v>22.37681099600567</v>
      </c>
      <c r="E6" s="97">
        <v>121.0698181297837</v>
      </c>
      <c r="F6" s="83">
        <v>15.884060296128013</v>
      </c>
      <c r="G6" s="83">
        <v>9.0878716862588664</v>
      </c>
      <c r="H6" s="81">
        <v>66.636824556905196</v>
      </c>
      <c r="I6" s="77"/>
      <c r="J6" s="77"/>
      <c r="K6" s="77"/>
      <c r="L6" s="77"/>
      <c r="M6" s="77"/>
      <c r="N6" s="77"/>
      <c r="O6" s="77"/>
      <c r="P6" s="82">
        <v>35.20216022381512</v>
      </c>
      <c r="Q6" s="82">
        <v>49.899010353866274</v>
      </c>
      <c r="R6" s="81">
        <v>74.622432877890716</v>
      </c>
      <c r="S6" s="83">
        <v>1.807891550288466</v>
      </c>
      <c r="T6" s="83">
        <v>9.3373544458290443</v>
      </c>
      <c r="U6" s="87">
        <v>2.4613952503202614E-3</v>
      </c>
      <c r="V6" s="87">
        <v>-0.11017763685440518</v>
      </c>
      <c r="W6" s="83">
        <v>7.3098384527210208E-2</v>
      </c>
      <c r="X6" s="83">
        <v>0.26825885597999999</v>
      </c>
      <c r="Y6" s="87">
        <v>-2.2983991173200307E-2</v>
      </c>
      <c r="Z6" s="87">
        <v>2.6783927213467661E-3</v>
      </c>
      <c r="AA6" s="83">
        <v>9.4900901082114381E-2</v>
      </c>
      <c r="AB6" s="90">
        <v>-7.5966091174165098E-5</v>
      </c>
      <c r="AC6" s="87">
        <v>2.1368346308103994E-3</v>
      </c>
      <c r="AD6" s="83">
        <v>1.4579611023544548E-2</v>
      </c>
      <c r="AE6" s="83">
        <v>1.4575232423789577E-2</v>
      </c>
      <c r="AF6" s="83">
        <v>1.4614992228093919E-2</v>
      </c>
    </row>
    <row r="7" spans="1:32" x14ac:dyDescent="0.2">
      <c r="A7" s="4" t="s">
        <v>39</v>
      </c>
      <c r="B7" s="83">
        <v>40.777476802513256</v>
      </c>
      <c r="C7" s="83">
        <v>2.6392202721578153</v>
      </c>
      <c r="D7" s="83">
        <v>13.125394494710623</v>
      </c>
      <c r="E7" s="97">
        <v>110.99842761347386</v>
      </c>
      <c r="F7" s="83">
        <v>10.629970505699534</v>
      </c>
      <c r="G7" s="83">
        <v>2.4694255694842329</v>
      </c>
      <c r="H7" s="83">
        <v>23.125754370160905</v>
      </c>
      <c r="I7" s="77"/>
      <c r="J7" s="77"/>
      <c r="K7" s="77"/>
      <c r="L7" s="77"/>
      <c r="M7" s="77"/>
      <c r="N7" s="77"/>
      <c r="O7" s="77"/>
      <c r="P7" s="82">
        <v>12.446693842792065</v>
      </c>
      <c r="Q7" s="82">
        <v>17.866032630677022</v>
      </c>
      <c r="R7" s="83">
        <v>24.546384147697431</v>
      </c>
      <c r="S7" s="83">
        <v>6.6831077383443016E-2</v>
      </c>
      <c r="T7" s="83">
        <v>0.41586092469171637</v>
      </c>
      <c r="U7" s="87">
        <v>9.8584584165451903E-4</v>
      </c>
      <c r="V7" s="87">
        <v>-0.11092837593823207</v>
      </c>
      <c r="W7" s="83">
        <v>3.027309956768923E-2</v>
      </c>
      <c r="X7" s="83">
        <v>5.6604524830533659E-2</v>
      </c>
      <c r="Y7" s="87">
        <v>-2.188528328656681E-2</v>
      </c>
      <c r="Z7" s="87">
        <v>3.4311272759601566E-3</v>
      </c>
      <c r="AA7" s="83">
        <v>3.1143241688746232E-2</v>
      </c>
      <c r="AB7" s="90">
        <v>-4.4741841575946222E-4</v>
      </c>
      <c r="AC7" s="87">
        <v>2.3888802760439195E-4</v>
      </c>
      <c r="AD7" s="87">
        <v>1.0513963426119837E-3</v>
      </c>
      <c r="AE7" s="87">
        <v>1.0411286017685617E-3</v>
      </c>
      <c r="AF7" s="87">
        <v>1.0730196056214769E-3</v>
      </c>
    </row>
    <row r="8" spans="1:32" x14ac:dyDescent="0.2">
      <c r="A8" s="7" t="s">
        <v>150</v>
      </c>
      <c r="B8" s="83">
        <v>41.562045102629398</v>
      </c>
      <c r="C8" s="83">
        <v>2.2164715483975725</v>
      </c>
      <c r="D8" s="83">
        <v>14.225885577981877</v>
      </c>
      <c r="E8" s="97">
        <v>110.4517777724616</v>
      </c>
      <c r="F8" s="83">
        <v>8.3740796200478744</v>
      </c>
      <c r="G8" s="83">
        <v>0.9413339728613751</v>
      </c>
      <c r="H8" s="83">
        <v>22.613861317518538</v>
      </c>
      <c r="I8" s="77"/>
      <c r="J8" s="77"/>
      <c r="K8" s="77"/>
      <c r="L8" s="77"/>
      <c r="M8" s="77"/>
      <c r="N8" s="77"/>
      <c r="O8" s="77"/>
      <c r="P8" s="82">
        <v>11.666413616778744</v>
      </c>
      <c r="Q8" s="82">
        <v>17.06321172674728</v>
      </c>
      <c r="R8" s="83">
        <v>22.088878596742539</v>
      </c>
      <c r="S8" s="83">
        <v>5.4475702260193361E-2</v>
      </c>
      <c r="T8" s="83">
        <v>9.2117041216002865E-2</v>
      </c>
      <c r="U8" s="87">
        <v>8.3260992015285419E-4</v>
      </c>
      <c r="V8" s="87">
        <v>-0.1192072379186858</v>
      </c>
      <c r="W8" s="83">
        <v>2.2292288184730745E-2</v>
      </c>
      <c r="X8" s="83">
        <v>3.9769416800581374E-2</v>
      </c>
      <c r="Y8" s="87">
        <v>-1.4513580659004176E-2</v>
      </c>
      <c r="Z8" s="87">
        <v>1.9456523020036497E-3</v>
      </c>
      <c r="AA8" s="83">
        <v>2.7213348611071119E-2</v>
      </c>
      <c r="AB8" s="90">
        <v>-7.0391339488346677E-4</v>
      </c>
      <c r="AC8" s="87">
        <v>1.9741416471855529E-4</v>
      </c>
      <c r="AD8" s="87">
        <v>3.4956861396198989E-4</v>
      </c>
      <c r="AE8" s="87">
        <v>3.5449202248061056E-4</v>
      </c>
      <c r="AF8" s="87">
        <v>3.6420351928748314E-4</v>
      </c>
    </row>
    <row r="9" spans="1:32" x14ac:dyDescent="0.2">
      <c r="A9" s="4" t="s">
        <v>140</v>
      </c>
      <c r="B9" s="83">
        <v>35.961779311305676</v>
      </c>
      <c r="C9" s="83">
        <v>2.1496136480747459</v>
      </c>
      <c r="D9" s="83">
        <v>14.469299429930473</v>
      </c>
      <c r="E9" s="97">
        <v>98.143224803351558</v>
      </c>
      <c r="F9" s="83">
        <v>11.329083901630897</v>
      </c>
      <c r="G9" s="83">
        <v>1.1890696051586156</v>
      </c>
      <c r="H9" s="83">
        <v>20.135843945980266</v>
      </c>
      <c r="I9" s="77"/>
      <c r="J9" s="77"/>
      <c r="K9" s="77"/>
      <c r="L9" s="77"/>
      <c r="M9" s="77"/>
      <c r="N9" s="77"/>
      <c r="O9" s="77"/>
      <c r="P9" s="82">
        <v>11.205324258383758</v>
      </c>
      <c r="Q9" s="82">
        <v>15.932161901157784</v>
      </c>
      <c r="R9" s="83">
        <v>21.891244893895784</v>
      </c>
      <c r="S9" s="83">
        <v>5.0019554448615326E-2</v>
      </c>
      <c r="T9" s="83">
        <v>-0.1028964609387512</v>
      </c>
      <c r="U9" s="87">
        <v>7.8560857618264731E-4</v>
      </c>
      <c r="V9" s="87">
        <v>-0.11196208779865072</v>
      </c>
      <c r="W9" s="83">
        <v>2.6985783814765209E-2</v>
      </c>
      <c r="X9" s="83">
        <v>9.7370549490193803E-2</v>
      </c>
      <c r="Y9" s="87">
        <v>-4.8960862233163288E-2</v>
      </c>
      <c r="Z9" s="87">
        <v>1.6033960642900609E-3</v>
      </c>
      <c r="AA9" s="83">
        <v>2.9304161915380027E-2</v>
      </c>
      <c r="AB9" s="90">
        <v>-1.2306516516029707E-3</v>
      </c>
      <c r="AC9" s="87">
        <v>2.2395741939765858E-4</v>
      </c>
      <c r="AD9" s="87">
        <v>1.2131915945019693E-3</v>
      </c>
      <c r="AE9" s="87">
        <v>1.1389855384085184E-3</v>
      </c>
      <c r="AF9" s="87">
        <v>1.0639720281449903E-3</v>
      </c>
    </row>
    <row r="10" spans="1:32" x14ac:dyDescent="0.2">
      <c r="A10" s="7" t="s">
        <v>181</v>
      </c>
      <c r="B10" s="83">
        <v>18.005285851792976</v>
      </c>
      <c r="C10" s="83">
        <v>5.8454273577692248</v>
      </c>
      <c r="D10" s="83">
        <v>13.016459956785042</v>
      </c>
      <c r="E10" s="97">
        <v>75.246391046237392</v>
      </c>
      <c r="F10" s="83">
        <v>10.725610024587231</v>
      </c>
      <c r="G10" s="83">
        <v>25.218276096869328</v>
      </c>
      <c r="H10" s="83">
        <v>39.502028914493266</v>
      </c>
      <c r="I10" s="77"/>
      <c r="J10" s="77"/>
      <c r="K10" s="77"/>
      <c r="L10" s="77"/>
      <c r="M10" s="77"/>
      <c r="N10" s="77"/>
      <c r="O10" s="77"/>
      <c r="P10" s="82">
        <v>20.477540710195086</v>
      </c>
      <c r="Q10" s="82">
        <v>29.386538322637978</v>
      </c>
      <c r="R10" s="83">
        <v>46.757728426348052</v>
      </c>
      <c r="S10" s="83">
        <v>0.25882339579593144</v>
      </c>
      <c r="T10" s="83">
        <v>2.7192889024890681</v>
      </c>
      <c r="U10" s="87">
        <v>9.5871250516301886E-4</v>
      </c>
      <c r="V10" s="87">
        <v>-0.10483560477803544</v>
      </c>
      <c r="W10" s="83">
        <v>4.0204431931989894E-2</v>
      </c>
      <c r="X10" s="83">
        <v>0.14722399448234888</v>
      </c>
      <c r="Y10" s="87">
        <v>-7.1288432487316873E-4</v>
      </c>
      <c r="Z10" s="87">
        <v>6.5693773119484471E-4</v>
      </c>
      <c r="AA10" s="83">
        <v>6.3022960779349671E-2</v>
      </c>
      <c r="AB10" s="90">
        <v>-1.3419337428488534E-3</v>
      </c>
      <c r="AC10" s="87">
        <v>1.1513371284693711E-3</v>
      </c>
      <c r="AD10" s="83">
        <v>4.89005984226197E-2</v>
      </c>
      <c r="AE10" s="83">
        <v>4.4125037552418103E-2</v>
      </c>
      <c r="AF10" s="83">
        <v>4.3731200242919939E-2</v>
      </c>
    </row>
    <row r="11" spans="1:32" x14ac:dyDescent="0.2">
      <c r="A11" s="4" t="s">
        <v>194</v>
      </c>
      <c r="B11" s="83">
        <v>44.089598689864161</v>
      </c>
      <c r="C11" s="83">
        <v>3.4545809918134993</v>
      </c>
      <c r="D11" s="83">
        <v>20.699154146099584</v>
      </c>
      <c r="E11" s="97">
        <v>118.25616050420538</v>
      </c>
      <c r="F11" s="83">
        <v>12.111659417883686</v>
      </c>
      <c r="G11" s="83">
        <v>2.8429309811549093</v>
      </c>
      <c r="H11" s="83">
        <v>13.766962463997579</v>
      </c>
      <c r="I11" s="77"/>
      <c r="J11" s="77"/>
      <c r="K11" s="77"/>
      <c r="L11" s="77"/>
      <c r="M11" s="77"/>
      <c r="N11" s="77"/>
      <c r="O11" s="77"/>
      <c r="P11" s="82">
        <v>7.5173238970820604</v>
      </c>
      <c r="Q11" s="82">
        <v>10.764624636195485</v>
      </c>
      <c r="R11" s="83">
        <v>15.234713876590945</v>
      </c>
      <c r="S11" s="83">
        <v>0.12782395034051905</v>
      </c>
      <c r="T11" s="83">
        <v>-1.289075375034798E-2</v>
      </c>
      <c r="U11" s="87">
        <v>2.3245679759389616E-3</v>
      </c>
      <c r="V11" s="87">
        <v>-0.11240623484389538</v>
      </c>
      <c r="W11" s="83">
        <v>2.0127174330022188E-2</v>
      </c>
      <c r="X11" s="83">
        <v>0.18130188281752679</v>
      </c>
      <c r="Y11" s="87">
        <v>-4.441978293045775E-2</v>
      </c>
      <c r="Z11" s="87">
        <v>1.0430462040171751E-3</v>
      </c>
      <c r="AA11" s="83">
        <v>2.9617161607245895E-2</v>
      </c>
      <c r="AB11" s="90">
        <v>-1.2435654061075463E-3</v>
      </c>
      <c r="AC11" s="87">
        <v>1.1795407708423806E-3</v>
      </c>
      <c r="AD11" s="87">
        <v>1.5208826722644549E-3</v>
      </c>
      <c r="AE11" s="87">
        <v>1.4018915128484509E-3</v>
      </c>
      <c r="AF11" s="87">
        <v>1.334407046438697E-3</v>
      </c>
    </row>
    <row r="12" spans="1:32" x14ac:dyDescent="0.2">
      <c r="A12" s="7" t="s">
        <v>124</v>
      </c>
      <c r="B12" s="84">
        <v>40.692735433818974</v>
      </c>
      <c r="C12" s="84">
        <v>4.041547851788315</v>
      </c>
      <c r="D12" s="84">
        <v>22.269475227098699</v>
      </c>
      <c r="E12" s="98">
        <v>133.52757325416354</v>
      </c>
      <c r="F12" s="84">
        <v>12.807634978738971</v>
      </c>
      <c r="G12" s="84">
        <v>3.1586293117897961</v>
      </c>
      <c r="H12" s="84">
        <v>16.94866073186909</v>
      </c>
      <c r="I12" s="77"/>
      <c r="J12" s="77"/>
      <c r="K12" s="77"/>
      <c r="L12" s="77"/>
      <c r="M12" s="77"/>
      <c r="N12" s="77"/>
      <c r="O12" s="77"/>
      <c r="P12" s="85">
        <v>8.7288962464216819</v>
      </c>
      <c r="Q12" s="84">
        <v>12.676770862352322</v>
      </c>
      <c r="R12" s="84">
        <v>16.995305201742937</v>
      </c>
      <c r="S12" s="84">
        <v>0.11002487418252321</v>
      </c>
      <c r="T12" s="84">
        <v>1.2436977442859898E-2</v>
      </c>
      <c r="U12" s="88">
        <v>3.079053655563737E-3</v>
      </c>
      <c r="V12" s="88">
        <v>-0.11272655462226991</v>
      </c>
      <c r="W12" s="84">
        <v>3.5857194653897334E-2</v>
      </c>
      <c r="X12" s="84">
        <v>0.21722121362358979</v>
      </c>
      <c r="Y12" s="88">
        <v>-1.3216674722268354E-2</v>
      </c>
      <c r="Z12" s="88">
        <v>5.2352110796089521E-4</v>
      </c>
      <c r="AA12" s="84">
        <v>3.3271725017832078E-2</v>
      </c>
      <c r="AB12" s="91">
        <v>-1.2668421218873776E-3</v>
      </c>
      <c r="AC12" s="88">
        <v>9.2487937947972605E-4</v>
      </c>
      <c r="AD12" s="88">
        <v>2.3194371526566943E-3</v>
      </c>
      <c r="AE12" s="88">
        <v>2.2404378027561828E-3</v>
      </c>
      <c r="AF12" s="88">
        <v>2.348697653468422E-3</v>
      </c>
    </row>
    <row r="13" spans="1:32" x14ac:dyDescent="0.2">
      <c r="A13" s="4" t="s">
        <v>304</v>
      </c>
      <c r="B13" s="82">
        <v>43.596124966936067</v>
      </c>
      <c r="C13" s="82">
        <v>5.2898645428130013</v>
      </c>
      <c r="D13" s="82">
        <v>11.053775581331518</v>
      </c>
      <c r="E13" s="96">
        <v>102.98559312694522</v>
      </c>
      <c r="F13" s="82">
        <v>20.949867902255072</v>
      </c>
      <c r="G13" s="82">
        <v>1.9932968377267988</v>
      </c>
      <c r="H13" s="82">
        <v>13.8485863988875</v>
      </c>
      <c r="I13" s="77"/>
      <c r="J13" s="77"/>
      <c r="K13" s="77"/>
      <c r="L13" s="77"/>
      <c r="M13" s="77"/>
      <c r="N13" s="77"/>
      <c r="O13" s="77"/>
      <c r="P13" s="82">
        <v>7.880878985701198</v>
      </c>
      <c r="Q13" s="82">
        <v>11.446571088325699</v>
      </c>
      <c r="R13" s="92">
        <v>15.279025893433158</v>
      </c>
      <c r="S13" s="82">
        <v>6.3256152638270724E-2</v>
      </c>
      <c r="T13" s="82">
        <v>0.21937685064407556</v>
      </c>
      <c r="U13" s="86">
        <v>6.3106873825429493E-3</v>
      </c>
      <c r="V13" s="86">
        <v>-0.11320605305619476</v>
      </c>
      <c r="W13" s="82">
        <v>3.2845929031267429E-2</v>
      </c>
      <c r="X13" s="82">
        <v>9.6682869130045132E-2</v>
      </c>
      <c r="Y13" s="86">
        <v>-5.1643624101386988E-2</v>
      </c>
      <c r="Z13" s="86">
        <v>1.8613078763906105E-3</v>
      </c>
      <c r="AA13" s="82">
        <v>3.6538579206338129E-2</v>
      </c>
      <c r="AB13" s="89">
        <v>3.2680268975170627E-3</v>
      </c>
      <c r="AC13" s="86">
        <v>8.3031579668406646E-4</v>
      </c>
      <c r="AD13" s="86">
        <v>2.6830608792333451E-3</v>
      </c>
      <c r="AE13" s="86">
        <v>2.4658791222538128E-3</v>
      </c>
      <c r="AF13" s="86">
        <v>2.3541442770494644E-3</v>
      </c>
    </row>
    <row r="14" spans="1:32" x14ac:dyDescent="0.2">
      <c r="A14" s="7" t="s">
        <v>398</v>
      </c>
      <c r="B14" s="83">
        <v>41.173216179354533</v>
      </c>
      <c r="C14" s="83">
        <v>5.4728515302613872</v>
      </c>
      <c r="D14" s="83">
        <v>11.485778196533172</v>
      </c>
      <c r="E14" s="97">
        <v>118.96724146082677</v>
      </c>
      <c r="F14" s="83">
        <v>14.610418401983292</v>
      </c>
      <c r="G14" s="83">
        <v>1.7508811895221581</v>
      </c>
      <c r="H14" s="83">
        <v>15.264009180656039</v>
      </c>
      <c r="I14" s="77"/>
      <c r="J14" s="77"/>
      <c r="K14" s="77"/>
      <c r="L14" s="77"/>
      <c r="M14" s="77"/>
      <c r="N14" s="77"/>
      <c r="O14" s="77"/>
      <c r="P14" s="82">
        <v>7.9890186014542675</v>
      </c>
      <c r="Q14" s="82">
        <v>11.740493859550673</v>
      </c>
      <c r="R14" s="93">
        <v>15.247534225455192</v>
      </c>
      <c r="S14" s="83">
        <v>7.0567797089717596E-2</v>
      </c>
      <c r="T14" s="83">
        <v>0.39413532499278719</v>
      </c>
      <c r="U14" s="87">
        <v>5.1865717063516031E-3</v>
      </c>
      <c r="V14" s="87">
        <v>-0.11372486374862872</v>
      </c>
      <c r="W14" s="83">
        <v>3.8431160147015864E-2</v>
      </c>
      <c r="X14" s="83">
        <v>0.11746857017439002</v>
      </c>
      <c r="Y14" s="87">
        <v>-2.0589326153579657E-2</v>
      </c>
      <c r="Z14" s="87">
        <v>1.0884162270756272E-3</v>
      </c>
      <c r="AA14" s="83">
        <v>3.4126647804180024E-2</v>
      </c>
      <c r="AB14" s="90">
        <v>8.8551707382091525E-4</v>
      </c>
      <c r="AC14" s="87">
        <v>4.8192667325935504E-4</v>
      </c>
      <c r="AD14" s="87">
        <v>1.8877536082064334E-3</v>
      </c>
      <c r="AE14" s="87">
        <v>1.8406813519599471E-3</v>
      </c>
      <c r="AF14" s="87">
        <v>1.885434202665285E-3</v>
      </c>
    </row>
    <row r="15" spans="1:32" x14ac:dyDescent="0.2">
      <c r="A15" s="4" t="s">
        <v>138</v>
      </c>
      <c r="B15" s="83">
        <v>44.007473579149362</v>
      </c>
      <c r="C15" s="83">
        <v>4.4051926867890145</v>
      </c>
      <c r="D15" s="83">
        <v>14.069698533506115</v>
      </c>
      <c r="E15" s="97">
        <v>112.79486909982803</v>
      </c>
      <c r="F15" s="83">
        <v>17.17122184047723</v>
      </c>
      <c r="G15" s="83">
        <v>1.7110699095990107</v>
      </c>
      <c r="H15" s="83">
        <v>13.11075213095247</v>
      </c>
      <c r="I15" s="77"/>
      <c r="J15" s="77"/>
      <c r="K15" s="77"/>
      <c r="L15" s="77"/>
      <c r="M15" s="77"/>
      <c r="N15" s="77"/>
      <c r="O15" s="77"/>
      <c r="P15" s="82">
        <v>6.906699111109881</v>
      </c>
      <c r="Q15" s="82">
        <v>10.008103692257786</v>
      </c>
      <c r="R15" s="93">
        <v>14.223148464465867</v>
      </c>
      <c r="S15" s="83">
        <v>3.5387587177479911E-2</v>
      </c>
      <c r="T15" s="83">
        <v>-9.1970665622871164E-2</v>
      </c>
      <c r="U15" s="87">
        <v>5.2936245841127775E-3</v>
      </c>
      <c r="V15" s="87">
        <v>-0.1130940485061554</v>
      </c>
      <c r="W15" s="83">
        <v>4.816556263971155E-2</v>
      </c>
      <c r="X15" s="83">
        <v>9.4747208098078003E-2</v>
      </c>
      <c r="Y15" s="87">
        <v>-2.9127250664455893E-2</v>
      </c>
      <c r="Z15" s="87">
        <v>1.1342909344571103E-3</v>
      </c>
      <c r="AA15" s="83">
        <v>3.1258516391473513E-2</v>
      </c>
      <c r="AB15" s="90">
        <v>-5.4539344988491245E-4</v>
      </c>
      <c r="AC15" s="87">
        <v>2.9114527646294458E-4</v>
      </c>
      <c r="AD15" s="87">
        <v>2.9321759865373457E-3</v>
      </c>
      <c r="AE15" s="87">
        <v>2.6049182731798844E-3</v>
      </c>
      <c r="AF15" s="87">
        <v>2.6167158002302223E-3</v>
      </c>
    </row>
    <row r="16" spans="1:32" x14ac:dyDescent="0.2">
      <c r="A16" s="7" t="s">
        <v>396</v>
      </c>
      <c r="B16" s="83">
        <v>34.814257652067582</v>
      </c>
      <c r="C16" s="83">
        <v>4.0344660075095122</v>
      </c>
      <c r="D16" s="83">
        <v>16.935920875509005</v>
      </c>
      <c r="E16" s="97">
        <v>103.61528552079223</v>
      </c>
      <c r="F16" s="83">
        <v>19.413867879693168</v>
      </c>
      <c r="G16" s="83">
        <v>15.012435940001048</v>
      </c>
      <c r="H16" s="83">
        <v>16.249883112009606</v>
      </c>
      <c r="I16" s="77"/>
      <c r="J16" s="77"/>
      <c r="K16" s="77"/>
      <c r="L16" s="77"/>
      <c r="M16" s="77"/>
      <c r="N16" s="77"/>
      <c r="O16" s="77"/>
      <c r="P16" s="82">
        <v>8.839490491594411</v>
      </c>
      <c r="Q16" s="82">
        <v>12.73039201770519</v>
      </c>
      <c r="R16" s="93">
        <v>17.866233552917638</v>
      </c>
      <c r="S16" s="83">
        <v>0.2204330008265584</v>
      </c>
      <c r="T16" s="83">
        <v>0.23419021805807322</v>
      </c>
      <c r="U16" s="87">
        <v>1.9878589712914473E-3</v>
      </c>
      <c r="V16" s="87">
        <v>-0.11485086907347436</v>
      </c>
      <c r="W16" s="83">
        <v>2.2331575821305037E-2</v>
      </c>
      <c r="X16" s="83">
        <v>0.11525297820929001</v>
      </c>
      <c r="Y16" s="87">
        <v>-4.0708131167970223E-2</v>
      </c>
      <c r="Z16" s="87">
        <v>1.1976323046879035E-3</v>
      </c>
      <c r="AA16" s="83">
        <v>3.7374744078032651E-2</v>
      </c>
      <c r="AB16" s="90">
        <v>-8.0789237949832919E-4</v>
      </c>
      <c r="AC16" s="87">
        <v>3.7243447148119208E-4</v>
      </c>
      <c r="AD16" s="83">
        <v>6.2773432692245171E-3</v>
      </c>
      <c r="AE16" s="83">
        <v>5.6423546066276548E-3</v>
      </c>
      <c r="AF16" s="83">
        <v>5.3901401412975863E-3</v>
      </c>
    </row>
    <row r="17" spans="1:32" x14ac:dyDescent="0.2">
      <c r="A17" s="4" t="s">
        <v>389</v>
      </c>
      <c r="B17" s="83">
        <v>41.618073867927116</v>
      </c>
      <c r="C17" s="83">
        <v>1.7138129318678379</v>
      </c>
      <c r="D17" s="83">
        <v>10.893751491211031</v>
      </c>
      <c r="E17" s="97">
        <v>120.53576311679016</v>
      </c>
      <c r="F17" s="83">
        <v>13.101160458155162</v>
      </c>
      <c r="G17" s="83">
        <v>1.4903201033466134</v>
      </c>
      <c r="H17" s="83">
        <v>8.2732951878822849</v>
      </c>
      <c r="I17" s="77"/>
      <c r="J17" s="77"/>
      <c r="K17" s="77"/>
      <c r="L17" s="77"/>
      <c r="M17" s="77"/>
      <c r="N17" s="77"/>
      <c r="O17" s="77"/>
      <c r="P17" s="82">
        <v>4.4087858886376745</v>
      </c>
      <c r="Q17" s="82">
        <v>6.4732769150286185</v>
      </c>
      <c r="R17" s="93">
        <v>9.3469873105343826</v>
      </c>
      <c r="S17" s="83">
        <v>2.3802831079443622E-2</v>
      </c>
      <c r="T17" s="83">
        <v>-8.4656478376928995E-2</v>
      </c>
      <c r="U17" s="87">
        <v>2.7660138172771252E-3</v>
      </c>
      <c r="V17" s="83">
        <v>3.6735461005580852E-2</v>
      </c>
      <c r="W17" s="83">
        <v>1.7231029402749662E-2</v>
      </c>
      <c r="X17" s="83">
        <v>8.5722456331152816E-2</v>
      </c>
      <c r="Y17" s="87">
        <v>-4.4141993869866843E-2</v>
      </c>
      <c r="Z17" s="87">
        <v>7.4346916953193067E-4</v>
      </c>
      <c r="AA17" s="83">
        <v>2.6003726700234132E-2</v>
      </c>
      <c r="AB17" s="90">
        <v>-1.1438809516425474E-3</v>
      </c>
      <c r="AC17" s="87">
        <v>2.5464811997388576E-4</v>
      </c>
      <c r="AD17" s="87">
        <v>2.7038452431914143E-3</v>
      </c>
      <c r="AE17" s="87">
        <v>2.4689628001722396E-3</v>
      </c>
      <c r="AF17" s="87">
        <v>2.3362360004781468E-3</v>
      </c>
    </row>
    <row r="18" spans="1:32" x14ac:dyDescent="0.2">
      <c r="A18" s="7" t="s">
        <v>135</v>
      </c>
      <c r="B18" s="83">
        <v>40.659314669965376</v>
      </c>
      <c r="C18" s="83">
        <v>1.7895763936445832</v>
      </c>
      <c r="D18" s="83">
        <v>11.174145124333073</v>
      </c>
      <c r="E18" s="97">
        <v>117.70320099740506</v>
      </c>
      <c r="F18" s="83">
        <v>11.746661301148199</v>
      </c>
      <c r="G18" s="83">
        <v>1.2652544550768294</v>
      </c>
      <c r="H18" s="83">
        <v>8.0310867140325346</v>
      </c>
      <c r="I18" s="77"/>
      <c r="J18" s="77"/>
      <c r="K18" s="77"/>
      <c r="L18" s="77"/>
      <c r="M18" s="77"/>
      <c r="N18" s="77"/>
      <c r="O18" s="77"/>
      <c r="P18" s="82">
        <v>4.3584032091401452</v>
      </c>
      <c r="Q18" s="82">
        <v>6.381023909255215</v>
      </c>
      <c r="R18" s="93">
        <v>8.4113006240493764</v>
      </c>
      <c r="S18" s="83">
        <v>2.5406508489910353E-2</v>
      </c>
      <c r="T18" s="87">
        <v>-0.16512907538399874</v>
      </c>
      <c r="U18" s="87">
        <v>2.7262641550167485E-3</v>
      </c>
      <c r="V18" s="87">
        <v>-0.11795559103639205</v>
      </c>
      <c r="W18" s="83">
        <v>1.7772379894709187E-2</v>
      </c>
      <c r="X18" s="83">
        <v>7.4528329275681551E-2</v>
      </c>
      <c r="Y18" s="87">
        <v>-2.8104829495972934E-2</v>
      </c>
      <c r="Z18" s="87">
        <v>1.5615610399162152E-3</v>
      </c>
      <c r="AA18" s="83">
        <v>2.5807459092328882E-2</v>
      </c>
      <c r="AB18" s="90">
        <v>-1.2912783901222328E-3</v>
      </c>
      <c r="AC18" s="87">
        <v>2.0156154511946268E-4</v>
      </c>
      <c r="AD18" s="87">
        <v>7.7771258551530894E-4</v>
      </c>
      <c r="AE18" s="87">
        <v>7.465462151322105E-4</v>
      </c>
      <c r="AF18" s="87">
        <v>7.4992254828406863E-4</v>
      </c>
    </row>
    <row r="19" spans="1:32" x14ac:dyDescent="0.2">
      <c r="A19" s="4" t="s">
        <v>286</v>
      </c>
      <c r="B19" s="83">
        <v>57.75068226562243</v>
      </c>
      <c r="C19" s="83">
        <v>4.7702696280771857</v>
      </c>
      <c r="D19" s="83">
        <v>9.8307629612050249</v>
      </c>
      <c r="E19" s="97">
        <v>126.57402751329654</v>
      </c>
      <c r="F19" s="83">
        <v>14.288600546269134</v>
      </c>
      <c r="G19" s="83">
        <v>5.152048221690432</v>
      </c>
      <c r="H19" s="83">
        <v>8.3083997544961345</v>
      </c>
      <c r="I19" s="77"/>
      <c r="J19" s="77"/>
      <c r="K19" s="77"/>
      <c r="L19" s="77"/>
      <c r="M19" s="77"/>
      <c r="N19" s="77"/>
      <c r="O19" s="77"/>
      <c r="P19" s="82">
        <v>4.4924319798511725</v>
      </c>
      <c r="Q19" s="82">
        <v>6.5905752173424403</v>
      </c>
      <c r="R19" s="93">
        <v>9.435091548748229</v>
      </c>
      <c r="S19" s="83">
        <v>0.14675651482039268</v>
      </c>
      <c r="T19" s="83">
        <v>0.26617478854252846</v>
      </c>
      <c r="U19" s="87">
        <v>2.6830725679055493E-3</v>
      </c>
      <c r="V19" s="87">
        <v>-0.11262829882185039</v>
      </c>
      <c r="W19" s="83">
        <v>2.5833335946029646E-2</v>
      </c>
      <c r="X19" s="83">
        <v>8.245665407687458E-2</v>
      </c>
      <c r="Y19" s="87">
        <v>-2.3671010647806495E-2</v>
      </c>
      <c r="Z19" s="87">
        <v>6.3677793794497412E-4</v>
      </c>
      <c r="AA19" s="83">
        <v>2.9469077145835961E-2</v>
      </c>
      <c r="AB19" s="90">
        <v>-9.6986950682128518E-4</v>
      </c>
      <c r="AC19" s="87">
        <v>4.3464592559608843E-4</v>
      </c>
      <c r="AD19" s="83">
        <v>5.3036613251970562E-3</v>
      </c>
      <c r="AE19" s="83">
        <v>4.8141822311844017E-3</v>
      </c>
      <c r="AF19" s="83">
        <v>4.6532403202173027E-3</v>
      </c>
    </row>
    <row r="20" spans="1:32" x14ac:dyDescent="0.2">
      <c r="A20" s="7" t="s">
        <v>400</v>
      </c>
      <c r="B20" s="83">
        <v>54.199713687233412</v>
      </c>
      <c r="C20" s="83">
        <v>4.331250363802428</v>
      </c>
      <c r="D20" s="83">
        <v>7.4132211867694018</v>
      </c>
      <c r="E20" s="97">
        <v>133.89330108607146</v>
      </c>
      <c r="F20" s="83">
        <v>17.582476848065394</v>
      </c>
      <c r="G20" s="83">
        <v>1.1741571108886881</v>
      </c>
      <c r="H20" s="83">
        <v>6.9418068846064367</v>
      </c>
      <c r="I20" s="77"/>
      <c r="J20" s="77"/>
      <c r="K20" s="77"/>
      <c r="L20" s="77"/>
      <c r="M20" s="77"/>
      <c r="N20" s="77"/>
      <c r="O20" s="77"/>
      <c r="P20" s="82">
        <v>3.4750351905940118</v>
      </c>
      <c r="Q20" s="82">
        <v>5.1916472656753996</v>
      </c>
      <c r="R20" s="93">
        <v>7.5781576367705838</v>
      </c>
      <c r="S20" s="83">
        <v>2.2163009135209456E-2</v>
      </c>
      <c r="T20" s="83">
        <v>0.71658484328487249</v>
      </c>
      <c r="U20" s="87">
        <v>2.9873207517289329E-3</v>
      </c>
      <c r="V20" s="87">
        <v>-0.1152635292322227</v>
      </c>
      <c r="W20" s="83">
        <v>3.3333158619928714E-2</v>
      </c>
      <c r="X20" s="83">
        <v>0.11389295825342047</v>
      </c>
      <c r="Y20" s="87">
        <v>-1.1427795582962041E-2</v>
      </c>
      <c r="Z20" s="87">
        <v>1.4501573364950296E-3</v>
      </c>
      <c r="AA20" s="83">
        <v>2.2827201338533908E-2</v>
      </c>
      <c r="AB20" s="90">
        <v>-1.4829174202355016E-3</v>
      </c>
      <c r="AC20" s="87">
        <v>2.6957870750978115E-4</v>
      </c>
      <c r="AD20" s="87">
        <v>1.9628325218348504E-3</v>
      </c>
      <c r="AE20" s="87">
        <v>1.8033135266955116E-3</v>
      </c>
      <c r="AF20" s="87">
        <v>1.8027361734233786E-3</v>
      </c>
    </row>
    <row r="21" spans="1:32" x14ac:dyDescent="0.2">
      <c r="A21" s="4" t="s">
        <v>119</v>
      </c>
      <c r="B21" s="83">
        <v>53.973026524316111</v>
      </c>
      <c r="C21" s="83">
        <v>4.5445712509117051</v>
      </c>
      <c r="D21" s="83">
        <v>7.6975432237657699</v>
      </c>
      <c r="E21" s="97">
        <v>134.97722815775151</v>
      </c>
      <c r="F21" s="83">
        <v>20.127417686564691</v>
      </c>
      <c r="G21" s="83">
        <v>1.0384286048163782</v>
      </c>
      <c r="H21" s="83">
        <v>7.593677536144436</v>
      </c>
      <c r="I21" s="77"/>
      <c r="J21" s="77"/>
      <c r="K21" s="77"/>
      <c r="L21" s="77"/>
      <c r="M21" s="77"/>
      <c r="N21" s="77"/>
      <c r="O21" s="77"/>
      <c r="P21" s="82">
        <v>3.9475246408318863</v>
      </c>
      <c r="Q21" s="82">
        <v>5.7425705496419663</v>
      </c>
      <c r="R21" s="93">
        <v>7.9593295000714077</v>
      </c>
      <c r="S21" s="83">
        <v>2.3010470803104324E-2</v>
      </c>
      <c r="T21" s="87">
        <v>-0.14211415911351544</v>
      </c>
      <c r="U21" s="87">
        <v>2.8994067954433906E-3</v>
      </c>
      <c r="V21" s="87">
        <v>-0.11551505740421572</v>
      </c>
      <c r="W21" s="83">
        <v>3.0376195989123157E-2</v>
      </c>
      <c r="X21" s="83">
        <v>7.5250643911856541E-2</v>
      </c>
      <c r="Y21" s="87">
        <v>-1.3103618962257771E-2</v>
      </c>
      <c r="Z21" s="87">
        <v>1.4525133408420385E-3</v>
      </c>
      <c r="AA21" s="83">
        <v>2.3547553549929684E-2</v>
      </c>
      <c r="AB21" s="90">
        <v>-1.0627103418012404E-3</v>
      </c>
      <c r="AC21" s="87">
        <v>2.247869054184005E-4</v>
      </c>
      <c r="AD21" s="87">
        <v>5.2557987104428095E-4</v>
      </c>
      <c r="AE21" s="87">
        <v>4.9756645572097491E-4</v>
      </c>
      <c r="AF21" s="87">
        <v>5.2978104150535233E-4</v>
      </c>
    </row>
    <row r="22" spans="1:32" x14ac:dyDescent="0.2">
      <c r="A22" s="7" t="s">
        <v>363</v>
      </c>
      <c r="B22" s="84">
        <v>24.344076010604141</v>
      </c>
      <c r="C22" s="84">
        <v>10.362164689063073</v>
      </c>
      <c r="D22" s="84">
        <v>17.898547314803537</v>
      </c>
      <c r="E22" s="98">
        <v>85.138721823733249</v>
      </c>
      <c r="F22" s="84">
        <v>14.737809134354467</v>
      </c>
      <c r="G22" s="84">
        <v>106.56482581413182</v>
      </c>
      <c r="H22" s="84">
        <v>37.116607272907935</v>
      </c>
      <c r="I22" s="77"/>
      <c r="J22" s="77"/>
      <c r="K22" s="77"/>
      <c r="L22" s="77"/>
      <c r="M22" s="77"/>
      <c r="N22" s="77"/>
      <c r="O22" s="77"/>
      <c r="P22" s="85">
        <v>20.246315649675925</v>
      </c>
      <c r="Q22" s="84">
        <v>28.76574271504391</v>
      </c>
      <c r="R22" s="94">
        <v>44.603207782446361</v>
      </c>
      <c r="S22" s="84">
        <v>2.3073261711164519</v>
      </c>
      <c r="T22" s="84">
        <v>4.1097461452407735</v>
      </c>
      <c r="U22" s="88">
        <v>1.4157541646362686E-3</v>
      </c>
      <c r="V22" s="88">
        <v>-0.10249257244026189</v>
      </c>
      <c r="W22" s="84">
        <v>1.8417534720798004E-2</v>
      </c>
      <c r="X22" s="84">
        <v>0.50983683772874577</v>
      </c>
      <c r="Y22" s="88">
        <v>-4.3704596805367472E-2</v>
      </c>
      <c r="Z22" s="88">
        <v>2.0333600604346006E-3</v>
      </c>
      <c r="AA22" s="84">
        <v>7.5490728256479581E-2</v>
      </c>
      <c r="AB22" s="91">
        <v>-1.3292058813080675E-3</v>
      </c>
      <c r="AC22" s="88">
        <v>3.169675016616805E-3</v>
      </c>
      <c r="AD22" s="84">
        <v>4.7778188066323411E-2</v>
      </c>
      <c r="AE22" s="84">
        <v>4.424232865299841E-2</v>
      </c>
      <c r="AF22" s="84">
        <v>4.2072983863675917E-2</v>
      </c>
    </row>
    <row r="23" spans="1:32" x14ac:dyDescent="0.2">
      <c r="A23" s="7" t="s">
        <v>184</v>
      </c>
      <c r="B23" s="82">
        <v>39.427531841282402</v>
      </c>
      <c r="C23" s="82">
        <v>6.31340349642843</v>
      </c>
      <c r="D23" s="82">
        <v>9.1194173325220884</v>
      </c>
      <c r="E23" s="96">
        <v>92.212322739464142</v>
      </c>
      <c r="F23" s="82">
        <v>16.995137461573378</v>
      </c>
      <c r="G23" s="82">
        <v>1.7576424128285935</v>
      </c>
      <c r="H23" s="82">
        <v>11.791092925067241</v>
      </c>
      <c r="I23" s="77"/>
      <c r="J23" s="77"/>
      <c r="K23" s="77"/>
      <c r="L23" s="77"/>
      <c r="M23" s="77"/>
      <c r="N23" s="77"/>
      <c r="O23" s="77"/>
      <c r="P23" s="82">
        <v>6.4448387199092068</v>
      </c>
      <c r="Q23" s="82">
        <v>9.3736696319825104</v>
      </c>
      <c r="R23" s="92">
        <v>12.826109436288922</v>
      </c>
      <c r="S23" s="82">
        <v>7.0942968053614511E-2</v>
      </c>
      <c r="T23" s="89">
        <v>-0.22813051838005372</v>
      </c>
      <c r="U23" s="86">
        <v>2.8619508868108433E-3</v>
      </c>
      <c r="V23" s="86">
        <v>-0.11292897285625815</v>
      </c>
      <c r="W23" s="82">
        <v>1.4417634037834592E-2</v>
      </c>
      <c r="X23" s="82">
        <v>8.7417391017061793E-2</v>
      </c>
      <c r="Y23" s="89">
        <v>-4.5624578125580448E-2</v>
      </c>
      <c r="Z23" s="86">
        <v>2.0338653486743023E-3</v>
      </c>
      <c r="AA23" s="82">
        <v>3.18456010161016E-2</v>
      </c>
      <c r="AB23" s="89">
        <v>2.8328672349762249E-3</v>
      </c>
      <c r="AC23" s="86">
        <v>8.8423352740228623E-4</v>
      </c>
      <c r="AD23" s="86">
        <v>1.1517782826509122E-3</v>
      </c>
      <c r="AE23" s="86">
        <v>1.0440419147779393E-3</v>
      </c>
      <c r="AF23" s="86">
        <v>1.0102992102570269E-3</v>
      </c>
    </row>
    <row r="24" spans="1:32" x14ac:dyDescent="0.2">
      <c r="A24" s="4" t="s">
        <v>394</v>
      </c>
      <c r="B24" s="83">
        <v>37.315946714212494</v>
      </c>
      <c r="C24" s="83">
        <v>6.5993762371223612</v>
      </c>
      <c r="D24" s="83">
        <v>8.7338094716035126</v>
      </c>
      <c r="E24" s="97">
        <v>103.76578636455501</v>
      </c>
      <c r="F24" s="83">
        <v>9.9584697384757295</v>
      </c>
      <c r="G24" s="83">
        <v>1.8211790104111838</v>
      </c>
      <c r="H24" s="83">
        <v>12.363414413774926</v>
      </c>
      <c r="I24" s="77"/>
      <c r="J24" s="77"/>
      <c r="K24" s="77"/>
      <c r="L24" s="77"/>
      <c r="M24" s="77"/>
      <c r="N24" s="77"/>
      <c r="O24" s="77"/>
      <c r="P24" s="82">
        <v>6.5886784393074862</v>
      </c>
      <c r="Q24" s="82">
        <v>9.6837187344132492</v>
      </c>
      <c r="R24" s="93">
        <v>12.376763814563398</v>
      </c>
      <c r="S24" s="83">
        <v>7.5829526353772922E-2</v>
      </c>
      <c r="T24" s="93">
        <v>-2.4291847322497808E-2</v>
      </c>
      <c r="U24" s="87">
        <v>2.2309300874762432E-3</v>
      </c>
      <c r="V24" s="87">
        <v>-0.11738968477905026</v>
      </c>
      <c r="W24" s="83">
        <v>1.5969190310713026E-2</v>
      </c>
      <c r="X24" s="83">
        <v>0.10064700027417911</v>
      </c>
      <c r="Y24" s="90">
        <v>-2.1428615383438595E-2</v>
      </c>
      <c r="Z24" s="87">
        <v>1.1126155544308981E-3</v>
      </c>
      <c r="AA24" s="83">
        <v>2.8917199720994866E-2</v>
      </c>
      <c r="AB24" s="90">
        <v>7.0455089383834369E-4</v>
      </c>
      <c r="AC24" s="87">
        <v>2.8948624821514103E-4</v>
      </c>
      <c r="AD24" s="87">
        <v>3.1591374947118246E-4</v>
      </c>
      <c r="AE24" s="87">
        <v>3.4952306899963708E-4</v>
      </c>
      <c r="AF24" s="87">
        <v>3.244270700799185E-4</v>
      </c>
    </row>
    <row r="25" spans="1:32" x14ac:dyDescent="0.2">
      <c r="A25" s="7" t="s">
        <v>199</v>
      </c>
      <c r="B25" s="83">
        <v>17.900480985723302</v>
      </c>
      <c r="C25" s="83">
        <v>3.5991607771232008</v>
      </c>
      <c r="D25" s="83">
        <v>10.747847323026425</v>
      </c>
      <c r="E25" s="97">
        <v>40.12185380454541</v>
      </c>
      <c r="F25" s="83">
        <v>16.38663752691911</v>
      </c>
      <c r="G25" s="83">
        <v>41.662878531720047</v>
      </c>
      <c r="H25" s="83">
        <v>8.0882927186967812</v>
      </c>
      <c r="I25" s="77"/>
      <c r="J25" s="77"/>
      <c r="K25" s="77"/>
      <c r="L25" s="77"/>
      <c r="M25" s="77"/>
      <c r="N25" s="77"/>
      <c r="O25" s="77"/>
      <c r="P25" s="82">
        <v>4.4689516402353799</v>
      </c>
      <c r="Q25" s="82">
        <v>6.4122601855090329</v>
      </c>
      <c r="R25" s="93">
        <v>8.8494026336120264</v>
      </c>
      <c r="S25" s="83">
        <v>0.239626108901249</v>
      </c>
      <c r="T25" s="93">
        <v>1.2844619407637639</v>
      </c>
      <c r="U25" s="87">
        <v>2.0620015160261835E-3</v>
      </c>
      <c r="V25" s="87">
        <v>-0.11003416624637979</v>
      </c>
      <c r="W25" s="83">
        <v>7.8964297283731943E-2</v>
      </c>
      <c r="X25" s="83">
        <v>0.11508912646521934</v>
      </c>
      <c r="Y25" s="90">
        <v>-4.7052339538688079E-2</v>
      </c>
      <c r="Z25" s="87">
        <v>1.3251571379070725E-3</v>
      </c>
      <c r="AA25" s="83">
        <v>2.4516475459376824E-2</v>
      </c>
      <c r="AB25" s="90">
        <v>-6.2930775360945171E-4</v>
      </c>
      <c r="AC25" s="87">
        <v>2.4220592523614001E-4</v>
      </c>
      <c r="AD25" s="83">
        <v>1.6977897652609944E-2</v>
      </c>
      <c r="AE25" s="83">
        <v>1.526680965278417E-2</v>
      </c>
      <c r="AF25" s="83">
        <v>1.4576025040509557E-2</v>
      </c>
    </row>
    <row r="26" spans="1:32" x14ac:dyDescent="0.2">
      <c r="A26" s="4">
        <v>24</v>
      </c>
      <c r="B26" s="83">
        <v>28.229450930666474</v>
      </c>
      <c r="C26" s="83">
        <v>2.5754927982419464</v>
      </c>
      <c r="D26" s="83">
        <v>9.7236048333001275</v>
      </c>
      <c r="E26" s="97">
        <v>100.17846569916291</v>
      </c>
      <c r="F26" s="83">
        <v>17.214900015752235</v>
      </c>
      <c r="G26" s="83">
        <v>5.7379985939796869</v>
      </c>
      <c r="H26" s="83">
        <v>7.6894711821831594</v>
      </c>
      <c r="I26" s="77"/>
      <c r="J26" s="77"/>
      <c r="K26" s="77"/>
      <c r="L26" s="77"/>
      <c r="M26" s="77"/>
      <c r="N26" s="77"/>
      <c r="O26" s="77"/>
      <c r="P26" s="82">
        <v>4.4537878785024709</v>
      </c>
      <c r="Q26" s="82">
        <v>6.2582737854792923</v>
      </c>
      <c r="R26" s="93">
        <v>8.3403178779977551</v>
      </c>
      <c r="S26" s="83">
        <v>9.2417193057253974E-2</v>
      </c>
      <c r="T26" s="93">
        <v>0.26678259786018266</v>
      </c>
      <c r="U26" s="87">
        <v>3.0022246683915829E-3</v>
      </c>
      <c r="V26" s="87">
        <v>-9.7684298674725861E-2</v>
      </c>
      <c r="W26" s="83">
        <v>2.9221921436582789E-2</v>
      </c>
      <c r="X26" s="83">
        <v>0.10252363849264928</v>
      </c>
      <c r="Y26" s="90">
        <v>-4.8439281855727746E-2</v>
      </c>
      <c r="Z26" s="87">
        <v>1.0027261561139547E-3</v>
      </c>
      <c r="AA26" s="83">
        <v>2.018536270142934E-2</v>
      </c>
      <c r="AB26" s="90">
        <v>-1.0729869237019909E-3</v>
      </c>
      <c r="AC26" s="87">
        <v>4.2469206884317764E-4</v>
      </c>
      <c r="AD26" s="87">
        <v>1.5603128809839914E-3</v>
      </c>
      <c r="AE26" s="87">
        <v>1.5035279158361052E-3</v>
      </c>
      <c r="AF26" s="87">
        <v>1.4417109121517132E-3</v>
      </c>
    </row>
    <row r="27" spans="1:32" x14ac:dyDescent="0.2">
      <c r="A27" s="7" t="s">
        <v>170</v>
      </c>
      <c r="B27" s="83">
        <v>15.942543059874248</v>
      </c>
      <c r="C27" s="83">
        <v>13.031547859220037</v>
      </c>
      <c r="D27" s="83">
        <v>5.197220742366282</v>
      </c>
      <c r="E27" s="97">
        <v>90.437481138127495</v>
      </c>
      <c r="F27" s="83">
        <v>29.571388531359673</v>
      </c>
      <c r="G27" s="83">
        <v>1.9244402560516107</v>
      </c>
      <c r="H27" s="81">
        <v>51.862993293411172</v>
      </c>
      <c r="I27" s="77"/>
      <c r="J27" s="77"/>
      <c r="K27" s="77"/>
      <c r="L27" s="77"/>
      <c r="M27" s="77"/>
      <c r="N27" s="77"/>
      <c r="O27" s="77"/>
      <c r="P27" s="82">
        <v>27.965933641676401</v>
      </c>
      <c r="Q27" s="82">
        <v>39.898187398146213</v>
      </c>
      <c r="R27" s="95">
        <v>57.316702328674154</v>
      </c>
      <c r="S27" s="83">
        <v>2.5217827168865295E-2</v>
      </c>
      <c r="T27" s="93">
        <v>0.13472387369121408</v>
      </c>
      <c r="U27" s="87">
        <v>4.6615983508234855E-4</v>
      </c>
      <c r="V27" s="87">
        <v>-0.10380564463662975</v>
      </c>
      <c r="W27" s="83">
        <v>2.801454107122919E-2</v>
      </c>
      <c r="X27" s="83">
        <v>0.16589672022979199</v>
      </c>
      <c r="Y27" s="90">
        <v>-2.0674125217436057E-2</v>
      </c>
      <c r="Z27" s="87">
        <v>1.1742160114850929E-4</v>
      </c>
      <c r="AA27" s="83">
        <v>0.10362187632824899</v>
      </c>
      <c r="AB27" s="90">
        <v>-1.0988783470151867E-3</v>
      </c>
      <c r="AC27" s="87">
        <v>2.728966305735753E-4</v>
      </c>
      <c r="AD27" s="87">
        <v>1.1067424310777221E-3</v>
      </c>
      <c r="AE27" s="87">
        <v>1.1083081946901305E-3</v>
      </c>
      <c r="AF27" s="87">
        <v>1.1020009810384509E-3</v>
      </c>
    </row>
    <row r="28" spans="1:32" x14ac:dyDescent="0.2">
      <c r="A28" s="4" t="s">
        <v>57</v>
      </c>
      <c r="B28" s="83">
        <v>27.109802906021393</v>
      </c>
      <c r="C28" s="83">
        <v>9.5486968429045476</v>
      </c>
      <c r="D28" s="83">
        <v>15.859639723091062</v>
      </c>
      <c r="E28" s="97">
        <v>129.78899213475887</v>
      </c>
      <c r="F28" s="83">
        <v>17.706116562006649</v>
      </c>
      <c r="G28" s="83">
        <v>9.4519027221140046</v>
      </c>
      <c r="H28" s="81">
        <v>50.656312426943366</v>
      </c>
      <c r="I28" s="77"/>
      <c r="J28" s="77"/>
      <c r="K28" s="77"/>
      <c r="L28" s="77"/>
      <c r="M28" s="77"/>
      <c r="N28" s="77"/>
      <c r="O28" s="77"/>
      <c r="P28" s="82">
        <v>27.946321993353795</v>
      </c>
      <c r="Q28" s="82">
        <v>40.255231648011232</v>
      </c>
      <c r="R28" s="95">
        <v>57.64329180535379</v>
      </c>
      <c r="S28" s="83">
        <v>0.40878948621158567</v>
      </c>
      <c r="T28" s="93">
        <v>1.3204725681105005</v>
      </c>
      <c r="U28" s="87">
        <v>1.425309410506326E-3</v>
      </c>
      <c r="V28" s="87">
        <v>-0.10897878948745664</v>
      </c>
      <c r="W28" s="83">
        <v>3.5035143877268748E-2</v>
      </c>
      <c r="X28" s="83">
        <v>0.25999052969098352</v>
      </c>
      <c r="Y28" s="90">
        <v>-3.9935132792566504E-2</v>
      </c>
      <c r="Z28" s="87">
        <v>1.0872378469951231E-3</v>
      </c>
      <c r="AA28" s="83">
        <v>8.5370056940506395E-2</v>
      </c>
      <c r="AB28" s="90">
        <v>-1.2971360861096311E-3</v>
      </c>
      <c r="AC28" s="87">
        <v>1.0211027827946536E-3</v>
      </c>
      <c r="AD28" s="83">
        <v>3.5855099193887789E-2</v>
      </c>
      <c r="AE28" s="83">
        <v>3.5651298073603961E-2</v>
      </c>
      <c r="AF28" s="83">
        <v>3.4814052542590054E-2</v>
      </c>
    </row>
    <row r="29" spans="1:32" x14ac:dyDescent="0.2">
      <c r="A29" s="7" t="s">
        <v>192</v>
      </c>
      <c r="B29" s="83">
        <v>31.218056512195595</v>
      </c>
      <c r="C29" s="83">
        <v>3.7609573127462625</v>
      </c>
      <c r="D29" s="83">
        <v>27.97164988435205</v>
      </c>
      <c r="E29" s="97">
        <v>98.249974547059168</v>
      </c>
      <c r="F29" s="83">
        <v>8.605159760051734</v>
      </c>
      <c r="G29" s="83">
        <v>2.1786969051196445</v>
      </c>
      <c r="H29" s="83">
        <v>18.502974111829118</v>
      </c>
      <c r="I29" s="77"/>
      <c r="J29" s="77"/>
      <c r="K29" s="77"/>
      <c r="L29" s="77"/>
      <c r="M29" s="77"/>
      <c r="N29" s="77"/>
      <c r="O29" s="77"/>
      <c r="P29" s="82">
        <v>9.9386542511533431</v>
      </c>
      <c r="Q29" s="82">
        <v>14.245094514373205</v>
      </c>
      <c r="R29" s="93">
        <v>18.061490685072005</v>
      </c>
      <c r="S29" s="83">
        <v>9.4438836009391708E-2</v>
      </c>
      <c r="T29" s="93">
        <v>-7.7305517276341301E-2</v>
      </c>
      <c r="U29" s="87">
        <v>3.9421824911083994E-3</v>
      </c>
      <c r="V29" s="87">
        <v>-0.11378185092877476</v>
      </c>
      <c r="W29" s="83">
        <v>2.0302543224838699E-2</v>
      </c>
      <c r="X29" s="83">
        <v>0.18524993049808045</v>
      </c>
      <c r="Y29" s="90">
        <v>-2.6922803945362124E-2</v>
      </c>
      <c r="Z29" s="87">
        <v>2.1882821697804637E-3</v>
      </c>
      <c r="AA29" s="83">
        <v>4.6087258500605938E-2</v>
      </c>
      <c r="AB29" s="90">
        <v>-1.4024916884903273E-3</v>
      </c>
      <c r="AC29" s="87">
        <v>1.0252503713040833E-3</v>
      </c>
      <c r="AD29" s="87">
        <v>1.9485742930115686E-3</v>
      </c>
      <c r="AE29" s="87">
        <v>1.8813062445196527E-3</v>
      </c>
      <c r="AF29" s="87">
        <v>1.9516628829678861E-3</v>
      </c>
    </row>
    <row r="30" spans="1:32" x14ac:dyDescent="0.2">
      <c r="A30" s="4" t="s">
        <v>144</v>
      </c>
      <c r="B30" s="83">
        <v>36.336494792272717</v>
      </c>
      <c r="C30" s="83">
        <v>3.5334806057952317</v>
      </c>
      <c r="D30" s="83">
        <v>22.072308941174299</v>
      </c>
      <c r="E30" s="97">
        <v>83.407521056447635</v>
      </c>
      <c r="F30" s="83">
        <v>15.455288115144143</v>
      </c>
      <c r="G30" s="83">
        <v>1.9240346614094654</v>
      </c>
      <c r="H30" s="83">
        <v>15.259812374001472</v>
      </c>
      <c r="O30" s="77"/>
      <c r="P30" s="82">
        <v>8.215575889795085</v>
      </c>
      <c r="Q30" s="82">
        <v>11.843948863921158</v>
      </c>
      <c r="R30" s="93">
        <v>16.523967581856116</v>
      </c>
      <c r="S30" s="83">
        <v>5.0627316416235829E-2</v>
      </c>
      <c r="T30" s="90">
        <v>-0.26767053117848327</v>
      </c>
      <c r="U30" s="87">
        <v>4.5848056535972345E-3</v>
      </c>
      <c r="V30" s="87">
        <v>-0.11306260541537008</v>
      </c>
      <c r="W30" s="83">
        <v>2.756228926058446E-2</v>
      </c>
      <c r="X30" s="83">
        <v>0.16490323916679567</v>
      </c>
      <c r="Y30" s="90">
        <v>-4.3229408589525078E-2</v>
      </c>
      <c r="Z30" s="87">
        <v>1.6702726823596241E-3</v>
      </c>
      <c r="AA30" s="83">
        <v>4.5060532990494867E-2</v>
      </c>
      <c r="AB30" s="90">
        <v>-1.6532538201944028E-3</v>
      </c>
      <c r="AC30" s="87">
        <v>7.6478478251007466E-4</v>
      </c>
      <c r="AD30" s="87">
        <v>1.7259254876076787E-3</v>
      </c>
      <c r="AE30" s="87">
        <v>1.5672884090259076E-3</v>
      </c>
      <c r="AF30" s="87">
        <v>1.5578686319414527E-3</v>
      </c>
    </row>
    <row r="31" spans="1:32" x14ac:dyDescent="0.2">
      <c r="A31" s="7" t="s">
        <v>155</v>
      </c>
      <c r="B31" s="83">
        <v>24.410266233582217</v>
      </c>
      <c r="C31" s="83">
        <v>2.884899766283374</v>
      </c>
      <c r="D31" s="83">
        <v>11.83471587916763</v>
      </c>
      <c r="E31" s="97">
        <v>89.566122418717129</v>
      </c>
      <c r="F31" s="83">
        <v>8.3754218061226346</v>
      </c>
      <c r="G31" s="83">
        <v>3.105126259335214</v>
      </c>
      <c r="H31" s="83">
        <v>22.800205494066919</v>
      </c>
      <c r="I31" s="78"/>
      <c r="J31" s="78"/>
      <c r="K31" s="78"/>
      <c r="L31" s="78"/>
      <c r="M31" s="78"/>
      <c r="N31" s="78"/>
      <c r="O31" s="77"/>
      <c r="P31" s="82">
        <v>12.456485529878693</v>
      </c>
      <c r="Q31" s="82">
        <v>17.74535135416405</v>
      </c>
      <c r="R31" s="93">
        <v>22.935086282176272</v>
      </c>
      <c r="S31" s="83">
        <v>0.13615534291010076</v>
      </c>
      <c r="T31" s="93">
        <v>0.83784419399659238</v>
      </c>
      <c r="U31" s="87">
        <v>1.0366673116049363E-3</v>
      </c>
      <c r="V31" s="87">
        <v>-0.11832499879792657</v>
      </c>
      <c r="W31" s="83">
        <v>2.1143992996272624E-2</v>
      </c>
      <c r="X31" s="83">
        <v>0.10251664001359637</v>
      </c>
      <c r="Y31" s="90">
        <v>-3.4114662611229599E-2</v>
      </c>
      <c r="Z31" s="87">
        <v>8.1101869306985416E-4</v>
      </c>
      <c r="AA31" s="83">
        <v>3.278592669896313E-2</v>
      </c>
      <c r="AB31" s="90">
        <v>-1.4223501949295707E-3</v>
      </c>
      <c r="AC31" s="87">
        <v>6.080095783823139E-4</v>
      </c>
      <c r="AD31" s="87">
        <v>1.4230676116108252E-3</v>
      </c>
      <c r="AE31" s="87">
        <v>1.3926360504155359E-3</v>
      </c>
      <c r="AF31" s="87">
        <v>1.3804033439914335E-3</v>
      </c>
    </row>
    <row r="32" spans="1:32" x14ac:dyDescent="0.2">
      <c r="A32" s="4" t="s">
        <v>284</v>
      </c>
      <c r="B32" s="84">
        <v>27.074328876411656</v>
      </c>
      <c r="C32" s="84">
        <v>1.8571356194960502</v>
      </c>
      <c r="D32" s="84">
        <v>12.114947097659217</v>
      </c>
      <c r="E32" s="98">
        <v>87.710921403978205</v>
      </c>
      <c r="F32" s="84">
        <v>9.2685526355669445</v>
      </c>
      <c r="G32" s="84">
        <v>0.98572492820990676</v>
      </c>
      <c r="H32" s="84">
        <v>20.023460430707509</v>
      </c>
      <c r="I32" s="78"/>
      <c r="J32" s="78"/>
      <c r="K32" s="78"/>
      <c r="L32" s="78"/>
      <c r="M32" s="78"/>
      <c r="N32" s="78"/>
      <c r="O32" s="77"/>
      <c r="P32" s="85">
        <v>11.052609319527345</v>
      </c>
      <c r="Q32" s="84">
        <v>15.748983137890418</v>
      </c>
      <c r="R32" s="94">
        <v>21.56792015991023</v>
      </c>
      <c r="S32" s="84">
        <v>6.968318480928562E-2</v>
      </c>
      <c r="T32" s="94">
        <v>-7.9887527950071988E-4</v>
      </c>
      <c r="U32" s="84">
        <v>2.5055840071393689E-2</v>
      </c>
      <c r="V32" s="88">
        <v>-0.11781411056565276</v>
      </c>
      <c r="W32" s="84">
        <v>1.7263292165405533E-2</v>
      </c>
      <c r="X32" s="84">
        <v>9.2593997942600953E-2</v>
      </c>
      <c r="Y32" s="91">
        <v>-6.3002882084439438E-2</v>
      </c>
      <c r="Z32" s="88">
        <v>1.0517989150758825E-3</v>
      </c>
      <c r="AA32" s="84">
        <v>3.2229836697195438E-2</v>
      </c>
      <c r="AB32" s="91">
        <v>-1.6437173129506357E-3</v>
      </c>
      <c r="AC32" s="88">
        <v>9.1824343394681968E-4</v>
      </c>
      <c r="AD32" s="88">
        <v>5.7060758690459469E-4</v>
      </c>
      <c r="AE32" s="88">
        <v>5.0887543845562738E-4</v>
      </c>
      <c r="AF32" s="88">
        <v>5.1597646644608588E-4</v>
      </c>
    </row>
    <row r="33" spans="1:32" x14ac:dyDescent="0.2">
      <c r="A33" s="7" t="s">
        <v>99</v>
      </c>
      <c r="B33" s="82">
        <v>27.063008317094742</v>
      </c>
      <c r="C33" s="82">
        <v>1.7210201673080394</v>
      </c>
      <c r="D33" s="82">
        <v>11.709463746337782</v>
      </c>
      <c r="E33" s="96">
        <v>87.723271196432677</v>
      </c>
      <c r="F33" s="82">
        <v>14.085718951141516</v>
      </c>
      <c r="G33" s="82">
        <v>1.1557675285700835</v>
      </c>
      <c r="H33" s="82">
        <v>20.910591817792866</v>
      </c>
      <c r="I33" s="78"/>
      <c r="J33" s="78"/>
      <c r="K33" s="78"/>
      <c r="L33" s="78"/>
      <c r="M33" s="78"/>
      <c r="N33" s="78"/>
      <c r="O33" s="77"/>
      <c r="P33" s="82">
        <v>10.982618516623727</v>
      </c>
      <c r="Q33" s="82">
        <v>15.873509102463647</v>
      </c>
      <c r="R33" s="92">
        <v>22.156286908205189</v>
      </c>
      <c r="S33" s="82">
        <v>5.9777072183875207E-2</v>
      </c>
      <c r="T33" s="92">
        <v>2.5007795382327693E-2</v>
      </c>
      <c r="U33" s="86">
        <v>1.9905322567543697E-3</v>
      </c>
      <c r="V33" s="86">
        <v>-0.11676678465614364</v>
      </c>
      <c r="W33" s="82">
        <v>3.9424553174191919E-2</v>
      </c>
      <c r="X33" s="82">
        <v>8.8067448859052461E-2</v>
      </c>
      <c r="Y33" s="89">
        <v>-5.2706451265801986E-2</v>
      </c>
      <c r="Z33" s="86">
        <v>1.8626537456267556E-3</v>
      </c>
      <c r="AA33" s="82">
        <v>3.0013395443077056E-2</v>
      </c>
      <c r="AB33" s="89">
        <v>2.9948140406524494E-3</v>
      </c>
      <c r="AC33" s="86">
        <v>1.4101497475096521E-3</v>
      </c>
      <c r="AD33" s="86">
        <v>8.6625948535801168E-4</v>
      </c>
      <c r="AE33" s="86">
        <v>7.9521315048640439E-4</v>
      </c>
      <c r="AF33" s="86">
        <v>7.9984451971447878E-4</v>
      </c>
    </row>
    <row r="34" spans="1:32" x14ac:dyDescent="0.2">
      <c r="A34" s="4" t="s">
        <v>196</v>
      </c>
      <c r="B34" s="83">
        <v>35.047606889629535</v>
      </c>
      <c r="C34" s="83">
        <v>6.3748817734843044</v>
      </c>
      <c r="D34" s="83">
        <v>13.067366792520643</v>
      </c>
      <c r="E34" s="97">
        <v>123.37179248941412</v>
      </c>
      <c r="F34" s="83">
        <v>12.692977508334893</v>
      </c>
      <c r="G34" s="83">
        <v>18.532946242261399</v>
      </c>
      <c r="H34" s="83">
        <v>20.937126339220534</v>
      </c>
      <c r="I34" s="78"/>
      <c r="J34" s="78"/>
      <c r="K34" s="78"/>
      <c r="L34" s="78"/>
      <c r="M34" s="78"/>
      <c r="N34" s="78"/>
      <c r="O34" s="77"/>
      <c r="P34" s="82">
        <v>11.395239566883484</v>
      </c>
      <c r="Q34" s="82">
        <v>16.409196793350173</v>
      </c>
      <c r="R34" s="93">
        <v>22.801143996168264</v>
      </c>
      <c r="S34" s="83">
        <v>0.72241778642001508</v>
      </c>
      <c r="T34" s="93">
        <v>0.51342066381987284</v>
      </c>
      <c r="U34" s="87">
        <v>3.1681160098960292E-3</v>
      </c>
      <c r="V34" s="87">
        <v>-0.11257523851168258</v>
      </c>
      <c r="W34" s="83">
        <v>2.5380989244458505E-2</v>
      </c>
      <c r="X34" s="83">
        <v>0.16245308303211992</v>
      </c>
      <c r="Y34" s="90">
        <v>-0.10662808062068727</v>
      </c>
      <c r="Z34" s="87">
        <v>2.0362215850962743E-3</v>
      </c>
      <c r="AA34" s="83">
        <v>3.1376765628066329E-2</v>
      </c>
      <c r="AB34" s="90">
        <v>4.5507731893391185E-4</v>
      </c>
      <c r="AC34" s="87">
        <v>9.6469596874767367E-4</v>
      </c>
      <c r="AD34" s="83">
        <v>4.9749658667391896E-3</v>
      </c>
      <c r="AE34" s="83">
        <v>4.4860219133801404E-3</v>
      </c>
      <c r="AF34" s="83">
        <v>4.3974616794224619E-3</v>
      </c>
    </row>
    <row r="35" spans="1:32" x14ac:dyDescent="0.2">
      <c r="A35" s="7" t="s">
        <v>110</v>
      </c>
      <c r="B35" s="83">
        <v>27.920340602327606</v>
      </c>
      <c r="C35" s="83">
        <v>2.4394335817714299</v>
      </c>
      <c r="D35" s="83">
        <v>21.224722814819287</v>
      </c>
      <c r="E35" s="97">
        <v>97.722033171401975</v>
      </c>
      <c r="F35" s="83">
        <v>7.8867460986388807</v>
      </c>
      <c r="G35" s="83">
        <v>1.7894087427138599</v>
      </c>
      <c r="H35" s="83">
        <v>25.058573026560133</v>
      </c>
      <c r="I35" s="78"/>
      <c r="J35" s="78"/>
      <c r="K35" s="78"/>
      <c r="L35" s="78"/>
      <c r="M35" s="78"/>
      <c r="N35" s="78"/>
      <c r="O35" s="77"/>
      <c r="P35" s="82">
        <v>14.388347155297231</v>
      </c>
      <c r="Q35" s="82">
        <v>20.181188171858459</v>
      </c>
      <c r="R35" s="93">
        <v>31.130012267168166</v>
      </c>
      <c r="S35" s="83">
        <v>0.17694034534796571</v>
      </c>
      <c r="T35" s="93">
        <v>3.0634003433851911</v>
      </c>
      <c r="U35" s="87">
        <v>1.3301523048261479E-3</v>
      </c>
      <c r="V35" s="87">
        <v>-0.10731802444765974</v>
      </c>
      <c r="W35" s="83">
        <v>2.6939620418272591E-2</v>
      </c>
      <c r="X35" s="83">
        <v>0.22072887597968494</v>
      </c>
      <c r="Y35" s="90">
        <v>-6.9453979860806814E-2</v>
      </c>
      <c r="Z35" s="87">
        <v>9.797049633981736E-4</v>
      </c>
      <c r="AA35" s="83">
        <v>3.5456415888740073E-2</v>
      </c>
      <c r="AB35" s="90">
        <v>-5.7960961019426938E-4</v>
      </c>
      <c r="AC35" s="87">
        <v>6.7768727139485728E-4</v>
      </c>
      <c r="AD35" s="83">
        <v>5.6797642572781861E-3</v>
      </c>
      <c r="AE35" s="83">
        <v>5.2442901190989386E-3</v>
      </c>
      <c r="AF35" s="83">
        <v>4.9682092882572387E-3</v>
      </c>
    </row>
    <row r="36" spans="1:32" x14ac:dyDescent="0.2">
      <c r="A36" s="4" t="s">
        <v>245</v>
      </c>
      <c r="B36" s="83">
        <v>29.551113811965795</v>
      </c>
      <c r="C36" s="83">
        <v>2.3052117794605222</v>
      </c>
      <c r="D36" s="83">
        <v>12.428295674393596</v>
      </c>
      <c r="E36" s="97">
        <v>86.693533739858637</v>
      </c>
      <c r="F36" s="83">
        <v>7.9779397884291416</v>
      </c>
      <c r="G36" s="83">
        <v>0.91764803332253064</v>
      </c>
      <c r="H36" s="83">
        <v>8.3936700041387731</v>
      </c>
      <c r="I36" s="78"/>
      <c r="J36" s="78"/>
      <c r="K36" s="78"/>
      <c r="L36" s="78"/>
      <c r="M36" s="78"/>
      <c r="N36" s="78"/>
      <c r="O36" s="77"/>
      <c r="P36" s="82">
        <v>4.8103879416465816</v>
      </c>
      <c r="Q36" s="82">
        <v>6.9984337505869512</v>
      </c>
      <c r="R36" s="93">
        <v>8.7878593030632253</v>
      </c>
      <c r="S36" s="83">
        <v>7.3634426376917181E-2</v>
      </c>
      <c r="T36" s="90">
        <v>-0.22361565306312295</v>
      </c>
      <c r="U36" s="87">
        <v>3.3901957327954861E-3</v>
      </c>
      <c r="V36" s="87">
        <v>-0.11641898023632784</v>
      </c>
      <c r="W36" s="83">
        <v>1.6912662601283324E-2</v>
      </c>
      <c r="X36" s="83">
        <v>0.12570615411238589</v>
      </c>
      <c r="Y36" s="90">
        <v>-5.3422317866689911E-2</v>
      </c>
      <c r="Z36" s="87">
        <v>5.9174461334696919E-4</v>
      </c>
      <c r="AA36" s="83">
        <v>1.8173861773560847E-2</v>
      </c>
      <c r="AB36" s="90">
        <v>-1.1198085013775798E-3</v>
      </c>
      <c r="AC36" s="87">
        <v>2.886568358197438E-4</v>
      </c>
      <c r="AD36" s="87">
        <v>4.0641892435272736E-4</v>
      </c>
      <c r="AE36" s="87">
        <v>4.0829413860312503E-4</v>
      </c>
      <c r="AF36" s="87">
        <v>4.0704106493167811E-4</v>
      </c>
    </row>
    <row r="37" spans="1:32" x14ac:dyDescent="0.2">
      <c r="A37" s="7" t="s">
        <v>334</v>
      </c>
      <c r="B37" s="83">
        <v>30.027532182241877</v>
      </c>
      <c r="C37" s="83">
        <v>7.1176256014452175</v>
      </c>
      <c r="D37" s="83">
        <v>19.604641951412201</v>
      </c>
      <c r="E37" s="97">
        <v>98.856241540932871</v>
      </c>
      <c r="F37" s="83">
        <v>12.050376689999826</v>
      </c>
      <c r="G37" s="83">
        <v>4.9278922080064342</v>
      </c>
      <c r="H37" s="83">
        <v>35.023142273152693</v>
      </c>
      <c r="I37" s="78"/>
      <c r="J37" s="78"/>
      <c r="K37" s="78"/>
      <c r="L37" s="78"/>
      <c r="M37" s="78"/>
      <c r="N37" s="78"/>
      <c r="O37" s="77"/>
      <c r="P37" s="82">
        <v>18.222757731159955</v>
      </c>
      <c r="Q37" s="82">
        <v>26.194368891597556</v>
      </c>
      <c r="R37" s="93">
        <v>39.226521582271708</v>
      </c>
      <c r="S37" s="83">
        <v>0.70990598333208565</v>
      </c>
      <c r="T37" s="93">
        <v>3.9619117086411495</v>
      </c>
      <c r="U37" s="87">
        <v>8.7196930651299337E-4</v>
      </c>
      <c r="V37" s="87">
        <v>-0.11445391898029324</v>
      </c>
      <c r="W37" s="83">
        <v>3.2167882924431908E-2</v>
      </c>
      <c r="X37" s="83">
        <v>0.17252588029811411</v>
      </c>
      <c r="Y37" s="90">
        <v>-2.7435089261365037E-2</v>
      </c>
      <c r="Z37" s="87">
        <v>2.3391651927962688E-3</v>
      </c>
      <c r="AA37" s="83">
        <v>2.9974574424044182E-2</v>
      </c>
      <c r="AB37" s="90">
        <v>-9.8331491063178666E-4</v>
      </c>
      <c r="AC37" s="87">
        <v>7.0423118290476126E-4</v>
      </c>
      <c r="AD37" s="83">
        <v>1.5986510410373359E-2</v>
      </c>
      <c r="AE37" s="83">
        <v>1.5828537141592085E-2</v>
      </c>
      <c r="AF37" s="83">
        <v>1.6589470173092761E-2</v>
      </c>
    </row>
    <row r="38" spans="1:32" x14ac:dyDescent="0.2">
      <c r="A38" s="4" t="s">
        <v>72</v>
      </c>
      <c r="B38" s="83">
        <v>39.438708892777633</v>
      </c>
      <c r="C38" s="83">
        <v>6.516731114388727</v>
      </c>
      <c r="D38" s="83">
        <v>26.031358426073567</v>
      </c>
      <c r="E38" s="97">
        <v>120.32385636054512</v>
      </c>
      <c r="F38" s="83">
        <v>11.948428722699376</v>
      </c>
      <c r="G38" s="83">
        <v>4.223441257405872</v>
      </c>
      <c r="H38" s="83">
        <v>12.936868434463175</v>
      </c>
      <c r="I38" s="78"/>
      <c r="J38" s="78"/>
      <c r="K38" s="78"/>
      <c r="L38" s="78"/>
      <c r="M38" s="78"/>
      <c r="N38" s="78"/>
      <c r="O38" s="77"/>
      <c r="P38" s="82">
        <v>7.4507805876185138</v>
      </c>
      <c r="Q38" s="82">
        <v>10.710068589159807</v>
      </c>
      <c r="R38" s="93">
        <v>14.22840235882812</v>
      </c>
      <c r="S38" s="83">
        <v>0.56891106118887047</v>
      </c>
      <c r="T38" s="93">
        <v>5.4675444545961325</v>
      </c>
      <c r="U38" s="87">
        <v>1.4211046071936127E-3</v>
      </c>
      <c r="V38" s="87">
        <v>-0.11596112462480627</v>
      </c>
      <c r="W38" s="83">
        <v>3.6918060986050896E-2</v>
      </c>
      <c r="X38" s="83">
        <v>0.12884841544892417</v>
      </c>
      <c r="Y38" s="90">
        <v>-5.9775331143875447E-2</v>
      </c>
      <c r="Z38" s="87">
        <v>1.6050792175231856E-3</v>
      </c>
      <c r="AA38" s="83">
        <v>2.6549467215380596E-2</v>
      </c>
      <c r="AB38" s="90">
        <v>-1.2404056763958516E-3</v>
      </c>
      <c r="AC38" s="87">
        <v>5.5741060455524163E-4</v>
      </c>
      <c r="AD38" s="83">
        <v>1.3818978495150869E-2</v>
      </c>
      <c r="AE38" s="83">
        <v>1.2692232029938225E-2</v>
      </c>
      <c r="AF38" s="83">
        <v>1.2027956540023407E-2</v>
      </c>
    </row>
    <row r="39" spans="1:32" x14ac:dyDescent="0.2">
      <c r="A39" s="7" t="s">
        <v>35</v>
      </c>
      <c r="B39" s="83">
        <v>37.006665280393918</v>
      </c>
      <c r="C39" s="83">
        <v>5.0987649093074259</v>
      </c>
      <c r="D39" s="83">
        <v>31.700659347029834</v>
      </c>
      <c r="E39" s="97">
        <v>122.97418553055491</v>
      </c>
      <c r="F39" s="83">
        <v>13.098627832274223</v>
      </c>
      <c r="G39" s="83">
        <v>3.5087598710743433</v>
      </c>
      <c r="H39" s="83">
        <v>9.8490450956410172</v>
      </c>
      <c r="I39" s="78"/>
      <c r="J39" s="78"/>
      <c r="K39" s="78"/>
      <c r="L39" s="78"/>
      <c r="M39" s="78"/>
      <c r="N39" s="78"/>
      <c r="O39" s="77"/>
      <c r="P39" s="82">
        <v>5.5211783701379993</v>
      </c>
      <c r="Q39" s="82">
        <v>8.0943246741282682</v>
      </c>
      <c r="R39" s="93">
        <v>10.443511767634481</v>
      </c>
      <c r="S39" s="83">
        <v>0.43981511866914152</v>
      </c>
      <c r="T39" s="93">
        <v>5.4122536703186324</v>
      </c>
      <c r="U39" s="87">
        <v>1.455116284211909E-3</v>
      </c>
      <c r="V39" s="87">
        <v>-0.11591789572445306</v>
      </c>
      <c r="W39" s="83">
        <v>3.1808517563974126E-2</v>
      </c>
      <c r="X39" s="83">
        <v>0.12214771926710417</v>
      </c>
      <c r="Y39" s="90">
        <v>-4.6076309308677864E-2</v>
      </c>
      <c r="Z39" s="87">
        <v>1.0655628673293422E-3</v>
      </c>
      <c r="AA39" s="83">
        <v>2.6353882219446234E-2</v>
      </c>
      <c r="AB39" s="90">
        <v>-1.4678322748583907E-3</v>
      </c>
      <c r="AC39" s="87">
        <v>7.6478471027520238E-4</v>
      </c>
      <c r="AD39" s="83">
        <v>9.0981561717991804E-3</v>
      </c>
      <c r="AE39" s="83">
        <v>8.6522437390144803E-3</v>
      </c>
      <c r="AF39" s="83">
        <v>8.3564015446563229E-3</v>
      </c>
    </row>
    <row r="40" spans="1:32" x14ac:dyDescent="0.2">
      <c r="A40" s="4" t="s">
        <v>100</v>
      </c>
      <c r="B40" s="83">
        <v>30.178805984873573</v>
      </c>
      <c r="C40" s="83">
        <v>7.4003170876232884</v>
      </c>
      <c r="D40" s="83">
        <v>18.605218447403455</v>
      </c>
      <c r="E40" s="97">
        <v>86.686047903360816</v>
      </c>
      <c r="F40" s="83">
        <v>18.95604749857586</v>
      </c>
      <c r="G40" s="83">
        <v>4.6198096058949361</v>
      </c>
      <c r="H40" s="83">
        <v>16.409683464010179</v>
      </c>
      <c r="I40" s="78"/>
      <c r="J40" s="78"/>
      <c r="K40" s="78"/>
      <c r="L40" s="78"/>
      <c r="M40" s="78"/>
      <c r="N40" s="78"/>
      <c r="O40" s="77"/>
      <c r="P40" s="82">
        <v>8.8982143429462592</v>
      </c>
      <c r="Q40" s="82">
        <v>12.716536271759882</v>
      </c>
      <c r="R40" s="93">
        <v>16.279937407130415</v>
      </c>
      <c r="S40" s="83">
        <v>0.65130240430882658</v>
      </c>
      <c r="T40" s="93">
        <v>2.4168752669989257</v>
      </c>
      <c r="U40" s="87">
        <v>2.078055216623621E-3</v>
      </c>
      <c r="V40" s="87">
        <v>-0.10531323521586845</v>
      </c>
      <c r="W40" s="83">
        <v>2.1616973431482233E-2</v>
      </c>
      <c r="X40" s="83">
        <v>8.1785403002926138E-2</v>
      </c>
      <c r="Y40" s="90">
        <v>-2.6526505195308268E-2</v>
      </c>
      <c r="Z40" s="87">
        <v>7.6615361657426234E-4</v>
      </c>
      <c r="AA40" s="83">
        <v>2.782744538256644E-2</v>
      </c>
      <c r="AB40" s="90">
        <v>-1.353452943025985E-3</v>
      </c>
      <c r="AC40" s="87">
        <v>5.192537165323183E-4</v>
      </c>
      <c r="AD40" s="87">
        <v>2.8975833827873166E-3</v>
      </c>
      <c r="AE40" s="87">
        <v>2.8879920452824907E-3</v>
      </c>
      <c r="AF40" s="87">
        <v>2.8658460932658256E-3</v>
      </c>
    </row>
    <row r="41" spans="1:32" x14ac:dyDescent="0.2">
      <c r="A41" s="7" t="s">
        <v>316</v>
      </c>
      <c r="B41" s="83">
        <v>29.521650552271236</v>
      </c>
      <c r="C41" s="83">
        <v>4.3513942764176923</v>
      </c>
      <c r="D41" s="83">
        <v>12.772558860945038</v>
      </c>
      <c r="E41" s="97">
        <v>82.391640361050364</v>
      </c>
      <c r="F41" s="83">
        <v>11.997666625598605</v>
      </c>
      <c r="G41" s="83">
        <v>2.5726119966955343</v>
      </c>
      <c r="H41" s="83">
        <v>10.728943131091293</v>
      </c>
      <c r="I41" s="78"/>
      <c r="J41" s="78"/>
      <c r="K41" s="78"/>
      <c r="L41" s="78"/>
      <c r="M41" s="78"/>
      <c r="N41" s="78"/>
      <c r="O41" s="77"/>
      <c r="P41" s="82">
        <v>6.1322131550501755</v>
      </c>
      <c r="Q41" s="82">
        <v>8.6861900478105287</v>
      </c>
      <c r="R41" s="93">
        <v>10.956034869571358</v>
      </c>
      <c r="S41" s="83">
        <v>0.3166926734036431</v>
      </c>
      <c r="T41" s="90">
        <v>-0.15007077810765243</v>
      </c>
      <c r="U41" s="87">
        <v>3.6830017552319872E-3</v>
      </c>
      <c r="V41" s="87">
        <v>-0.1133003911248988</v>
      </c>
      <c r="W41" s="87">
        <v>1.0178869366614768E-2</v>
      </c>
      <c r="X41" s="83">
        <v>0.10050992290162114</v>
      </c>
      <c r="Y41" s="90">
        <v>-4.5069718643598281E-2</v>
      </c>
      <c r="Z41" s="87">
        <v>-6.7427861426227825E-4</v>
      </c>
      <c r="AA41" s="83">
        <v>2.9185649462346461E-2</v>
      </c>
      <c r="AB41" s="90">
        <v>-5.8157880049517093E-4</v>
      </c>
      <c r="AC41" s="87">
        <v>3.77411338018759E-4</v>
      </c>
      <c r="AD41" s="87">
        <v>2.9878329959557242E-4</v>
      </c>
      <c r="AE41" s="87">
        <v>2.9195223299341221E-4</v>
      </c>
      <c r="AF41" s="87">
        <v>2.8390373962441505E-4</v>
      </c>
    </row>
    <row r="42" spans="1:32" x14ac:dyDescent="0.2">
      <c r="A42" s="7" t="s">
        <v>204</v>
      </c>
      <c r="B42" s="84">
        <v>39.51296315142703</v>
      </c>
      <c r="C42" s="84">
        <v>7.2820109445879453</v>
      </c>
      <c r="D42" s="84">
        <v>9.00896523289315</v>
      </c>
      <c r="E42" s="98">
        <v>99.951697535926371</v>
      </c>
      <c r="F42" s="84">
        <v>15.958640454795802</v>
      </c>
      <c r="G42" s="84">
        <v>7.4259929249091137</v>
      </c>
      <c r="H42" s="84">
        <v>15.15691906900155</v>
      </c>
      <c r="I42" s="78"/>
      <c r="J42" s="78"/>
      <c r="K42" s="78"/>
      <c r="L42" s="78"/>
      <c r="M42" s="78"/>
      <c r="N42" s="78"/>
      <c r="O42" s="77"/>
      <c r="P42" s="85">
        <v>8.5698591826737527</v>
      </c>
      <c r="Q42" s="84">
        <v>12.287648656680513</v>
      </c>
      <c r="R42" s="94">
        <v>16.310896265266393</v>
      </c>
      <c r="S42" s="84">
        <v>0.19396645634839232</v>
      </c>
      <c r="T42" s="91">
        <v>-0.21036665489662817</v>
      </c>
      <c r="U42" s="88">
        <v>2.3153916459871544E-3</v>
      </c>
      <c r="V42" s="88">
        <v>-0.10538201170731556</v>
      </c>
      <c r="W42" s="84">
        <v>3.0193779676172691E-2</v>
      </c>
      <c r="X42" s="84">
        <v>0.1280979989772337</v>
      </c>
      <c r="Y42" s="91">
        <v>-5.395328665856005E-2</v>
      </c>
      <c r="Z42" s="88">
        <v>1.5615615590235928E-3</v>
      </c>
      <c r="AA42" s="84">
        <v>4.1694102969898519E-2</v>
      </c>
      <c r="AB42" s="91">
        <v>3.7610953318763601E-3</v>
      </c>
      <c r="AC42" s="88">
        <v>1.013637318376239E-3</v>
      </c>
      <c r="AD42" s="88">
        <v>9.4813702005774132E-4</v>
      </c>
      <c r="AE42" s="88">
        <v>8.9392035609290547E-4</v>
      </c>
      <c r="AF42" s="88">
        <v>8.3875009930689678E-4</v>
      </c>
    </row>
    <row r="43" spans="1:32" x14ac:dyDescent="0.2">
      <c r="A43" s="4" t="s">
        <v>381</v>
      </c>
      <c r="B43" s="82">
        <v>36.60128328184296</v>
      </c>
      <c r="C43" s="82">
        <v>6.8174576973301795</v>
      </c>
      <c r="D43" s="82">
        <v>8.5317859731368699</v>
      </c>
      <c r="E43" s="96">
        <v>108.66206251235512</v>
      </c>
      <c r="F43" s="82">
        <v>25.541441651260001</v>
      </c>
      <c r="G43" s="82">
        <v>4.0420853229983145</v>
      </c>
      <c r="H43" s="82">
        <v>16.6569771104257</v>
      </c>
      <c r="I43" s="78"/>
      <c r="J43" s="78"/>
      <c r="K43" s="78"/>
      <c r="L43" s="78"/>
      <c r="M43" s="78"/>
      <c r="N43" s="78"/>
      <c r="O43" s="77"/>
      <c r="P43" s="82">
        <v>8.6882794505121268</v>
      </c>
      <c r="Q43" s="82">
        <v>12.58936088228004</v>
      </c>
      <c r="R43" s="92">
        <v>16.47182419584032</v>
      </c>
      <c r="S43" s="82">
        <v>0.11761501033955413</v>
      </c>
      <c r="T43" s="92">
        <v>-3.8594237764491356E-2</v>
      </c>
      <c r="U43" s="86">
        <v>8.2687827092915495E-4</v>
      </c>
      <c r="V43" s="86">
        <v>-0.10916352832562362</v>
      </c>
      <c r="W43" s="82">
        <v>1.7596247027321626E-2</v>
      </c>
      <c r="X43" s="82">
        <v>9.2398627236902883E-2</v>
      </c>
      <c r="Y43" s="89">
        <v>-2.5043925673448469E-2</v>
      </c>
      <c r="Z43" s="86">
        <v>8.1101884479459023E-4</v>
      </c>
      <c r="AA43" s="82">
        <v>3.6446139123823516E-2</v>
      </c>
      <c r="AB43" s="89">
        <v>4.4245741973543781E-4</v>
      </c>
      <c r="AC43" s="86">
        <v>5.2257167733824755E-4</v>
      </c>
      <c r="AD43" s="86">
        <v>5.4225668806688707E-4</v>
      </c>
      <c r="AE43" s="86">
        <v>5.2035597612179539E-4</v>
      </c>
      <c r="AF43" s="86">
        <v>5.7343916502672787E-4</v>
      </c>
    </row>
    <row r="44" spans="1:32" x14ac:dyDescent="0.2">
      <c r="A44" s="7" t="s">
        <v>338</v>
      </c>
      <c r="B44" s="83">
        <v>42.391371284510761</v>
      </c>
      <c r="C44" s="83">
        <v>6.8534492036982506</v>
      </c>
      <c r="D44" s="83">
        <v>7.3567770272264479</v>
      </c>
      <c r="E44" s="97">
        <v>109.66626726310018</v>
      </c>
      <c r="F44" s="83">
        <v>18.515273229381194</v>
      </c>
      <c r="G44" s="83">
        <v>3.3402727064777245</v>
      </c>
      <c r="H44" s="83">
        <v>14.874896314988124</v>
      </c>
      <c r="I44" s="78"/>
      <c r="J44" s="78"/>
      <c r="K44" s="78"/>
      <c r="L44" s="78"/>
      <c r="M44" s="78"/>
      <c r="N44" s="78"/>
      <c r="O44" s="77"/>
      <c r="P44" s="82">
        <v>8.4108210010950852</v>
      </c>
      <c r="Q44" s="82">
        <v>12.051711641042116</v>
      </c>
      <c r="R44" s="93">
        <v>15.525353184931761</v>
      </c>
      <c r="S44" s="83">
        <v>7.6118545838400734E-2</v>
      </c>
      <c r="T44" s="90">
        <v>-0.20697201158388753</v>
      </c>
      <c r="U44" s="87">
        <v>6.7058996073263361E-4</v>
      </c>
      <c r="V44" s="87">
        <v>-0.10968434082619408</v>
      </c>
      <c r="W44" s="83">
        <v>2.2782283831258618E-2</v>
      </c>
      <c r="X44" s="83">
        <v>9.6004335073439431E-2</v>
      </c>
      <c r="Y44" s="90">
        <v>-5.6335936078491966E-2</v>
      </c>
      <c r="Z44" s="87">
        <v>-1.1359408249971226E-4</v>
      </c>
      <c r="AA44" s="83">
        <v>3.9790166492798519E-2</v>
      </c>
      <c r="AB44" s="90">
        <v>-5.9252322698971236E-4</v>
      </c>
      <c r="AC44" s="87">
        <v>5.3667307951296868E-4</v>
      </c>
      <c r="AD44" s="87">
        <v>4.5917672495274475E-4</v>
      </c>
      <c r="AE44" s="87">
        <v>4.6278251227596477E-4</v>
      </c>
      <c r="AF44" s="87">
        <v>4.2261238047251162E-4</v>
      </c>
    </row>
    <row r="45" spans="1:32" x14ac:dyDescent="0.2">
      <c r="A45" s="4" t="s">
        <v>344</v>
      </c>
      <c r="B45" s="83">
        <v>33.219836077563954</v>
      </c>
      <c r="C45" s="83">
        <v>2.5090253635717339</v>
      </c>
      <c r="D45" s="83">
        <v>19.122681610971686</v>
      </c>
      <c r="E45" s="97">
        <v>80.022587515617317</v>
      </c>
      <c r="F45" s="83">
        <v>11.179102501505437</v>
      </c>
      <c r="G45" s="83">
        <v>11.168843909493967</v>
      </c>
      <c r="H45" s="83">
        <v>3.1937924717971309</v>
      </c>
      <c r="I45" s="78"/>
      <c r="J45" s="78"/>
      <c r="K45" s="78"/>
      <c r="L45" s="78"/>
      <c r="M45" s="78"/>
      <c r="N45" s="78"/>
      <c r="O45" s="77"/>
      <c r="P45" s="82">
        <v>1.7324830311533508</v>
      </c>
      <c r="Q45" s="82">
        <v>2.4989486937770211</v>
      </c>
      <c r="R45" s="93">
        <v>3.5123551623732534</v>
      </c>
      <c r="S45" s="83">
        <v>0.14539491672281993</v>
      </c>
      <c r="T45" s="93">
        <v>0.21031389797085864</v>
      </c>
      <c r="U45" s="87">
        <v>1.6901472064916544E-3</v>
      </c>
      <c r="V45" s="87">
        <v>-0.11205838954731165</v>
      </c>
      <c r="W45" s="83">
        <v>7.6922461064844364E-2</v>
      </c>
      <c r="X45" s="83">
        <v>0.15475213006903182</v>
      </c>
      <c r="Y45" s="90">
        <v>-3.8506233908238888E-2</v>
      </c>
      <c r="Z45" s="87">
        <v>1.2604686927906545E-3</v>
      </c>
      <c r="AA45" s="83">
        <v>1.1514911534079568E-2</v>
      </c>
      <c r="AB45" s="90">
        <v>-1.6270893113069315E-4</v>
      </c>
      <c r="AC45" s="87">
        <v>7.6727326983724582E-4</v>
      </c>
      <c r="AD45" s="87">
        <v>3.2394248361944985E-3</v>
      </c>
      <c r="AE45" s="87">
        <v>2.9053073176122345E-3</v>
      </c>
      <c r="AF45" s="87">
        <v>2.9161152450950288E-3</v>
      </c>
    </row>
    <row r="46" spans="1:32" x14ac:dyDescent="0.2">
      <c r="A46" s="7" t="s">
        <v>322</v>
      </c>
      <c r="B46" s="83">
        <v>18.76764907627194</v>
      </c>
      <c r="C46" s="83">
        <v>1.418263305465143</v>
      </c>
      <c r="D46" s="83">
        <v>13.158136269120416</v>
      </c>
      <c r="E46" s="97">
        <v>68.596432118101873</v>
      </c>
      <c r="F46" s="83">
        <v>11.568060259007012</v>
      </c>
      <c r="G46" s="83">
        <v>73.368321966919027</v>
      </c>
      <c r="H46" s="83">
        <v>1.8443638669996882</v>
      </c>
      <c r="I46" s="78"/>
      <c r="J46" s="78"/>
      <c r="K46" s="78"/>
      <c r="L46" s="78"/>
      <c r="M46" s="78"/>
      <c r="N46" s="78"/>
      <c r="O46" s="77"/>
      <c r="P46" s="82">
        <v>0.9153489725846482</v>
      </c>
      <c r="Q46" s="82">
        <v>1.4298389592469387</v>
      </c>
      <c r="R46" s="93">
        <v>1.9103033683422832</v>
      </c>
      <c r="S46" s="83">
        <v>0.1420096032531501</v>
      </c>
      <c r="T46" s="93">
        <v>2.6974184996564956</v>
      </c>
      <c r="U46" s="87">
        <v>9.4758157940948246E-5</v>
      </c>
      <c r="V46" s="87">
        <v>-0.11945677842032187</v>
      </c>
      <c r="W46" s="83">
        <v>2.8977166489668589E-2</v>
      </c>
      <c r="X46" s="83">
        <v>5.7908243672988836E-2</v>
      </c>
      <c r="Y46" s="90">
        <v>-3.2228067477597863E-2</v>
      </c>
      <c r="Z46" s="87">
        <v>1.9083595738329394E-3</v>
      </c>
      <c r="AA46" s="87">
        <v>3.8569377238521921E-3</v>
      </c>
      <c r="AB46" s="90">
        <v>-1.1047949264905775E-3</v>
      </c>
      <c r="AC46" s="87">
        <v>4.122497101307037E-4</v>
      </c>
      <c r="AD46" s="87">
        <v>4.4677900339812069E-3</v>
      </c>
      <c r="AE46" s="83">
        <v>4.4601183982168006E-3</v>
      </c>
      <c r="AF46" s="83">
        <v>4.571476589834045E-3</v>
      </c>
    </row>
    <row r="47" spans="1:32" x14ac:dyDescent="0.2">
      <c r="A47" s="4" t="s">
        <v>216</v>
      </c>
      <c r="B47" s="83">
        <v>35.539419233545196</v>
      </c>
      <c r="C47" s="83">
        <v>2.1242444935303397</v>
      </c>
      <c r="D47" s="83">
        <v>19.878193868226003</v>
      </c>
      <c r="E47" s="97">
        <v>114.22509268314469</v>
      </c>
      <c r="F47" s="83">
        <v>8.2755170533917752</v>
      </c>
      <c r="G47" s="83">
        <v>2.2693138362365062</v>
      </c>
      <c r="H47" s="83">
        <v>2.6412823701642467</v>
      </c>
      <c r="I47" s="78"/>
      <c r="J47" s="78"/>
      <c r="K47" s="78"/>
      <c r="L47" s="78"/>
      <c r="M47" s="78"/>
      <c r="N47" s="78"/>
      <c r="O47" s="77"/>
      <c r="P47" s="82">
        <v>1.3798996210748453</v>
      </c>
      <c r="Q47" s="82">
        <v>2.0735918169999974</v>
      </c>
      <c r="R47" s="93">
        <v>2.794806340169536</v>
      </c>
      <c r="S47" s="83">
        <v>9.4798994507123771E-2</v>
      </c>
      <c r="T47" s="93">
        <v>0.40270567234596299</v>
      </c>
      <c r="U47" s="87">
        <v>1.4081134790491752E-3</v>
      </c>
      <c r="V47" s="87">
        <v>-0.11713816625027024</v>
      </c>
      <c r="W47" s="83">
        <v>2.54655005037203E-2</v>
      </c>
      <c r="X47" s="83">
        <v>9.3240898449900744E-2</v>
      </c>
      <c r="Y47" s="90">
        <v>-2.9060964780386393E-2</v>
      </c>
      <c r="Z47" s="87">
        <v>9.3988976994287938E-4</v>
      </c>
      <c r="AA47" s="83">
        <v>1.0140701755025126E-2</v>
      </c>
      <c r="AB47" s="90">
        <v>-1.0638565267870649E-3</v>
      </c>
      <c r="AC47" s="87">
        <v>1.9990259514230052E-4</v>
      </c>
      <c r="AD47" s="87">
        <v>7.7058638416516417E-4</v>
      </c>
      <c r="AE47" s="87">
        <v>7.6848054979044894E-4</v>
      </c>
      <c r="AF47" s="87">
        <v>7.9324697476202712E-4</v>
      </c>
    </row>
    <row r="48" spans="1:32" x14ac:dyDescent="0.2">
      <c r="A48" s="7" t="s">
        <v>376</v>
      </c>
      <c r="B48" s="83">
        <v>27.585299514519807</v>
      </c>
      <c r="C48" s="83">
        <v>3.5780018001613088</v>
      </c>
      <c r="D48" s="83">
        <v>24.955143254599214</v>
      </c>
      <c r="E48" s="97">
        <v>62.300169775653274</v>
      </c>
      <c r="F48" s="83">
        <v>9.6930952889601709</v>
      </c>
      <c r="G48" s="83">
        <v>3.3822694720939785</v>
      </c>
      <c r="H48" s="83">
        <v>1.8112884302491519</v>
      </c>
      <c r="I48" s="78"/>
      <c r="J48" s="78"/>
      <c r="K48" s="78"/>
      <c r="L48" s="78"/>
      <c r="M48" s="78"/>
      <c r="N48" s="78"/>
      <c r="O48" s="77"/>
      <c r="P48" s="82">
        <v>0.98136286354358027</v>
      </c>
      <c r="Q48" s="82">
        <v>1.3872055002098354</v>
      </c>
      <c r="R48" s="93">
        <v>1.9858566047216619</v>
      </c>
      <c r="S48" s="83">
        <v>2.9642710014983968E-2</v>
      </c>
      <c r="T48" s="93">
        <v>3.9136572421924614</v>
      </c>
      <c r="U48" s="87">
        <v>1.064945287932817E-3</v>
      </c>
      <c r="V48" s="87">
        <v>-0.11669997357463623</v>
      </c>
      <c r="W48" s="83">
        <v>3.5296853540355493E-2</v>
      </c>
      <c r="X48" s="83">
        <v>9.7681605522994042E-2</v>
      </c>
      <c r="Y48" s="90">
        <v>-3.3827551115825562E-2</v>
      </c>
      <c r="Z48" s="87">
        <v>1.8851711325325322E-3</v>
      </c>
      <c r="AA48" s="83">
        <v>1.1084385539571393E-2</v>
      </c>
      <c r="AB48" s="90">
        <v>-1.4548472000607152E-3</v>
      </c>
      <c r="AC48" s="87">
        <v>3.5335631332560898E-4</v>
      </c>
      <c r="AD48" s="83">
        <v>1.5187378845632964E-2</v>
      </c>
      <c r="AE48" s="83">
        <v>1.4078131871119065E-2</v>
      </c>
      <c r="AF48" s="83">
        <v>1.4496244497832916E-2</v>
      </c>
    </row>
    <row r="49" spans="1:32" x14ac:dyDescent="0.2">
      <c r="A49" s="4" t="s">
        <v>301</v>
      </c>
      <c r="B49" s="83">
        <v>37.815171789070412</v>
      </c>
      <c r="C49" s="83">
        <v>3.4221776198800415</v>
      </c>
      <c r="D49" s="83">
        <v>36.948042586244718</v>
      </c>
      <c r="E49" s="97">
        <v>129.12820472776701</v>
      </c>
      <c r="F49" s="83">
        <v>9.9654080592015966</v>
      </c>
      <c r="G49" s="83">
        <v>1.2016391012530441</v>
      </c>
      <c r="H49" s="83">
        <v>1.670170158551562</v>
      </c>
      <c r="I49" s="78"/>
      <c r="J49" s="78"/>
      <c r="K49" s="78"/>
      <c r="L49" s="78"/>
      <c r="M49" s="78"/>
      <c r="N49" s="78"/>
      <c r="O49" s="77"/>
      <c r="P49" s="82">
        <v>0.98429677682059635</v>
      </c>
      <c r="Q49" s="82">
        <v>1.4877628782565544</v>
      </c>
      <c r="R49" s="93">
        <v>2.1137003965001324</v>
      </c>
      <c r="S49" s="83">
        <v>6.6860413958888559E-2</v>
      </c>
      <c r="T49" s="93">
        <v>1.7987716643517235</v>
      </c>
      <c r="U49" s="87">
        <v>8.4521990957570504E-4</v>
      </c>
      <c r="V49" s="87">
        <v>-0.11519082488072466</v>
      </c>
      <c r="W49" s="83">
        <v>3.868889980550546E-2</v>
      </c>
      <c r="X49" s="83">
        <v>8.4408198230390946E-2</v>
      </c>
      <c r="Y49" s="90">
        <v>-5.8376636807422291E-2</v>
      </c>
      <c r="Z49" s="87">
        <v>1.6077725607860614E-3</v>
      </c>
      <c r="AA49" s="83">
        <v>8.7862075208342463E-3</v>
      </c>
      <c r="AB49" s="90">
        <v>-1.6120948051253077E-3</v>
      </c>
      <c r="AC49" s="87">
        <v>2.9446314877859173E-4</v>
      </c>
      <c r="AD49" s="87">
        <v>1.3164599829056033E-3</v>
      </c>
      <c r="AE49" s="87">
        <v>1.218677858000251E-3</v>
      </c>
      <c r="AF49" s="87">
        <v>1.1806448806252123E-3</v>
      </c>
    </row>
    <row r="50" spans="1:32" x14ac:dyDescent="0.2">
      <c r="A50" s="7" t="s">
        <v>188</v>
      </c>
      <c r="B50" s="83">
        <v>31.980353502295333</v>
      </c>
      <c r="C50" s="83">
        <v>2.3676994702731169</v>
      </c>
      <c r="D50" s="83">
        <v>28.86414873148718</v>
      </c>
      <c r="E50" s="97">
        <v>90.537345382470662</v>
      </c>
      <c r="F50" s="83">
        <v>13.41110611800382</v>
      </c>
      <c r="G50" s="83">
        <v>1.8524728028492898</v>
      </c>
      <c r="H50" s="83">
        <v>8.462977571012626</v>
      </c>
      <c r="I50" s="78"/>
      <c r="J50" s="78"/>
      <c r="K50" s="78"/>
      <c r="L50" s="78"/>
      <c r="M50" s="78"/>
      <c r="N50" s="78"/>
      <c r="O50" s="77"/>
      <c r="P50" s="82">
        <v>4.3471525402976798</v>
      </c>
      <c r="Q50" s="82">
        <v>6.218041660966068</v>
      </c>
      <c r="R50" s="93">
        <v>8.5515034531558882</v>
      </c>
      <c r="S50" s="83">
        <v>2.693649466316192E-2</v>
      </c>
      <c r="T50" s="93">
        <v>1.1356721365633791</v>
      </c>
      <c r="U50" s="87">
        <v>1.4757523536992872E-3</v>
      </c>
      <c r="V50" s="87">
        <v>-0.10569254378100068</v>
      </c>
      <c r="W50" s="83">
        <v>3.0149178701504107E-2</v>
      </c>
      <c r="X50" s="83">
        <v>0.23043360411597891</v>
      </c>
      <c r="Y50" s="90">
        <v>-2.2872400740428549E-2</v>
      </c>
      <c r="Z50" s="87">
        <v>1.3278497145537338E-3</v>
      </c>
      <c r="AA50" s="83">
        <v>1.3050510339313015E-2</v>
      </c>
      <c r="AB50" s="90">
        <v>-1.3925951400552323E-3</v>
      </c>
      <c r="AC50" s="87">
        <v>2.9695162809242149E-4</v>
      </c>
      <c r="AD50" s="87">
        <v>1.0633753008784171E-3</v>
      </c>
      <c r="AE50" s="87">
        <v>1.0058252962797636E-3</v>
      </c>
      <c r="AF50" s="87">
        <v>1.0502990582596091E-3</v>
      </c>
    </row>
    <row r="51" spans="1:32" x14ac:dyDescent="0.2">
      <c r="A51" s="4" t="s">
        <v>9</v>
      </c>
      <c r="B51" s="83">
        <v>35.308498589888345</v>
      </c>
      <c r="C51" s="83">
        <v>3.8269679701405761</v>
      </c>
      <c r="D51" s="83">
        <v>21.28268961152283</v>
      </c>
      <c r="E51" s="97">
        <v>144.97328248973207</v>
      </c>
      <c r="F51" s="83">
        <v>13.471669386919057</v>
      </c>
      <c r="G51" s="83">
        <v>6.8899149423554213</v>
      </c>
      <c r="H51" s="83">
        <v>3.9346283257626999</v>
      </c>
      <c r="I51" s="78"/>
      <c r="J51" s="78"/>
      <c r="K51" s="78"/>
      <c r="L51" s="78"/>
      <c r="M51" s="78"/>
      <c r="N51" s="78"/>
      <c r="O51" s="77"/>
      <c r="P51" s="82">
        <v>2.1525665089849824</v>
      </c>
      <c r="Q51" s="82">
        <v>3.1901807408629992</v>
      </c>
      <c r="R51" s="93">
        <v>4.576870491822655</v>
      </c>
      <c r="S51" s="83">
        <v>5.5230449751168052E-2</v>
      </c>
      <c r="T51" s="93">
        <v>1.6397799031671358</v>
      </c>
      <c r="U51" s="87">
        <v>2.915846844512523E-3</v>
      </c>
      <c r="V51" s="87">
        <v>-0.11525764236238814</v>
      </c>
      <c r="W51" s="83">
        <v>2.2660776003594719E-2</v>
      </c>
      <c r="X51" s="83">
        <v>0.10077034967438912</v>
      </c>
      <c r="Y51" s="90">
        <v>-4.5792106163332458E-2</v>
      </c>
      <c r="Z51" s="87">
        <v>2.4932312546706688E-4</v>
      </c>
      <c r="AA51" s="83">
        <v>2.9606401586019748E-2</v>
      </c>
      <c r="AB51" s="90">
        <v>-1.6302086976000627E-3</v>
      </c>
      <c r="AC51" s="87">
        <v>3.890242454330051E-4</v>
      </c>
      <c r="AD51" s="83">
        <v>9.4125248550978296E-3</v>
      </c>
      <c r="AE51" s="83">
        <v>8.460776563721864E-3</v>
      </c>
      <c r="AF51" s="83">
        <v>8.3738098371554538E-3</v>
      </c>
    </row>
    <row r="52" spans="1:32" x14ac:dyDescent="0.2">
      <c r="A52" s="7" t="s">
        <v>212</v>
      </c>
      <c r="B52" s="84">
        <v>39.461300335626952</v>
      </c>
      <c r="C52" s="84">
        <v>1.2110026548793786</v>
      </c>
      <c r="D52" s="84">
        <v>12.833048159877956</v>
      </c>
      <c r="E52" s="98">
        <v>142.39058313554503</v>
      </c>
      <c r="F52" s="84">
        <v>9.8494919743059288</v>
      </c>
      <c r="G52" s="84">
        <v>0.95725060920651539</v>
      </c>
      <c r="H52" s="84">
        <v>3.1488908261797408</v>
      </c>
      <c r="I52" s="78"/>
      <c r="J52" s="78"/>
      <c r="K52" s="78"/>
      <c r="L52" s="78"/>
      <c r="M52" s="78"/>
      <c r="N52" s="78"/>
      <c r="O52" s="77"/>
      <c r="P52" s="85">
        <v>1.666953343281844</v>
      </c>
      <c r="Q52" s="84">
        <v>2.4377664497956686</v>
      </c>
      <c r="R52" s="94">
        <v>3.4136377535086329</v>
      </c>
      <c r="S52" s="84">
        <v>2.7115400609535545E-2</v>
      </c>
      <c r="T52" s="94">
        <v>0.1289621745768538</v>
      </c>
      <c r="U52" s="88">
        <v>3.8928634996668759E-3</v>
      </c>
      <c r="V52" s="88">
        <v>-0.11768835331898944</v>
      </c>
      <c r="W52" s="84">
        <v>2.0315627875617349E-2</v>
      </c>
      <c r="X52" s="84">
        <v>7.9187147550296433E-2</v>
      </c>
      <c r="Y52" s="91">
        <v>-3.1305797824646514E-2</v>
      </c>
      <c r="Z52" s="88">
        <v>1.4557113887791846E-3</v>
      </c>
      <c r="AA52" s="84">
        <v>2.4951011404403426E-2</v>
      </c>
      <c r="AB52" s="91">
        <v>3.5877157087476027E-3</v>
      </c>
      <c r="AC52" s="88">
        <v>6.7519870776849486E-4</v>
      </c>
      <c r="AD52" s="88">
        <v>5.2846041900472492E-4</v>
      </c>
      <c r="AE52" s="88">
        <v>5.3012295451892858E-4</v>
      </c>
      <c r="AF52" s="88">
        <v>5.4487747606151544E-4</v>
      </c>
    </row>
    <row r="53" spans="1:32" x14ac:dyDescent="0.2">
      <c r="A53" s="4" t="s">
        <v>189</v>
      </c>
      <c r="B53" s="82">
        <v>39.119497821606025</v>
      </c>
      <c r="C53" s="82">
        <v>2.3703113156403579</v>
      </c>
      <c r="D53" s="82">
        <v>15.012413954197354</v>
      </c>
      <c r="E53" s="96">
        <v>140.31743523789393</v>
      </c>
      <c r="F53" s="82">
        <v>16.358492430029678</v>
      </c>
      <c r="G53" s="82">
        <v>3.1834296521415251</v>
      </c>
      <c r="H53" s="82">
        <v>4.1149325394555891</v>
      </c>
      <c r="I53" s="78"/>
      <c r="J53" s="78"/>
      <c r="K53" s="78"/>
      <c r="L53" s="78"/>
      <c r="M53" s="78"/>
      <c r="N53" s="78"/>
      <c r="O53" s="77"/>
      <c r="P53" s="82">
        <v>2.2978150810933333</v>
      </c>
      <c r="Q53" s="82">
        <v>3.3990056101922907</v>
      </c>
      <c r="R53" s="92">
        <v>4.5818581466758985</v>
      </c>
      <c r="S53" s="82">
        <v>8.2721035059096656E-2</v>
      </c>
      <c r="T53" s="92">
        <v>9.0433627582705164E-2</v>
      </c>
      <c r="U53" s="86">
        <v>2.6532591867145087E-3</v>
      </c>
      <c r="V53" s="86">
        <v>-0.11704974393686046</v>
      </c>
      <c r="W53" s="82">
        <v>1.7197161581850629E-2</v>
      </c>
      <c r="X53" s="82">
        <v>8.9540027716173004E-2</v>
      </c>
      <c r="Y53" s="89">
        <v>-5.7524751857810377E-2</v>
      </c>
      <c r="Z53" s="86">
        <v>1.3087636054394791E-5</v>
      </c>
      <c r="AA53" s="82">
        <v>3.0762533303006736E-2</v>
      </c>
      <c r="AB53" s="89">
        <v>1.7008379729558997E-4</v>
      </c>
      <c r="AC53" s="86">
        <v>3.1851808393635971E-4</v>
      </c>
      <c r="AD53" s="82">
        <v>5.4832874202942567E-3</v>
      </c>
      <c r="AE53" s="82">
        <v>5.1753165677600873E-3</v>
      </c>
      <c r="AF53" s="82">
        <v>4.9372458870627417E-3</v>
      </c>
    </row>
    <row r="54" spans="1:32" x14ac:dyDescent="0.2">
      <c r="A54" s="7" t="s">
        <v>267</v>
      </c>
      <c r="B54" s="83">
        <v>33.930657915938092</v>
      </c>
      <c r="C54" s="83">
        <v>2.7064454369866118</v>
      </c>
      <c r="D54" s="83">
        <v>13.810454330544585</v>
      </c>
      <c r="E54" s="97">
        <v>110.80570714193482</v>
      </c>
      <c r="F54" s="83">
        <v>9.8934122940297531</v>
      </c>
      <c r="G54" s="83">
        <v>2.5862604532943121</v>
      </c>
      <c r="H54" s="83">
        <v>2.5866569663653447</v>
      </c>
      <c r="I54" s="78"/>
      <c r="J54" s="78"/>
      <c r="K54" s="78"/>
      <c r="L54" s="78"/>
      <c r="M54" s="78"/>
      <c r="N54" s="78"/>
      <c r="O54" s="77"/>
      <c r="P54" s="82">
        <v>1.3373557412585904</v>
      </c>
      <c r="Q54" s="82">
        <v>2.0526019415573327</v>
      </c>
      <c r="R54" s="93">
        <v>2.7164845412818113</v>
      </c>
      <c r="S54" s="83">
        <v>2.4529072531516274E-2</v>
      </c>
      <c r="T54" s="93">
        <v>0.34637930523303428</v>
      </c>
      <c r="U54" s="87">
        <v>3.0832641198614797E-3</v>
      </c>
      <c r="V54" s="87">
        <v>-0.11637771508391447</v>
      </c>
      <c r="W54" s="87">
        <v>1.2842369927828674E-2</v>
      </c>
      <c r="X54" s="83">
        <v>0.17173440808091314</v>
      </c>
      <c r="Y54" s="90">
        <v>-3.0619499846104032E-2</v>
      </c>
      <c r="Z54" s="87">
        <v>8.9569822776300486E-4</v>
      </c>
      <c r="AA54" s="83">
        <v>1.4037009610571007E-2</v>
      </c>
      <c r="AB54" s="90">
        <v>-3.7853958993879199E-4</v>
      </c>
      <c r="AC54" s="87">
        <v>6.1796340064361444E-4</v>
      </c>
      <c r="AD54" s="87">
        <v>2.3224712303036295E-3</v>
      </c>
      <c r="AE54" s="87">
        <v>2.2702683285654684E-3</v>
      </c>
      <c r="AF54" s="87">
        <v>2.3322871878935472E-3</v>
      </c>
    </row>
    <row r="55" spans="1:32" x14ac:dyDescent="0.2">
      <c r="A55" s="4" t="s">
        <v>385</v>
      </c>
      <c r="B55" s="83">
        <v>41.376489489214087</v>
      </c>
      <c r="C55" s="83">
        <v>1.8014945705219338</v>
      </c>
      <c r="D55" s="83">
        <v>11.409143868240866</v>
      </c>
      <c r="E55" s="97">
        <v>102.39873294978584</v>
      </c>
      <c r="F55" s="83">
        <v>5.9406493433137921</v>
      </c>
      <c r="G55" s="83">
        <v>2.0469652782878871</v>
      </c>
      <c r="H55" s="83">
        <v>2.1957664386005415</v>
      </c>
      <c r="I55" s="78"/>
      <c r="J55" s="78"/>
      <c r="K55" s="78"/>
      <c r="L55" s="78"/>
      <c r="M55" s="78"/>
      <c r="N55" s="78"/>
      <c r="O55" s="77"/>
      <c r="P55" s="82">
        <v>1.2473784638203096</v>
      </c>
      <c r="Q55" s="82">
        <v>1.8829262601325774</v>
      </c>
      <c r="R55" s="93">
        <v>2.4592685035313822</v>
      </c>
      <c r="S55" s="87">
        <v>1.2607962982373998E-2</v>
      </c>
      <c r="T55" s="90">
        <v>-0.19746482255118275</v>
      </c>
      <c r="U55" s="87">
        <v>3.1023687975095028E-3</v>
      </c>
      <c r="V55" s="87">
        <v>-0.12084198876465496</v>
      </c>
      <c r="W55" s="83">
        <v>1.8689798892771378E-2</v>
      </c>
      <c r="X55" s="83">
        <v>0.14173195200278482</v>
      </c>
      <c r="Y55" s="90">
        <v>-4.3933781135404609E-2</v>
      </c>
      <c r="Z55" s="87">
        <v>6.184703086171585E-4</v>
      </c>
      <c r="AA55" s="83">
        <v>1.486507957288984E-2</v>
      </c>
      <c r="AB55" s="90">
        <v>-1.058544128816229E-3</v>
      </c>
      <c r="AC55" s="87">
        <v>1.3437411075982919E-4</v>
      </c>
      <c r="AD55" s="87">
        <v>4.1900183127322247E-4</v>
      </c>
      <c r="AE55" s="87">
        <v>3.9527187726284851E-4</v>
      </c>
      <c r="AF55" s="87">
        <v>3.7555884233971042E-4</v>
      </c>
    </row>
    <row r="56" spans="1:32" x14ac:dyDescent="0.2">
      <c r="A56" s="7" t="s">
        <v>70</v>
      </c>
      <c r="B56" s="83">
        <v>46.839661154593145</v>
      </c>
      <c r="C56" s="83">
        <v>1.7925806479790249</v>
      </c>
      <c r="D56" s="83">
        <v>9.3080314730611899</v>
      </c>
      <c r="E56" s="97">
        <v>100.31855253143117</v>
      </c>
      <c r="F56" s="83">
        <v>9.2698276222337235</v>
      </c>
      <c r="G56" s="83">
        <v>11.128426206513634</v>
      </c>
      <c r="H56" s="83">
        <v>2.366230361630167</v>
      </c>
      <c r="I56" s="78"/>
      <c r="J56" s="78"/>
      <c r="K56" s="78"/>
      <c r="L56" s="78"/>
      <c r="M56" s="78"/>
      <c r="N56" s="78"/>
      <c r="O56" s="77"/>
      <c r="P56" s="82">
        <v>1.3050811418409183</v>
      </c>
      <c r="Q56" s="82">
        <v>1.9929450119026875</v>
      </c>
      <c r="R56" s="93">
        <v>2.6067080188068612</v>
      </c>
      <c r="S56" s="83">
        <v>1.4854811494756429E-2</v>
      </c>
      <c r="T56" s="90">
        <v>-0.16848312403921012</v>
      </c>
      <c r="U56" s="87">
        <v>2.0566503013432205E-3</v>
      </c>
      <c r="V56" s="87">
        <v>-0.11451091009624553</v>
      </c>
      <c r="W56" s="83">
        <v>1.5165725288922984E-2</v>
      </c>
      <c r="X56" s="83">
        <v>0.10689984495591388</v>
      </c>
      <c r="Y56" s="90">
        <v>-4.9361656938551796E-2</v>
      </c>
      <c r="Z56" s="87">
        <v>-2.8915138019568695E-5</v>
      </c>
      <c r="AA56" s="83">
        <v>1.2637764616462901E-2</v>
      </c>
      <c r="AB56" s="90">
        <v>-9.888970170200313E-4</v>
      </c>
      <c r="AC56" s="87">
        <v>1.3520357924529759E-4</v>
      </c>
      <c r="AD56" s="87">
        <v>4.105120246091419E-4</v>
      </c>
      <c r="AE56" s="87">
        <v>4.1806085202506177E-4</v>
      </c>
      <c r="AF56" s="87">
        <v>4.1418092229789913E-4</v>
      </c>
    </row>
    <row r="57" spans="1:32" x14ac:dyDescent="0.2">
      <c r="A57" s="4" t="s">
        <v>109</v>
      </c>
      <c r="B57" s="83">
        <v>21.066793406728884</v>
      </c>
      <c r="C57" s="83">
        <v>16.159031929625179</v>
      </c>
      <c r="D57" s="83">
        <v>15.678273335436364</v>
      </c>
      <c r="E57" s="97">
        <v>73.043117012017944</v>
      </c>
      <c r="F57" s="83">
        <v>19.276938774979175</v>
      </c>
      <c r="G57" s="83">
        <v>111.81614234003422</v>
      </c>
      <c r="H57" s="83">
        <v>19.430776366673754</v>
      </c>
      <c r="I57" s="78"/>
      <c r="J57" s="78"/>
      <c r="K57" s="78"/>
      <c r="L57" s="78"/>
      <c r="M57" s="78"/>
      <c r="N57" s="78"/>
      <c r="O57" s="77"/>
      <c r="P57" s="82">
        <v>10.210767760156189</v>
      </c>
      <c r="Q57" s="82">
        <v>14.322591202823855</v>
      </c>
      <c r="R57" s="93">
        <v>18.71392761907126</v>
      </c>
      <c r="S57" s="83">
        <v>1.1047017739884182</v>
      </c>
      <c r="T57" s="93">
        <v>1.8219973377073688</v>
      </c>
      <c r="U57" s="87">
        <v>6.0563032074071102E-4</v>
      </c>
      <c r="V57" s="87">
        <v>-0.10119129516325236</v>
      </c>
      <c r="W57" s="83">
        <v>0.23895864273401002</v>
      </c>
      <c r="X57" s="83">
        <v>0.55348345782261399</v>
      </c>
      <c r="Y57" s="90">
        <v>-1.9373012817626552E-2</v>
      </c>
      <c r="Z57" s="87">
        <v>1.0922875526170614E-3</v>
      </c>
      <c r="AA57" s="83">
        <v>4.7408429357697381E-2</v>
      </c>
      <c r="AB57" s="90">
        <v>1.2223688390960703E-3</v>
      </c>
      <c r="AC57" s="87">
        <v>5.8478368887939143E-4</v>
      </c>
      <c r="AD57" s="83">
        <v>5.727143456435135E-3</v>
      </c>
      <c r="AE57" s="83">
        <v>5.6003172709788614E-3</v>
      </c>
      <c r="AF57" s="83">
        <v>5.8655095446496141E-3</v>
      </c>
    </row>
    <row r="58" spans="1:32" x14ac:dyDescent="0.2">
      <c r="A58" s="7" t="s">
        <v>211</v>
      </c>
      <c r="B58" s="83">
        <v>40.23728576410106</v>
      </c>
      <c r="C58" s="83">
        <v>5.3054209940787489</v>
      </c>
      <c r="D58" s="83">
        <v>18.810591747623416</v>
      </c>
      <c r="E58" s="97">
        <v>181.59155653307934</v>
      </c>
      <c r="F58" s="83">
        <v>7.8786249702650251</v>
      </c>
      <c r="G58" s="83">
        <v>2.423813892397209</v>
      </c>
      <c r="H58" s="83">
        <v>6.1544228491462327</v>
      </c>
      <c r="I58" s="78"/>
      <c r="J58" s="78"/>
      <c r="K58" s="78"/>
      <c r="L58" s="78"/>
      <c r="M58" s="78"/>
      <c r="N58" s="78"/>
      <c r="O58" s="77"/>
      <c r="P58" s="82">
        <v>3.5865519411782438</v>
      </c>
      <c r="Q58" s="82">
        <v>5.1758007233456587</v>
      </c>
      <c r="R58" s="93">
        <v>6.8493283526907192</v>
      </c>
      <c r="S58" s="83">
        <v>5.4495373440693183E-2</v>
      </c>
      <c r="T58" s="93">
        <v>0.81150289383364849</v>
      </c>
      <c r="U58" s="87">
        <v>1.5766426286896742E-3</v>
      </c>
      <c r="V58" s="87">
        <v>-0.11215272189637997</v>
      </c>
      <c r="W58" s="83">
        <v>0.10048729056970306</v>
      </c>
      <c r="X58" s="83">
        <v>0.29484917319008414</v>
      </c>
      <c r="Y58" s="90">
        <v>-5.4975731883745327E-2</v>
      </c>
      <c r="Z58" s="87">
        <v>1.1116059594600879E-3</v>
      </c>
      <c r="AA58" s="83">
        <v>2.9675195895665182E-2</v>
      </c>
      <c r="AB58" s="90">
        <v>3.2703977048599645E-4</v>
      </c>
      <c r="AC58" s="87">
        <v>1.632465339884272E-3</v>
      </c>
      <c r="AD58" s="87">
        <v>1.9408400243401786E-3</v>
      </c>
      <c r="AE58" s="87">
        <v>1.8197688103752366E-3</v>
      </c>
      <c r="AF58" s="87">
        <v>1.7491729494805068E-3</v>
      </c>
    </row>
    <row r="59" spans="1:32" x14ac:dyDescent="0.2">
      <c r="A59" s="4" t="s">
        <v>213</v>
      </c>
      <c r="B59" s="83">
        <v>52.190940875324607</v>
      </c>
      <c r="C59" s="83">
        <v>4.2733130088859497</v>
      </c>
      <c r="D59" s="83">
        <v>9.6408495036222313</v>
      </c>
      <c r="E59" s="97">
        <v>140.71264084822025</v>
      </c>
      <c r="F59" s="83">
        <v>8.7717291578556491</v>
      </c>
      <c r="G59" s="83">
        <v>0.69329512903554369</v>
      </c>
      <c r="H59" s="83">
        <v>4.9497711262434878</v>
      </c>
      <c r="I59" s="78"/>
      <c r="J59" s="78"/>
      <c r="K59" s="78"/>
      <c r="L59" s="78"/>
      <c r="M59" s="78"/>
      <c r="N59" s="78"/>
      <c r="O59" s="77"/>
      <c r="P59" s="82">
        <v>2.5731556110407188</v>
      </c>
      <c r="Q59" s="82">
        <v>3.7426307171886979</v>
      </c>
      <c r="R59" s="93">
        <v>5.510127448578368</v>
      </c>
      <c r="S59" s="83">
        <v>2.0258167987533156E-2</v>
      </c>
      <c r="T59" s="90">
        <v>-0.24832499444434419</v>
      </c>
      <c r="U59" s="87">
        <v>1.3569036518824675E-3</v>
      </c>
      <c r="V59" s="87">
        <v>-0.11860991072559875</v>
      </c>
      <c r="W59" s="83">
        <v>1.5146507468196912E-2</v>
      </c>
      <c r="X59" s="83">
        <v>0.11028344140512099</v>
      </c>
      <c r="Y59" s="90">
        <v>-4.3060384791428333E-2</v>
      </c>
      <c r="Z59" s="87">
        <v>-1.4116200016628722E-4</v>
      </c>
      <c r="AA59" s="83">
        <v>2.0730504949678083E-2</v>
      </c>
      <c r="AB59" s="90">
        <v>-1.3385350986473211E-3</v>
      </c>
      <c r="AC59" s="87">
        <v>3.4257305718443735E-4</v>
      </c>
      <c r="AD59" s="87">
        <v>2.8104655103427997E-4</v>
      </c>
      <c r="AE59" s="87">
        <v>2.5391489552170708E-4</v>
      </c>
      <c r="AF59" s="87">
        <v>2.6690596542229924E-4</v>
      </c>
    </row>
    <row r="60" spans="1:32" x14ac:dyDescent="0.2">
      <c r="A60" s="7" t="s">
        <v>303</v>
      </c>
      <c r="B60" s="83">
        <v>37.9419499104499</v>
      </c>
      <c r="C60" s="83">
        <v>1.7021970064136969</v>
      </c>
      <c r="D60" s="83">
        <v>23.616532021240975</v>
      </c>
      <c r="E60" s="97">
        <v>89.177875818424823</v>
      </c>
      <c r="F60" s="83">
        <v>12.556401720098108</v>
      </c>
      <c r="G60" s="83">
        <v>12.547385279715103</v>
      </c>
      <c r="H60" s="83">
        <v>1.1212021582918315</v>
      </c>
      <c r="I60" s="78"/>
      <c r="J60" s="78"/>
      <c r="K60" s="78"/>
      <c r="L60" s="78"/>
      <c r="M60" s="78"/>
      <c r="N60" s="78"/>
      <c r="O60" s="77"/>
      <c r="P60" s="82">
        <v>0.60680093334885732</v>
      </c>
      <c r="Q60" s="82">
        <v>0.93611194936680897</v>
      </c>
      <c r="R60" s="93">
        <v>1.3868129675263099</v>
      </c>
      <c r="S60" s="83">
        <v>5.7810590192360144E-2</v>
      </c>
      <c r="T60" s="93">
        <v>0.28657100264478652</v>
      </c>
      <c r="U60" s="87">
        <v>2.4690369780110979E-3</v>
      </c>
      <c r="V60" s="87">
        <v>-0.11181863033646516</v>
      </c>
      <c r="W60" s="83">
        <v>2.3252316806943001E-2</v>
      </c>
      <c r="X60" s="83">
        <v>9.6017585512158929E-2</v>
      </c>
      <c r="Y60" s="90">
        <v>-4.8465887970623588E-2</v>
      </c>
      <c r="Z60" s="87">
        <v>1.8665562910412869E-4</v>
      </c>
      <c r="AA60" s="87">
        <v>7.3596676015144523E-3</v>
      </c>
      <c r="AB60" s="90">
        <v>-1.4521410231945072E-3</v>
      </c>
      <c r="AC60" s="87">
        <v>4.2220356189006763E-4</v>
      </c>
      <c r="AD60" s="87">
        <v>2.8774046734815302E-3</v>
      </c>
      <c r="AE60" s="87">
        <v>2.605605864098678E-3</v>
      </c>
      <c r="AF60" s="87">
        <v>2.5268929465813855E-3</v>
      </c>
    </row>
    <row r="61" spans="1:32" x14ac:dyDescent="0.2">
      <c r="A61" s="4" t="s">
        <v>218</v>
      </c>
      <c r="B61" s="83">
        <v>32.57517134497823</v>
      </c>
      <c r="C61" s="83">
        <v>2.0527901137162354</v>
      </c>
      <c r="D61" s="83">
        <v>38.128553327762212</v>
      </c>
      <c r="E61" s="97">
        <v>93.040530695952725</v>
      </c>
      <c r="F61" s="83">
        <v>6.6507248784219284</v>
      </c>
      <c r="G61" s="83">
        <v>8.5751528048430732</v>
      </c>
      <c r="H61" s="83">
        <v>1.8817195036734782</v>
      </c>
      <c r="I61" s="78"/>
      <c r="J61" s="78"/>
      <c r="K61" s="78"/>
      <c r="L61" s="78"/>
      <c r="M61" s="78"/>
      <c r="N61" s="78"/>
      <c r="O61" s="77"/>
      <c r="P61" s="82">
        <v>0.9852747660326423</v>
      </c>
      <c r="Q61" s="82">
        <v>1.4456911878111778</v>
      </c>
      <c r="R61" s="93">
        <v>2.0526897610097956</v>
      </c>
      <c r="S61" s="83">
        <v>0.17980205192490384</v>
      </c>
      <c r="T61" s="93">
        <v>5.2076319980119257</v>
      </c>
      <c r="U61" s="87">
        <v>2.972029283570694E-3</v>
      </c>
      <c r="V61" s="87">
        <v>-0.11087922419821197</v>
      </c>
      <c r="W61" s="83">
        <v>1.8485218863261259E-2</v>
      </c>
      <c r="X61" s="83">
        <v>0.12620292812477579</v>
      </c>
      <c r="Y61" s="90">
        <v>-2.639610318601095E-2</v>
      </c>
      <c r="Z61" s="87">
        <v>1.3933795620267875E-3</v>
      </c>
      <c r="AA61" s="87">
        <v>5.7996423034813588E-3</v>
      </c>
      <c r="AB61" s="90">
        <v>-1.1142693354534189E-3</v>
      </c>
      <c r="AC61" s="87">
        <v>4.1888559516156752E-4</v>
      </c>
      <c r="AD61" s="87">
        <v>2.1551610653916991E-3</v>
      </c>
      <c r="AE61" s="87">
        <v>1.9454157829957531E-3</v>
      </c>
      <c r="AF61" s="87">
        <v>2.0225937532184655E-3</v>
      </c>
    </row>
    <row r="62" spans="1:32" x14ac:dyDescent="0.2">
      <c r="A62" s="4" t="s">
        <v>236</v>
      </c>
      <c r="B62" s="84">
        <v>34.050017786843718</v>
      </c>
      <c r="C62" s="84">
        <v>4.2951014831170546</v>
      </c>
      <c r="D62" s="84">
        <v>23.809394319458121</v>
      </c>
      <c r="E62" s="98">
        <v>122.72239923617491</v>
      </c>
      <c r="F62" s="84">
        <v>11.73968566814704</v>
      </c>
      <c r="G62" s="84">
        <v>0.39597850509514476</v>
      </c>
      <c r="H62" s="84">
        <v>2.3161535259911257</v>
      </c>
      <c r="I62" s="78"/>
      <c r="J62" s="78"/>
      <c r="K62" s="78"/>
      <c r="L62" s="78"/>
      <c r="M62" s="78"/>
      <c r="N62" s="78"/>
      <c r="O62" s="77"/>
      <c r="P62" s="85">
        <v>1.2566695915111477</v>
      </c>
      <c r="Q62" s="84">
        <v>1.7653361087299677</v>
      </c>
      <c r="R62" s="94">
        <v>2.45268216952124</v>
      </c>
      <c r="S62" s="84">
        <v>4.0552707361631531E-2</v>
      </c>
      <c r="T62" s="94">
        <v>4.4315373715773481</v>
      </c>
      <c r="U62" s="88">
        <v>2.0520641244560493E-3</v>
      </c>
      <c r="V62" s="88">
        <v>-0.11771979640586182</v>
      </c>
      <c r="W62" s="88">
        <v>9.467895844356625E-3</v>
      </c>
      <c r="X62" s="84">
        <v>4.8778494836482264E-2</v>
      </c>
      <c r="Y62" s="91">
        <v>-2.3212579414334911E-2</v>
      </c>
      <c r="Z62" s="88">
        <v>1.1104279001407007E-3</v>
      </c>
      <c r="AA62" s="84">
        <v>1.197201729837386E-2</v>
      </c>
      <c r="AB62" s="91">
        <v>3.2761612644997291E-3</v>
      </c>
      <c r="AC62" s="88">
        <v>5.7648878918720398E-4</v>
      </c>
      <c r="AD62" s="84">
        <v>5.3132245532549228E-3</v>
      </c>
      <c r="AE62" s="84">
        <v>5.1662228728113898E-3</v>
      </c>
      <c r="AF62" s="84">
        <v>5.4350482700040057E-3</v>
      </c>
    </row>
    <row r="63" spans="1:32" x14ac:dyDescent="0.2">
      <c r="A63" s="7" t="s">
        <v>108</v>
      </c>
      <c r="B63" s="82">
        <v>34.121081756226836</v>
      </c>
      <c r="C63" s="82">
        <v>3.1550976659787695</v>
      </c>
      <c r="D63" s="82">
        <v>30.484336179495518</v>
      </c>
      <c r="E63" s="96">
        <v>110.87740454812982</v>
      </c>
      <c r="F63" s="82">
        <v>17.124454296081041</v>
      </c>
      <c r="G63" s="82">
        <v>0.53531010920204203</v>
      </c>
      <c r="H63" s="82">
        <v>1.7786018991701373</v>
      </c>
      <c r="I63" s="78"/>
      <c r="J63" s="78"/>
      <c r="K63" s="78"/>
      <c r="L63" s="78"/>
      <c r="M63" s="78"/>
      <c r="N63" s="78"/>
      <c r="O63" s="77"/>
      <c r="P63" s="82">
        <v>0.99945555661773211</v>
      </c>
      <c r="Q63" s="82">
        <v>1.4860686599868664</v>
      </c>
      <c r="R63" s="92">
        <v>1.9837344159390244</v>
      </c>
      <c r="S63" s="82">
        <v>2.3691020088797303E-2</v>
      </c>
      <c r="T63" s="92">
        <v>4.3302096759013695</v>
      </c>
      <c r="U63" s="86">
        <v>1.2709194692735652E-3</v>
      </c>
      <c r="V63" s="86">
        <v>-0.11763727007462653</v>
      </c>
      <c r="W63" s="86">
        <v>1.2930032856513408E-2</v>
      </c>
      <c r="X63" s="82">
        <v>5.0988862775313254E-2</v>
      </c>
      <c r="Y63" s="89">
        <v>-5.383878408001349E-2</v>
      </c>
      <c r="Z63" s="86">
        <v>1.1359738140203901E-3</v>
      </c>
      <c r="AA63" s="82">
        <v>1.1163292415337216E-2</v>
      </c>
      <c r="AB63" s="89">
        <v>3.5053975437458518E-4</v>
      </c>
      <c r="AC63" s="86">
        <v>2.8119142365896189E-4</v>
      </c>
      <c r="AD63" s="86">
        <v>3.2017966846687646E-3</v>
      </c>
      <c r="AE63" s="86">
        <v>3.119127381170319E-3</v>
      </c>
      <c r="AF63" s="86">
        <v>3.069926774944812E-3</v>
      </c>
    </row>
    <row r="64" spans="1:32" x14ac:dyDescent="0.2">
      <c r="A64" s="4" t="s">
        <v>282</v>
      </c>
      <c r="B64" s="83">
        <v>27.969574824222544</v>
      </c>
      <c r="C64" s="83">
        <v>4.4285312980455869</v>
      </c>
      <c r="D64" s="83">
        <v>21.755600411772257</v>
      </c>
      <c r="E64" s="97">
        <v>86.083774989189791</v>
      </c>
      <c r="F64" s="83">
        <v>12.827714215916181</v>
      </c>
      <c r="G64" s="83">
        <v>3.2975435078183701</v>
      </c>
      <c r="H64" s="83">
        <v>3.4288167465097059</v>
      </c>
      <c r="I64" s="78"/>
      <c r="J64" s="78"/>
      <c r="K64" s="78"/>
      <c r="L64" s="78"/>
      <c r="M64" s="78"/>
      <c r="N64" s="78"/>
      <c r="O64" s="77"/>
      <c r="P64" s="82">
        <v>1.7461756210548502</v>
      </c>
      <c r="Q64" s="82">
        <v>2.497172366004067</v>
      </c>
      <c r="R64" s="93">
        <v>3.4750399603457085</v>
      </c>
      <c r="S64" s="83">
        <v>0.42575251738079384</v>
      </c>
      <c r="T64" s="93">
        <v>8.3713827961627896</v>
      </c>
      <c r="U64" s="87">
        <v>3.4138955240438488E-3</v>
      </c>
      <c r="V64" s="87">
        <v>-0.11222542954603629</v>
      </c>
      <c r="W64" s="83">
        <v>2.1121619654708559E-2</v>
      </c>
      <c r="X64" s="83">
        <v>0.11549926484471139</v>
      </c>
      <c r="Y64" s="90">
        <v>-3.5785334993441276E-2</v>
      </c>
      <c r="Z64" s="87">
        <v>1.5872763439877559E-3</v>
      </c>
      <c r="AA64" s="83">
        <v>1.1158076774926107E-2</v>
      </c>
      <c r="AB64" s="90">
        <v>-4.7783108818422345E-4</v>
      </c>
      <c r="AC64" s="87">
        <v>4.595304680132462E-4</v>
      </c>
      <c r="AD64" s="83">
        <v>5.2004202548204641E-3</v>
      </c>
      <c r="AE64" s="83">
        <v>4.9044154034052611E-3</v>
      </c>
      <c r="AF64" s="83">
        <v>5.1103041951621143E-3</v>
      </c>
    </row>
    <row r="65" spans="1:32" x14ac:dyDescent="0.2">
      <c r="A65" s="7" t="s">
        <v>14</v>
      </c>
      <c r="B65" s="83">
        <v>29.401368919587991</v>
      </c>
      <c r="C65" s="83">
        <v>3.5634840193897634</v>
      </c>
      <c r="D65" s="83">
        <v>17.225216860563265</v>
      </c>
      <c r="E65" s="97">
        <v>75.75148285549767</v>
      </c>
      <c r="F65" s="83">
        <v>17.931573406425599</v>
      </c>
      <c r="G65" s="83">
        <v>4.4780916876798731</v>
      </c>
      <c r="H65" s="83">
        <v>2.748451495963149</v>
      </c>
      <c r="I65" s="78"/>
      <c r="J65" s="78"/>
      <c r="K65" s="78"/>
      <c r="L65" s="78"/>
      <c r="M65" s="78"/>
      <c r="N65" s="78"/>
      <c r="O65" s="77"/>
      <c r="P65" s="82">
        <v>1.4302679021289446</v>
      </c>
      <c r="Q65" s="82">
        <v>2.0794452809706137</v>
      </c>
      <c r="R65" s="93">
        <v>2.9827186720950851</v>
      </c>
      <c r="S65" s="83">
        <v>0.4382794173998954</v>
      </c>
      <c r="T65" s="93">
        <v>1.7252203427127228</v>
      </c>
      <c r="U65" s="87">
        <v>2.1865939225639403E-3</v>
      </c>
      <c r="V65" s="87">
        <v>-0.11099716341347896</v>
      </c>
      <c r="W65" s="87">
        <v>8.7492900018625395E-3</v>
      </c>
      <c r="X65" s="83">
        <v>6.8004373855624356E-2</v>
      </c>
      <c r="Y65" s="90">
        <v>-4.4685132638192841E-2</v>
      </c>
      <c r="Z65" s="87">
        <v>8.7486550201198413E-4</v>
      </c>
      <c r="AA65" s="83">
        <v>1.0194396892557534E-2</v>
      </c>
      <c r="AB65" s="90">
        <v>-1.0500786644913175E-3</v>
      </c>
      <c r="AC65" s="87">
        <v>4.3132790463493636E-4</v>
      </c>
      <c r="AD65" s="87">
        <v>3.0432371643168438E-3</v>
      </c>
      <c r="AE65" s="87">
        <v>2.7343640709999516E-3</v>
      </c>
      <c r="AF65" s="87">
        <v>2.7358262262604394E-3</v>
      </c>
    </row>
    <row r="66" spans="1:32" x14ac:dyDescent="0.2">
      <c r="A66" s="4" t="s">
        <v>347</v>
      </c>
      <c r="B66" s="83">
        <v>26.633103039633575</v>
      </c>
      <c r="C66" s="83">
        <v>3.6871487579294016</v>
      </c>
      <c r="D66" s="83">
        <v>16.423979809376512</v>
      </c>
      <c r="E66" s="97">
        <v>71.185404382741979</v>
      </c>
      <c r="F66" s="83">
        <v>22.368297093744737</v>
      </c>
      <c r="G66" s="83">
        <v>4.8036778643965592</v>
      </c>
      <c r="H66" s="83">
        <v>2.8369439636355542</v>
      </c>
      <c r="I66" s="78"/>
      <c r="J66" s="78"/>
      <c r="K66" s="78"/>
      <c r="L66" s="78"/>
      <c r="M66" s="78"/>
      <c r="N66" s="78"/>
      <c r="O66" s="77"/>
      <c r="P66" s="82">
        <v>1.5725720202346134</v>
      </c>
      <c r="Q66" s="82">
        <v>2.2416928311222035</v>
      </c>
      <c r="R66" s="93">
        <v>3.1178114037681386</v>
      </c>
      <c r="S66" s="83">
        <v>0.46561485867867192</v>
      </c>
      <c r="T66" s="93">
        <v>1.0337551363335304</v>
      </c>
      <c r="U66" s="87">
        <v>2.495791051449211E-3</v>
      </c>
      <c r="V66" s="87">
        <v>-0.10836362168178396</v>
      </c>
      <c r="W66" s="83">
        <v>0.14116183826697964</v>
      </c>
      <c r="X66" s="83">
        <v>9.6391102966797954E-2</v>
      </c>
      <c r="Y66" s="90">
        <v>-5.2149892850351015E-2</v>
      </c>
      <c r="Z66" s="87">
        <v>7.6935249275432958E-4</v>
      </c>
      <c r="AA66" s="83">
        <v>1.1582466677644293E-2</v>
      </c>
      <c r="AB66" s="90">
        <v>-9.0000817069868879E-4</v>
      </c>
      <c r="AC66" s="87">
        <v>5.8727221000108348E-4</v>
      </c>
      <c r="AD66" s="83">
        <v>5.1560960047801162E-3</v>
      </c>
      <c r="AE66" s="83">
        <v>4.6810669536608935E-3</v>
      </c>
      <c r="AF66" s="83">
        <v>4.5327449807683164E-3</v>
      </c>
    </row>
    <row r="67" spans="1:32" x14ac:dyDescent="0.2">
      <c r="A67" s="7" t="s">
        <v>10</v>
      </c>
      <c r="B67" s="83">
        <v>30.805046520969871</v>
      </c>
      <c r="C67" s="83">
        <v>4.813484615609628</v>
      </c>
      <c r="D67" s="83">
        <v>14.923004700127715</v>
      </c>
      <c r="E67" s="97">
        <v>69.096819244522266</v>
      </c>
      <c r="F67" s="83">
        <v>37.507055745458736</v>
      </c>
      <c r="G67" s="83">
        <v>4.3001695253883154</v>
      </c>
      <c r="H67" s="83">
        <v>4.0691128331176651</v>
      </c>
      <c r="I67" s="78"/>
      <c r="J67" s="78"/>
      <c r="K67" s="78"/>
      <c r="L67" s="78"/>
      <c r="M67" s="78"/>
      <c r="N67" s="78"/>
      <c r="O67" s="77"/>
      <c r="P67" s="82">
        <v>2.1809311450560154</v>
      </c>
      <c r="Q67" s="82">
        <v>3.1753878069100798</v>
      </c>
      <c r="R67" s="93">
        <v>4.4450730902731541</v>
      </c>
      <c r="S67" s="83">
        <v>0.57418939711314065</v>
      </c>
      <c r="T67" s="93">
        <v>5.9526282996927568E-2</v>
      </c>
      <c r="U67" s="87">
        <v>3.4330126235474125E-3</v>
      </c>
      <c r="V67" s="87">
        <v>-0.10492209041119288</v>
      </c>
      <c r="W67" s="87">
        <v>7.2229971969089476E-3</v>
      </c>
      <c r="X67" s="83">
        <v>8.5630139900004898E-2</v>
      </c>
      <c r="Y67" s="90">
        <v>-4.2603706343029756E-2</v>
      </c>
      <c r="Z67" s="87">
        <v>1.2078876756539046E-4</v>
      </c>
      <c r="AA67" s="83">
        <v>1.7274189079665183E-2</v>
      </c>
      <c r="AB67" s="90">
        <v>-1.0347119998692777E-3</v>
      </c>
      <c r="AC67" s="87">
        <v>5.5575136936013346E-4</v>
      </c>
      <c r="AD67" s="87">
        <v>8.7277915440044898E-4</v>
      </c>
      <c r="AE67" s="87">
        <v>7.8167545311049716E-4</v>
      </c>
      <c r="AF67" s="87">
        <v>7.7930399813277995E-4</v>
      </c>
    </row>
    <row r="68" spans="1:32" x14ac:dyDescent="0.2">
      <c r="A68" s="4" t="s">
        <v>246</v>
      </c>
      <c r="B68" s="83">
        <v>36.991022927832248</v>
      </c>
      <c r="C68" s="83">
        <v>6.9846993843320719</v>
      </c>
      <c r="D68" s="83">
        <v>7.5187399419980725</v>
      </c>
      <c r="E68" s="97">
        <v>92.859290140614192</v>
      </c>
      <c r="F68" s="83">
        <v>17.456006793601102</v>
      </c>
      <c r="G68" s="83">
        <v>4.8058357854052733</v>
      </c>
      <c r="H68" s="83">
        <v>6.9734981907547402</v>
      </c>
      <c r="I68" s="78"/>
      <c r="J68" s="78"/>
      <c r="K68" s="78"/>
      <c r="L68" s="78"/>
      <c r="M68" s="78"/>
      <c r="N68" s="78"/>
      <c r="O68" s="77"/>
      <c r="P68" s="82">
        <v>3.8413841538504996</v>
      </c>
      <c r="Q68" s="82">
        <v>5.5608983494399205</v>
      </c>
      <c r="R68" s="93">
        <v>6.9388688332974802</v>
      </c>
      <c r="S68" s="83">
        <v>0.2285833544316859</v>
      </c>
      <c r="T68" s="90">
        <v>-0.17816168226320639</v>
      </c>
      <c r="U68" s="87">
        <v>6.3352479471550488E-4</v>
      </c>
      <c r="V68" s="87">
        <v>-0.11470349069692913</v>
      </c>
      <c r="W68" s="87">
        <v>1.2049054833430177E-2</v>
      </c>
      <c r="X68" s="83">
        <v>8.5383437697245032E-2</v>
      </c>
      <c r="Y68" s="90">
        <v>-4.1968533310909092E-2</v>
      </c>
      <c r="Z68" s="87">
        <v>1.3929465940763111E-5</v>
      </c>
      <c r="AA68" s="83">
        <v>2.8872585753233794E-2</v>
      </c>
      <c r="AB68" s="90">
        <v>-1.3758258213296853E-3</v>
      </c>
      <c r="AC68" s="87">
        <v>3.2930138885167606E-4</v>
      </c>
      <c r="AD68" s="87">
        <v>2.3662926232637162E-4</v>
      </c>
      <c r="AE68" s="87">
        <v>2.6556593680297205E-4</v>
      </c>
      <c r="AF68" s="87">
        <v>2.6473031213750868E-4</v>
      </c>
    </row>
    <row r="69" spans="1:32" x14ac:dyDescent="0.2">
      <c r="A69" s="7" t="s">
        <v>372</v>
      </c>
      <c r="B69" s="83">
        <v>38.122929832166669</v>
      </c>
      <c r="C69" s="83">
        <v>6.9445610647029836</v>
      </c>
      <c r="D69" s="83">
        <v>7.0456819534897708</v>
      </c>
      <c r="E69" s="97">
        <v>92.77938404300582</v>
      </c>
      <c r="F69" s="83">
        <v>23.415759079755382</v>
      </c>
      <c r="G69" s="83">
        <v>5.8248273498951617</v>
      </c>
      <c r="H69" s="83">
        <v>8.0730828781593811</v>
      </c>
      <c r="I69" s="78"/>
      <c r="J69" s="78"/>
      <c r="K69" s="78"/>
      <c r="L69" s="78"/>
      <c r="M69" s="78"/>
      <c r="N69" s="78"/>
      <c r="O69" s="77"/>
      <c r="P69" s="82">
        <v>4.2503012518307139</v>
      </c>
      <c r="Q69" s="82">
        <v>6.0896034974989526</v>
      </c>
      <c r="R69" s="93">
        <v>8.4398738744606536</v>
      </c>
      <c r="S69" s="83">
        <v>0.16358104894006234</v>
      </c>
      <c r="T69" s="90">
        <v>-0.18402840485424837</v>
      </c>
      <c r="U69" s="87">
        <v>6.4651674219645845E-4</v>
      </c>
      <c r="V69" s="87">
        <v>-0.10499284627653961</v>
      </c>
      <c r="W69" s="83">
        <v>2.3872314632665786E-2</v>
      </c>
      <c r="X69" s="83">
        <v>8.0176420986206948E-2</v>
      </c>
      <c r="Y69" s="90">
        <v>-3.4565366830937055E-2</v>
      </c>
      <c r="Z69" s="87">
        <v>-4.8307771963516759E-4</v>
      </c>
      <c r="AA69" s="83">
        <v>3.1701647980011308E-2</v>
      </c>
      <c r="AB69" s="90">
        <v>-5.8175704856173961E-4</v>
      </c>
      <c r="AC69" s="87">
        <v>5.3086664032181126E-4</v>
      </c>
      <c r="AD69" s="87">
        <v>3.1424622532089043E-4</v>
      </c>
      <c r="AE69" s="87">
        <v>2.6179648399232339E-4</v>
      </c>
      <c r="AF69" s="87">
        <v>2.6350650152077223E-4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19"/>
  <sheetViews>
    <sheetView topLeftCell="B1" workbookViewId="0">
      <selection activeCell="N26" sqref="N26"/>
    </sheetView>
  </sheetViews>
  <sheetFormatPr defaultColWidth="9.140625" defaultRowHeight="12.75" x14ac:dyDescent="0.2"/>
  <cols>
    <col min="1" max="1" width="5.7109375" hidden="1" customWidth="1"/>
    <col min="2" max="2" width="21.42578125" customWidth="1"/>
    <col min="3" max="3" width="2.85546875" hidden="1" customWidth="1"/>
    <col min="4" max="4" width="21.42578125" hidden="1" customWidth="1"/>
    <col min="5" max="7" width="10.7109375" hidden="1" customWidth="1"/>
    <col min="8" max="31" width="10.7109375" customWidth="1"/>
  </cols>
  <sheetData>
    <row r="1" spans="1:31" ht="38.25" customHeight="1" x14ac:dyDescent="0.2">
      <c r="A1" s="1" t="s">
        <v>160</v>
      </c>
      <c r="B1" s="1" t="s">
        <v>345</v>
      </c>
      <c r="C1" s="1" t="s">
        <v>263</v>
      </c>
      <c r="D1" s="1" t="s">
        <v>95</v>
      </c>
      <c r="E1" s="1" t="s">
        <v>127</v>
      </c>
      <c r="F1" s="1" t="s">
        <v>200</v>
      </c>
      <c r="G1" s="1" t="s">
        <v>339</v>
      </c>
      <c r="H1" s="1" t="s">
        <v>340</v>
      </c>
      <c r="I1" s="1" t="s">
        <v>180</v>
      </c>
      <c r="J1" s="1" t="s">
        <v>333</v>
      </c>
      <c r="K1" s="1" t="s">
        <v>332</v>
      </c>
      <c r="L1" s="1" t="s">
        <v>154</v>
      </c>
      <c r="M1" s="1" t="s">
        <v>153</v>
      </c>
      <c r="N1" s="2" t="s">
        <v>298</v>
      </c>
      <c r="O1" s="1" t="s">
        <v>390</v>
      </c>
      <c r="P1" s="2" t="s">
        <v>103</v>
      </c>
      <c r="Q1" s="1" t="s">
        <v>37</v>
      </c>
      <c r="R1" s="1" t="s">
        <v>74</v>
      </c>
      <c r="S1" s="1" t="s">
        <v>321</v>
      </c>
      <c r="T1" s="1" t="s">
        <v>52</v>
      </c>
      <c r="U1" s="1" t="s">
        <v>59</v>
      </c>
      <c r="V1" s="1" t="s">
        <v>365</v>
      </c>
      <c r="W1" s="1" t="s">
        <v>324</v>
      </c>
      <c r="X1" s="1" t="s">
        <v>102</v>
      </c>
      <c r="Y1" s="1" t="s">
        <v>101</v>
      </c>
      <c r="Z1" s="1" t="s">
        <v>1</v>
      </c>
      <c r="AA1" s="1" t="s">
        <v>31</v>
      </c>
      <c r="AB1" s="1" t="s">
        <v>288</v>
      </c>
      <c r="AC1" s="1" t="s">
        <v>238</v>
      </c>
      <c r="AD1" s="1" t="s">
        <v>231</v>
      </c>
      <c r="AE1" s="1" t="s">
        <v>327</v>
      </c>
    </row>
    <row r="2" spans="1:31" x14ac:dyDescent="0.2">
      <c r="A2" s="3">
        <v>1</v>
      </c>
      <c r="B2" s="4" t="s">
        <v>27</v>
      </c>
      <c r="C2" s="5" t="s">
        <v>336</v>
      </c>
      <c r="D2" s="4" t="s">
        <v>147</v>
      </c>
      <c r="E2" s="4" t="s">
        <v>336</v>
      </c>
      <c r="F2" s="4" t="s">
        <v>318</v>
      </c>
      <c r="G2" s="4" t="s">
        <v>300</v>
      </c>
      <c r="H2" s="6">
        <v>20245.672443062002</v>
      </c>
      <c r="I2" s="6">
        <v>761.35370528076896</v>
      </c>
      <c r="J2" s="6">
        <v>7041.0688739478001</v>
      </c>
      <c r="K2" s="6">
        <v>18120641.1734378</v>
      </c>
      <c r="L2" s="6">
        <v>24647.960168416001</v>
      </c>
      <c r="M2" s="6">
        <v>4338532.9386372101</v>
      </c>
      <c r="N2" s="6">
        <v>14.666674226670599</v>
      </c>
      <c r="O2" s="6">
        <v>138.66735239012101</v>
      </c>
      <c r="P2" s="6">
        <v>2507.5534002145</v>
      </c>
      <c r="Q2" s="6">
        <v>33167.1245258938</v>
      </c>
      <c r="R2" s="6">
        <v>1080.7076846357199</v>
      </c>
      <c r="S2" s="6">
        <v>64570.340997999498</v>
      </c>
      <c r="T2" s="6">
        <v>215.334960005651</v>
      </c>
      <c r="U2" s="6">
        <v>92.666975647723802</v>
      </c>
      <c r="V2" s="6">
        <v>398.00558127208302</v>
      </c>
      <c r="W2" s="6">
        <v>6989.7120740844202</v>
      </c>
      <c r="X2" s="6">
        <v>58428.9203841161</v>
      </c>
      <c r="Y2" s="6">
        <v>54.905451272800398</v>
      </c>
      <c r="Z2" s="6">
        <v>98.667027401388694</v>
      </c>
      <c r="AA2" s="6">
        <v>308.46461011081101</v>
      </c>
      <c r="AB2" s="6">
        <v>14.6666757200065</v>
      </c>
      <c r="AC2" s="6">
        <v>77.333546507265396</v>
      </c>
      <c r="AD2" s="6">
        <v>61.333469133641501</v>
      </c>
      <c r="AE2" s="6">
        <v>176.00108444668399</v>
      </c>
    </row>
    <row r="3" spans="1:31" x14ac:dyDescent="0.2">
      <c r="A3" s="3">
        <v>2</v>
      </c>
      <c r="B3" s="7" t="s">
        <v>27</v>
      </c>
      <c r="C3" s="8" t="s">
        <v>336</v>
      </c>
      <c r="D3" s="7" t="s">
        <v>274</v>
      </c>
      <c r="E3" s="7" t="s">
        <v>336</v>
      </c>
      <c r="F3" s="7" t="s">
        <v>171</v>
      </c>
      <c r="G3" s="7" t="s">
        <v>300</v>
      </c>
      <c r="H3" s="9">
        <v>22122.449635347999</v>
      </c>
      <c r="I3" s="9">
        <v>758.68698970875198</v>
      </c>
      <c r="J3" s="9">
        <v>6048.6139854429603</v>
      </c>
      <c r="K3" s="9">
        <v>18276718.318746001</v>
      </c>
      <c r="L3" s="9">
        <v>27171.167325592502</v>
      </c>
      <c r="M3" s="9">
        <v>4560196.8834234998</v>
      </c>
      <c r="N3" s="9">
        <v>8.0000023333340398</v>
      </c>
      <c r="O3" s="9">
        <v>130.66726577608699</v>
      </c>
      <c r="P3" s="9">
        <v>2396.20103951485</v>
      </c>
      <c r="Q3" s="9">
        <v>31933.659614187702</v>
      </c>
      <c r="R3" s="9">
        <v>1083.3745011077399</v>
      </c>
      <c r="S3" s="9">
        <v>58249.892001131397</v>
      </c>
      <c r="T3" s="9">
        <v>204.00148858443899</v>
      </c>
      <c r="U3" s="9">
        <v>128.00057829596901</v>
      </c>
      <c r="V3" s="9">
        <v>464.67427910557598</v>
      </c>
      <c r="W3" s="9">
        <v>6713.57748342995</v>
      </c>
      <c r="X3" s="9">
        <v>54812.997110923301</v>
      </c>
      <c r="Y3" s="9">
        <v>54.811492282356298</v>
      </c>
      <c r="Z3" s="9">
        <v>116.667148315343</v>
      </c>
      <c r="AA3" s="9">
        <v>258.21269241482798</v>
      </c>
      <c r="AB3" s="9">
        <v>16.0000092400055</v>
      </c>
      <c r="AC3" s="9">
        <v>69.333502080411904</v>
      </c>
      <c r="AD3" s="9">
        <v>65.333490413730104</v>
      </c>
      <c r="AE3" s="9">
        <v>159.334231625114</v>
      </c>
    </row>
    <row r="4" spans="1:31" x14ac:dyDescent="0.2">
      <c r="A4" s="3">
        <v>3</v>
      </c>
      <c r="B4" s="4" t="s">
        <v>27</v>
      </c>
      <c r="C4" s="5" t="s">
        <v>336</v>
      </c>
      <c r="D4" s="4" t="s">
        <v>2</v>
      </c>
      <c r="E4" s="4" t="s">
        <v>336</v>
      </c>
      <c r="F4" s="4" t="s">
        <v>47</v>
      </c>
      <c r="G4" s="4" t="s">
        <v>300</v>
      </c>
      <c r="H4" s="6">
        <v>20777.1119609249</v>
      </c>
      <c r="I4" s="6">
        <v>712.68449009355004</v>
      </c>
      <c r="J4" s="6">
        <v>6474.80200861099</v>
      </c>
      <c r="K4" s="6">
        <v>18297142.1459518</v>
      </c>
      <c r="L4" s="6">
        <v>25813.469753768801</v>
      </c>
      <c r="M4" s="6">
        <v>4505396.74258273</v>
      </c>
      <c r="N4" s="6">
        <v>12.6666731533369</v>
      </c>
      <c r="O4" s="6">
        <v>119.333831968751</v>
      </c>
      <c r="P4" s="6">
        <v>2370.8635017382398</v>
      </c>
      <c r="Q4" s="6">
        <v>33142.423579715803</v>
      </c>
      <c r="R4" s="6">
        <v>1044.03821972175</v>
      </c>
      <c r="S4" s="6">
        <v>62912.623422757097</v>
      </c>
      <c r="T4" s="6">
        <v>270.00256309777097</v>
      </c>
      <c r="U4" s="6">
        <v>103.33371940815201</v>
      </c>
      <c r="V4" s="6">
        <v>394.00546609626298</v>
      </c>
      <c r="W4" s="6">
        <v>6698.2383236364903</v>
      </c>
      <c r="X4" s="6">
        <v>58137.992706462799</v>
      </c>
      <c r="Y4" s="6">
        <v>44.275245897178003</v>
      </c>
      <c r="Z4" s="6">
        <v>104.667061514865</v>
      </c>
      <c r="AA4" s="6">
        <v>285.43772637715199</v>
      </c>
      <c r="AB4" s="6">
        <v>16.000009613339401</v>
      </c>
      <c r="AC4" s="6">
        <v>71.333518927170104</v>
      </c>
      <c r="AD4" s="6">
        <v>64.000145973672502</v>
      </c>
      <c r="AE4" s="6">
        <v>178.001129200609</v>
      </c>
    </row>
    <row r="5" spans="1:31" x14ac:dyDescent="0.2">
      <c r="A5" s="3">
        <v>4</v>
      </c>
      <c r="B5" s="7" t="s">
        <v>27</v>
      </c>
      <c r="C5" s="8" t="s">
        <v>336</v>
      </c>
      <c r="D5" s="7" t="s">
        <v>362</v>
      </c>
      <c r="E5" s="7" t="s">
        <v>336</v>
      </c>
      <c r="F5" s="7" t="s">
        <v>21</v>
      </c>
      <c r="G5" s="7" t="s">
        <v>300</v>
      </c>
      <c r="H5" s="9">
        <v>178755.58265268101</v>
      </c>
      <c r="I5" s="9">
        <v>11206.4056044919</v>
      </c>
      <c r="J5" s="9">
        <v>45030.924294996003</v>
      </c>
      <c r="K5" s="9">
        <v>18627702.321963601</v>
      </c>
      <c r="L5" s="9">
        <v>16858.632198443102</v>
      </c>
      <c r="M5" s="9">
        <v>4501136.3042196501</v>
      </c>
      <c r="N5" s="9">
        <v>77.333548840618704</v>
      </c>
      <c r="O5" s="9">
        <v>676.01602730073796</v>
      </c>
      <c r="P5" s="9">
        <v>3733.15452044527</v>
      </c>
      <c r="Q5" s="9">
        <v>40290.741396750702</v>
      </c>
      <c r="R5" s="9">
        <v>3717.81932212743</v>
      </c>
      <c r="S5" s="9">
        <v>60509.219139660403</v>
      </c>
      <c r="T5" s="9">
        <v>1288.05835951055</v>
      </c>
      <c r="U5" s="9">
        <v>42669.735146561798</v>
      </c>
      <c r="V5" s="9">
        <v>1016.70287461724</v>
      </c>
      <c r="W5" s="9">
        <v>9123.5827420839505</v>
      </c>
      <c r="X5" s="9">
        <v>53184.033862265002</v>
      </c>
      <c r="Y5" s="9">
        <v>57.624331716470799</v>
      </c>
      <c r="Z5" s="9">
        <v>602.67939881605901</v>
      </c>
      <c r="AA5" s="9">
        <v>1393.21170613757</v>
      </c>
      <c r="AB5" s="9">
        <v>81.3335653606633</v>
      </c>
      <c r="AC5" s="9">
        <v>388.00531176665402</v>
      </c>
      <c r="AD5" s="9">
        <v>308.67000322941999</v>
      </c>
      <c r="AE5" s="9">
        <v>726.01846408997596</v>
      </c>
    </row>
    <row r="6" spans="1:31" x14ac:dyDescent="0.2">
      <c r="A6" s="3">
        <v>5</v>
      </c>
      <c r="B6" s="4" t="s">
        <v>80</v>
      </c>
      <c r="C6" s="5" t="s">
        <v>336</v>
      </c>
      <c r="D6" s="4" t="s">
        <v>186</v>
      </c>
      <c r="E6" s="4" t="s">
        <v>336</v>
      </c>
      <c r="F6" s="4" t="s">
        <v>132</v>
      </c>
      <c r="G6" s="4" t="s">
        <v>300</v>
      </c>
      <c r="H6" s="6">
        <v>488378.89373385702</v>
      </c>
      <c r="I6" s="6">
        <v>153319.09411238</v>
      </c>
      <c r="J6" s="6">
        <v>305989.99047154799</v>
      </c>
      <c r="K6" s="6">
        <v>19345889.065682702</v>
      </c>
      <c r="L6" s="6">
        <v>80128.785439391897</v>
      </c>
      <c r="M6" s="6">
        <v>5757427.17730173</v>
      </c>
      <c r="N6" s="6">
        <v>259.33571452208997</v>
      </c>
      <c r="O6" s="6">
        <v>1377.39975879129</v>
      </c>
      <c r="P6" s="6">
        <v>6101.9702342700803</v>
      </c>
      <c r="Q6" s="6">
        <v>50980.144804679803</v>
      </c>
      <c r="R6" s="6">
        <v>201744.830929321</v>
      </c>
      <c r="S6" s="6">
        <v>63176.915985289997</v>
      </c>
      <c r="T6" s="6">
        <v>144736.090791703</v>
      </c>
      <c r="U6" s="6">
        <v>75267.996773437597</v>
      </c>
      <c r="V6" s="6">
        <v>68784.711077179003</v>
      </c>
      <c r="W6" s="6">
        <v>27280.710786518601</v>
      </c>
      <c r="X6" s="6">
        <v>59422.985701164696</v>
      </c>
      <c r="Y6" s="6">
        <v>2175.7255707193499</v>
      </c>
      <c r="Z6" s="6">
        <v>187441.86013999299</v>
      </c>
      <c r="AA6" s="6">
        <v>21234.181867842799</v>
      </c>
      <c r="AB6" s="6">
        <v>37721.768790016402</v>
      </c>
      <c r="AC6" s="6">
        <v>112287.28672560801</v>
      </c>
      <c r="AD6" s="6">
        <v>89798.868232645007</v>
      </c>
      <c r="AE6" s="6">
        <v>221525.972263606</v>
      </c>
    </row>
    <row r="7" spans="1:31" x14ac:dyDescent="0.2">
      <c r="A7" s="3">
        <v>6</v>
      </c>
      <c r="B7" s="7" t="s">
        <v>114</v>
      </c>
      <c r="C7" s="8" t="s">
        <v>336</v>
      </c>
      <c r="D7" s="7" t="s">
        <v>38</v>
      </c>
      <c r="E7" s="7" t="s">
        <v>336</v>
      </c>
      <c r="F7" s="7" t="s">
        <v>268</v>
      </c>
      <c r="G7" s="7" t="s">
        <v>300</v>
      </c>
      <c r="H7" s="9">
        <v>1032263.04761583</v>
      </c>
      <c r="I7" s="9">
        <v>564497.24159170396</v>
      </c>
      <c r="J7" s="9">
        <v>974459.97156025202</v>
      </c>
      <c r="K7" s="9">
        <v>20992473.1809096</v>
      </c>
      <c r="L7" s="9">
        <v>244532.57459453601</v>
      </c>
      <c r="M7" s="9">
        <v>9095571.4972055499</v>
      </c>
      <c r="N7" s="9">
        <v>872.02665270910597</v>
      </c>
      <c r="O7" s="9">
        <v>3659.1356510426799</v>
      </c>
      <c r="P7" s="9">
        <v>12705.6479802921</v>
      </c>
      <c r="Q7" s="9">
        <v>79999.539085596305</v>
      </c>
      <c r="R7" s="9">
        <v>800851.76071903005</v>
      </c>
      <c r="S7" s="9">
        <v>82051.214996394207</v>
      </c>
      <c r="T7" s="9">
        <v>595512.96421755897</v>
      </c>
      <c r="U7" s="9">
        <v>152259.15975141901</v>
      </c>
      <c r="V7" s="9">
        <v>241151.276223528</v>
      </c>
      <c r="W7" s="9">
        <v>77987.613251662493</v>
      </c>
      <c r="X7" s="9">
        <v>81234.678501987495</v>
      </c>
      <c r="Y7" s="9">
        <v>8628.8609974119499</v>
      </c>
      <c r="Z7" s="9">
        <v>684558.78146009694</v>
      </c>
      <c r="AA7" s="9">
        <v>92168.790402350802</v>
      </c>
      <c r="AB7" s="9">
        <v>139999.53506580001</v>
      </c>
      <c r="AC7" s="9">
        <v>407592.628873849</v>
      </c>
      <c r="AD7" s="9">
        <v>357784.97010921902</v>
      </c>
      <c r="AE7" s="9">
        <v>947455.75273675798</v>
      </c>
    </row>
    <row r="8" spans="1:31" x14ac:dyDescent="0.2">
      <c r="A8" s="3">
        <v>7</v>
      </c>
      <c r="B8" s="4" t="s">
        <v>94</v>
      </c>
      <c r="C8" s="5" t="s">
        <v>336</v>
      </c>
      <c r="D8" s="4" t="s">
        <v>384</v>
      </c>
      <c r="E8" s="4" t="s">
        <v>336</v>
      </c>
      <c r="F8" s="4" t="s">
        <v>23</v>
      </c>
      <c r="G8" s="4" t="s">
        <v>300</v>
      </c>
      <c r="H8" s="6">
        <v>2767179.4092704402</v>
      </c>
      <c r="I8" s="6">
        <v>1391095.26638877</v>
      </c>
      <c r="J8" s="6">
        <v>2579145.9666225598</v>
      </c>
      <c r="K8" s="6">
        <v>24499010.556768201</v>
      </c>
      <c r="L8" s="6">
        <v>585079.78905510798</v>
      </c>
      <c r="M8" s="6">
        <v>16066685.163958499</v>
      </c>
      <c r="N8" s="6">
        <v>1957.4674516038999</v>
      </c>
      <c r="O8" s="6">
        <v>7932.2033555949702</v>
      </c>
      <c r="P8" s="6">
        <v>26224.051893993201</v>
      </c>
      <c r="Q8" s="6">
        <v>136259.05266474199</v>
      </c>
      <c r="R8" s="6">
        <v>2112916.30029441</v>
      </c>
      <c r="S8" s="6">
        <v>103192.922016082</v>
      </c>
      <c r="T8" s="6">
        <v>1473969.0062483901</v>
      </c>
      <c r="U8" s="6">
        <v>335449.79417785403</v>
      </c>
      <c r="V8" s="6">
        <v>610982.76795148395</v>
      </c>
      <c r="W8" s="6">
        <v>154233.049462066</v>
      </c>
      <c r="X8" s="6">
        <v>114957.778918608</v>
      </c>
      <c r="Y8" s="6">
        <v>22002.588845527898</v>
      </c>
      <c r="Z8" s="6">
        <v>1690698.67144977</v>
      </c>
      <c r="AA8" s="6">
        <v>233746.377885355</v>
      </c>
      <c r="AB8" s="6">
        <v>355063.09029255802</v>
      </c>
      <c r="AC8" s="6">
        <v>1037871.91502997</v>
      </c>
      <c r="AD8" s="6">
        <v>894152.47610412899</v>
      </c>
      <c r="AE8" s="6">
        <v>2645827.36506736</v>
      </c>
    </row>
    <row r="9" spans="1:31" x14ac:dyDescent="0.2">
      <c r="A9" s="3">
        <v>8</v>
      </c>
      <c r="B9" s="7" t="s">
        <v>259</v>
      </c>
      <c r="C9" s="8" t="s">
        <v>336</v>
      </c>
      <c r="D9" s="7" t="s">
        <v>128</v>
      </c>
      <c r="E9" s="7" t="s">
        <v>336</v>
      </c>
      <c r="F9" s="7" t="s">
        <v>262</v>
      </c>
      <c r="G9" s="7" t="s">
        <v>300</v>
      </c>
      <c r="H9" s="9">
        <v>10536014.9979895</v>
      </c>
      <c r="I9" s="9">
        <v>6317830.2410867</v>
      </c>
      <c r="J9" s="9">
        <v>9278200.4357360005</v>
      </c>
      <c r="K9" s="9">
        <v>40926755.223739304</v>
      </c>
      <c r="L9" s="9">
        <v>2801237.7889550799</v>
      </c>
      <c r="M9" s="9">
        <v>52930111.274144404</v>
      </c>
      <c r="N9" s="9">
        <v>7267.8486340564896</v>
      </c>
      <c r="O9" s="9">
        <v>28356.797688678002</v>
      </c>
      <c r="P9" s="9">
        <v>92215.338754858894</v>
      </c>
      <c r="Q9" s="9">
        <v>429295.99132049101</v>
      </c>
      <c r="R9" s="9">
        <v>8722502.1380860806</v>
      </c>
      <c r="S9" s="9">
        <v>208558.113382621</v>
      </c>
      <c r="T9" s="9">
        <v>6683693.07161495</v>
      </c>
      <c r="U9" s="9">
        <v>1262252.0252936</v>
      </c>
      <c r="V9" s="9">
        <v>3080020.7879216098</v>
      </c>
      <c r="W9" s="9">
        <v>574476.72889426001</v>
      </c>
      <c r="X9" s="9">
        <v>271790.88346442999</v>
      </c>
      <c r="Y9" s="9">
        <v>83534.157074716102</v>
      </c>
      <c r="Z9" s="9">
        <v>8527635.8951676693</v>
      </c>
      <c r="AA9" s="9">
        <v>869256.63318799494</v>
      </c>
      <c r="AB9" s="9">
        <v>1438892.17440367</v>
      </c>
      <c r="AC9" s="9">
        <v>4732721.9932231</v>
      </c>
      <c r="AD9" s="9">
        <v>3917327.8156614401</v>
      </c>
      <c r="AE9" s="9">
        <v>9884043.4193104208</v>
      </c>
    </row>
    <row r="10" spans="1:31" x14ac:dyDescent="0.2">
      <c r="A10" s="3">
        <v>9</v>
      </c>
      <c r="B10" s="4" t="s">
        <v>5</v>
      </c>
      <c r="C10" s="5" t="s">
        <v>336</v>
      </c>
      <c r="D10" s="4" t="s">
        <v>341</v>
      </c>
      <c r="E10" s="4" t="s">
        <v>336</v>
      </c>
      <c r="F10" s="4" t="s">
        <v>158</v>
      </c>
      <c r="G10" s="4" t="s">
        <v>300</v>
      </c>
      <c r="H10" s="6">
        <v>26263172.717797399</v>
      </c>
      <c r="I10" s="6">
        <v>16329262.8637414</v>
      </c>
      <c r="J10" s="6">
        <v>22018739.8178268</v>
      </c>
      <c r="K10" s="6">
        <v>68213840.669045493</v>
      </c>
      <c r="L10" s="6">
        <v>6665285.6383381197</v>
      </c>
      <c r="M10" s="6">
        <v>127335288.54909199</v>
      </c>
      <c r="N10" s="6">
        <v>18227.621809255899</v>
      </c>
      <c r="O10" s="6">
        <v>65430.968665546301</v>
      </c>
      <c r="P10" s="6">
        <v>222179.83739976501</v>
      </c>
      <c r="Q10" s="6">
        <v>982606.86962190701</v>
      </c>
      <c r="R10" s="6">
        <v>22516930.647039302</v>
      </c>
      <c r="S10" s="6">
        <v>399994.099784691</v>
      </c>
      <c r="T10" s="6">
        <v>14925322.800243801</v>
      </c>
      <c r="U10" s="6">
        <v>3404157.6924487702</v>
      </c>
      <c r="V10" s="6">
        <v>7970547.6811706796</v>
      </c>
      <c r="W10" s="6">
        <v>1435710.5199390501</v>
      </c>
      <c r="X10" s="6">
        <v>568168.54669871205</v>
      </c>
      <c r="Y10" s="6">
        <v>195357.184478549</v>
      </c>
      <c r="Z10" s="6">
        <v>22390311.198714599</v>
      </c>
      <c r="AA10" s="6">
        <v>2762026.5704814801</v>
      </c>
      <c r="AB10" s="6">
        <v>4047684.8733721501</v>
      </c>
      <c r="AC10" s="6">
        <v>12298647.3759299</v>
      </c>
      <c r="AD10" s="6">
        <v>9969162.3838482592</v>
      </c>
      <c r="AE10" s="6">
        <v>23711451.625305399</v>
      </c>
    </row>
    <row r="11" spans="1:31" x14ac:dyDescent="0.2">
      <c r="A11" s="3">
        <v>10</v>
      </c>
      <c r="B11" s="7" t="s">
        <v>217</v>
      </c>
      <c r="C11" s="8" t="s">
        <v>336</v>
      </c>
      <c r="D11" s="7" t="s">
        <v>265</v>
      </c>
      <c r="E11" s="7" t="s">
        <v>336</v>
      </c>
      <c r="F11" s="7" t="s">
        <v>122</v>
      </c>
      <c r="G11" s="7" t="s">
        <v>300</v>
      </c>
      <c r="H11" s="9">
        <v>92838308.903230697</v>
      </c>
      <c r="I11" s="9">
        <v>62171872.251392603</v>
      </c>
      <c r="J11" s="9">
        <v>91172066.914215699</v>
      </c>
      <c r="K11" s="9">
        <v>199292140.00773501</v>
      </c>
      <c r="L11" s="9">
        <v>22915101.670164</v>
      </c>
      <c r="M11" s="9">
        <v>437782333.389328</v>
      </c>
      <c r="N11" s="9">
        <v>67785.804799208505</v>
      </c>
      <c r="O11" s="9">
        <v>256957.24174191599</v>
      </c>
      <c r="P11" s="9">
        <v>826464.08803892799</v>
      </c>
      <c r="Q11" s="9">
        <v>4223924.7053373903</v>
      </c>
      <c r="R11" s="9">
        <v>90264775.832695007</v>
      </c>
      <c r="S11" s="9">
        <v>1626238.6066598799</v>
      </c>
      <c r="T11" s="9">
        <v>59117276.900829598</v>
      </c>
      <c r="U11" s="9">
        <v>11482621.2346889</v>
      </c>
      <c r="V11" s="9">
        <v>27000447.014051199</v>
      </c>
      <c r="W11" s="9">
        <v>5996323.7216306701</v>
      </c>
      <c r="X11" s="9">
        <v>2635043.6263711802</v>
      </c>
      <c r="Y11" s="9">
        <v>754502.21567917499</v>
      </c>
      <c r="Z11" s="9">
        <v>78614918.124592304</v>
      </c>
      <c r="AA11" s="9">
        <v>11538679.563167499</v>
      </c>
      <c r="AB11" s="9">
        <v>14181184.223469101</v>
      </c>
      <c r="AC11" s="9">
        <v>41984469.797782302</v>
      </c>
      <c r="AD11" s="9">
        <v>37401542.793734901</v>
      </c>
      <c r="AE11" s="9">
        <v>94609141.734789804</v>
      </c>
    </row>
    <row r="12" spans="1:31" x14ac:dyDescent="0.2">
      <c r="A12" s="3">
        <v>11</v>
      </c>
      <c r="B12" s="10" t="s">
        <v>209</v>
      </c>
      <c r="C12" s="3" t="s">
        <v>336</v>
      </c>
      <c r="D12" s="10" t="s">
        <v>265</v>
      </c>
      <c r="E12" s="10" t="s">
        <v>336</v>
      </c>
      <c r="F12" s="10" t="s">
        <v>336</v>
      </c>
      <c r="G12" s="10" t="s">
        <v>336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118</v>
      </c>
      <c r="C13" s="8" t="s">
        <v>336</v>
      </c>
      <c r="D13" s="7" t="s">
        <v>141</v>
      </c>
      <c r="E13" s="7" t="s">
        <v>336</v>
      </c>
      <c r="F13" s="7" t="s">
        <v>230</v>
      </c>
      <c r="G13" s="7" t="s">
        <v>300</v>
      </c>
      <c r="H13" s="9">
        <v>533253.226321275</v>
      </c>
      <c r="I13" s="9">
        <v>258065.65214957099</v>
      </c>
      <c r="J13" s="9">
        <v>396108.09359894</v>
      </c>
      <c r="K13" s="9">
        <v>19531295.303142801</v>
      </c>
      <c r="L13" s="9">
        <v>116718.029977243</v>
      </c>
      <c r="M13" s="9">
        <v>6418824.8977808496</v>
      </c>
      <c r="N13" s="9">
        <v>578.01171025759095</v>
      </c>
      <c r="O13" s="9">
        <v>1938.13196093172</v>
      </c>
      <c r="P13" s="9">
        <v>9573.2204874527397</v>
      </c>
      <c r="Q13" s="9">
        <v>55169.692773663897</v>
      </c>
      <c r="R13" s="9">
        <v>373197.051566343</v>
      </c>
      <c r="S13" s="9">
        <v>62525.1483467379</v>
      </c>
      <c r="T13" s="9">
        <v>231649.369163708</v>
      </c>
      <c r="U13" s="9">
        <v>88565.450738643995</v>
      </c>
      <c r="V13" s="9">
        <v>117951.51129332899</v>
      </c>
      <c r="W13" s="9">
        <v>34517.487663397304</v>
      </c>
      <c r="X13" s="9">
        <v>62776.654669542397</v>
      </c>
      <c r="Y13" s="9">
        <v>3503.28846491901</v>
      </c>
      <c r="Z13" s="9">
        <v>298040.34295228601</v>
      </c>
      <c r="AA13" s="9">
        <v>67708.399916760507</v>
      </c>
      <c r="AB13" s="9">
        <v>57727.705482748599</v>
      </c>
      <c r="AC13" s="9">
        <v>187388.72150570099</v>
      </c>
      <c r="AD13" s="9">
        <v>158333.63393663699</v>
      </c>
      <c r="AE13" s="9">
        <v>389780.07007649803</v>
      </c>
    </row>
    <row r="14" spans="1:31" x14ac:dyDescent="0.2">
      <c r="A14" s="3">
        <v>13</v>
      </c>
      <c r="B14" s="4" t="s">
        <v>201</v>
      </c>
      <c r="C14" s="5" t="s">
        <v>336</v>
      </c>
      <c r="D14" s="4" t="s">
        <v>317</v>
      </c>
      <c r="E14" s="4" t="s">
        <v>336</v>
      </c>
      <c r="F14" s="4" t="s">
        <v>93</v>
      </c>
      <c r="G14" s="4" t="s">
        <v>300</v>
      </c>
      <c r="H14" s="6">
        <v>40785.525476280898</v>
      </c>
      <c r="I14" s="6">
        <v>14208.453564466299</v>
      </c>
      <c r="J14" s="6">
        <v>26946.231749709001</v>
      </c>
      <c r="K14" s="6">
        <v>18862792.542881001</v>
      </c>
      <c r="L14" s="6">
        <v>27516.510101854001</v>
      </c>
      <c r="M14" s="6">
        <v>4524834.5719548902</v>
      </c>
      <c r="N14" s="6">
        <v>45.333407346790999</v>
      </c>
      <c r="O14" s="6">
        <v>277.33602574614201</v>
      </c>
      <c r="P14" s="6">
        <v>2549.5609257125602</v>
      </c>
      <c r="Q14" s="6">
        <v>33453.791831219503</v>
      </c>
      <c r="R14" s="6">
        <v>19901.915997915199</v>
      </c>
      <c r="S14" s="6">
        <v>55569.472268120502</v>
      </c>
      <c r="T14" s="6">
        <v>12357.4789490643</v>
      </c>
      <c r="U14" s="6">
        <v>2786.93985606664</v>
      </c>
      <c r="V14" s="6">
        <v>6354.7510615787496</v>
      </c>
      <c r="W14" s="6">
        <v>7846.15458989334</v>
      </c>
      <c r="X14" s="6">
        <v>56429.394731079898</v>
      </c>
      <c r="Y14" s="6">
        <v>208.17302244541199</v>
      </c>
      <c r="Z14" s="6">
        <v>15611.197705006</v>
      </c>
      <c r="AA14" s="6">
        <v>13906.5623765113</v>
      </c>
      <c r="AB14" s="6">
        <v>2777.6058655452698</v>
      </c>
      <c r="AC14" s="6">
        <v>9775.3745376615898</v>
      </c>
      <c r="AD14" s="6">
        <v>8523.2264018755595</v>
      </c>
      <c r="AE14" s="6">
        <v>21096.4289190622</v>
      </c>
    </row>
    <row r="15" spans="1:31" x14ac:dyDescent="0.2">
      <c r="A15" s="3">
        <v>14</v>
      </c>
      <c r="B15" s="7" t="s">
        <v>176</v>
      </c>
      <c r="C15" s="8" t="s">
        <v>336</v>
      </c>
      <c r="D15" s="7" t="s">
        <v>67</v>
      </c>
      <c r="E15" s="7" t="s">
        <v>336</v>
      </c>
      <c r="F15" s="7" t="s">
        <v>137</v>
      </c>
      <c r="G15" s="7" t="s">
        <v>300</v>
      </c>
      <c r="H15" s="9">
        <v>10716904.685339401</v>
      </c>
      <c r="I15" s="9">
        <v>6788017.1176920999</v>
      </c>
      <c r="J15" s="9">
        <v>9494930.2095987592</v>
      </c>
      <c r="K15" s="9">
        <v>28282870.7928629</v>
      </c>
      <c r="L15" s="9">
        <v>2559621.8153538899</v>
      </c>
      <c r="M15" s="9">
        <v>52735194.5363959</v>
      </c>
      <c r="N15" s="9">
        <v>7182.4724410341296</v>
      </c>
      <c r="O15" s="9">
        <v>26791.7677219098</v>
      </c>
      <c r="P15" s="9">
        <v>89555.954408919803</v>
      </c>
      <c r="Q15" s="9">
        <v>400576.67048750602</v>
      </c>
      <c r="R15" s="9">
        <v>9773865.0629778709</v>
      </c>
      <c r="S15" s="9">
        <v>212096.65175131999</v>
      </c>
      <c r="T15" s="9">
        <v>5910667.3504517898</v>
      </c>
      <c r="U15" s="9">
        <v>1214293.6351666399</v>
      </c>
      <c r="V15" s="9">
        <v>3221114.26901956</v>
      </c>
      <c r="W15" s="9">
        <v>627646.61282273999</v>
      </c>
      <c r="X15" s="9">
        <v>275931.52846789098</v>
      </c>
      <c r="Y15" s="9">
        <v>79247.716150516193</v>
      </c>
      <c r="Z15" s="9">
        <v>8889215.2958774399</v>
      </c>
      <c r="AA15" s="9">
        <v>918164.80346827302</v>
      </c>
      <c r="AB15" s="9">
        <v>1424092.91188571</v>
      </c>
      <c r="AC15" s="9">
        <v>4920866.5511512998</v>
      </c>
      <c r="AD15" s="9">
        <v>4180399.2264373899</v>
      </c>
      <c r="AE15" s="9">
        <v>9986201.7536838502</v>
      </c>
    </row>
    <row r="16" spans="1:31" x14ac:dyDescent="0.2">
      <c r="A16" s="3">
        <v>15</v>
      </c>
      <c r="B16" s="4" t="s">
        <v>22</v>
      </c>
      <c r="C16" s="5" t="s">
        <v>336</v>
      </c>
      <c r="D16" s="4" t="s">
        <v>4</v>
      </c>
      <c r="E16" s="4" t="s">
        <v>336</v>
      </c>
      <c r="F16" s="4" t="s">
        <v>337</v>
      </c>
      <c r="G16" s="4" t="s">
        <v>300</v>
      </c>
      <c r="H16" s="6">
        <v>205784.90592441001</v>
      </c>
      <c r="I16" s="6">
        <v>36650.106799731999</v>
      </c>
      <c r="J16" s="6">
        <v>84631.207835905399</v>
      </c>
      <c r="K16" s="6">
        <v>18086248.426059701</v>
      </c>
      <c r="L16" s="6">
        <v>28723.7176061012</v>
      </c>
      <c r="M16" s="6">
        <v>4585416.2555348203</v>
      </c>
      <c r="N16" s="6">
        <v>137.33400477667001</v>
      </c>
      <c r="O16" s="6">
        <v>786.68840152251096</v>
      </c>
      <c r="P16" s="6">
        <v>4021.9002549822699</v>
      </c>
      <c r="Q16" s="6">
        <v>39804.042347254799</v>
      </c>
      <c r="R16" s="6">
        <v>42370.7553265018</v>
      </c>
      <c r="S16" s="6">
        <v>56871.080662181303</v>
      </c>
      <c r="T16" s="6">
        <v>30212.8236174351</v>
      </c>
      <c r="U16" s="6">
        <v>48529.066068579901</v>
      </c>
      <c r="V16" s="6">
        <v>14263.2951264679</v>
      </c>
      <c r="W16" s="6">
        <v>11473.950842644501</v>
      </c>
      <c r="X16" s="6">
        <v>55286.4979518291</v>
      </c>
      <c r="Y16" s="6">
        <v>501.587781310688</v>
      </c>
      <c r="Z16" s="6">
        <v>35436.070612126503</v>
      </c>
      <c r="AA16" s="6">
        <v>14385.3683620006</v>
      </c>
      <c r="AB16" s="6">
        <v>7029.7504838196</v>
      </c>
      <c r="AC16" s="6">
        <v>22288.971737345499</v>
      </c>
      <c r="AD16" s="6">
        <v>18829.141143101799</v>
      </c>
      <c r="AE16" s="6">
        <v>47535.551585581401</v>
      </c>
    </row>
    <row r="17" spans="1:31" x14ac:dyDescent="0.2">
      <c r="A17" s="3">
        <v>16</v>
      </c>
      <c r="B17" s="7" t="s">
        <v>113</v>
      </c>
      <c r="C17" s="8" t="s">
        <v>336</v>
      </c>
      <c r="D17" s="7" t="s">
        <v>315</v>
      </c>
      <c r="E17" s="7" t="s">
        <v>336</v>
      </c>
      <c r="F17" s="7" t="s">
        <v>12</v>
      </c>
      <c r="G17" s="7" t="s">
        <v>300</v>
      </c>
      <c r="H17" s="9">
        <v>230313.235539227</v>
      </c>
      <c r="I17" s="9">
        <v>18143.516497355798</v>
      </c>
      <c r="J17" s="9">
        <v>132516.13109795999</v>
      </c>
      <c r="K17" s="9">
        <v>18845953.382493801</v>
      </c>
      <c r="L17" s="9">
        <v>16416.761491048401</v>
      </c>
      <c r="M17" s="9">
        <v>4330987.99170986</v>
      </c>
      <c r="N17" s="9">
        <v>6575.5132571557197</v>
      </c>
      <c r="O17" s="9">
        <v>46331.135307869503</v>
      </c>
      <c r="P17" s="9">
        <v>115590.527969209</v>
      </c>
      <c r="Q17" s="9">
        <v>757676.23222387896</v>
      </c>
      <c r="R17" s="9">
        <v>5749.1570608906904</v>
      </c>
      <c r="S17" s="9">
        <v>62637.9240654526</v>
      </c>
      <c r="T17" s="9">
        <v>2436.2088628224301</v>
      </c>
      <c r="U17" s="9">
        <v>36786.640692007699</v>
      </c>
      <c r="V17" s="9">
        <v>1540.7500418014299</v>
      </c>
      <c r="W17" s="9">
        <v>17995.338523480499</v>
      </c>
      <c r="X17" s="9">
        <v>54828.1413586583</v>
      </c>
      <c r="Y17" s="9">
        <v>72.254580055692699</v>
      </c>
      <c r="Z17" s="9">
        <v>2312.8539182501099</v>
      </c>
      <c r="AA17" s="9">
        <v>4288.0738299795303</v>
      </c>
      <c r="AB17" s="9">
        <v>326.67043579053302</v>
      </c>
      <c r="AC17" s="9">
        <v>1458.74150509886</v>
      </c>
      <c r="AD17" s="9">
        <v>1229.38631189993</v>
      </c>
      <c r="AE17" s="9">
        <v>3102.3382330192999</v>
      </c>
    </row>
    <row r="18" spans="1:31" x14ac:dyDescent="0.2">
      <c r="A18" s="3">
        <v>17</v>
      </c>
      <c r="B18" s="4" t="s">
        <v>201</v>
      </c>
      <c r="C18" s="5" t="s">
        <v>336</v>
      </c>
      <c r="D18" s="4" t="s">
        <v>169</v>
      </c>
      <c r="E18" s="4" t="s">
        <v>336</v>
      </c>
      <c r="F18" s="4" t="s">
        <v>220</v>
      </c>
      <c r="G18" s="4" t="s">
        <v>300</v>
      </c>
      <c r="H18" s="6">
        <v>161214.552670367</v>
      </c>
      <c r="I18" s="6">
        <v>11046.2708855781</v>
      </c>
      <c r="J18" s="6">
        <v>47776.477597067103</v>
      </c>
      <c r="K18" s="6">
        <v>18717964.483130999</v>
      </c>
      <c r="L18" s="6">
        <v>14660.1926645558</v>
      </c>
      <c r="M18" s="6">
        <v>4278886.8015540699</v>
      </c>
      <c r="N18" s="6">
        <v>128.66725471605801</v>
      </c>
      <c r="O18" s="6">
        <v>848.02518180146501</v>
      </c>
      <c r="P18" s="6">
        <v>4230.6278861342898</v>
      </c>
      <c r="Q18" s="6">
        <v>40729.331150305297</v>
      </c>
      <c r="R18" s="6">
        <v>4123.9287243877598</v>
      </c>
      <c r="S18" s="6">
        <v>61348.733815529602</v>
      </c>
      <c r="T18" s="6">
        <v>1406.7363335770599</v>
      </c>
      <c r="U18" s="6">
        <v>36606.194287488499</v>
      </c>
      <c r="V18" s="6">
        <v>1108.04308107929</v>
      </c>
      <c r="W18" s="6">
        <v>9347.7240048163094</v>
      </c>
      <c r="X18" s="6">
        <v>53974.360898280604</v>
      </c>
      <c r="Y18" s="6">
        <v>51.253696887459498</v>
      </c>
      <c r="Z18" s="6">
        <v>775.35439853963703</v>
      </c>
      <c r="AA18" s="6">
        <v>3853.9317988692901</v>
      </c>
      <c r="AB18" s="6">
        <v>94.000311874377104</v>
      </c>
      <c r="AC18" s="6">
        <v>718.01807076880698</v>
      </c>
      <c r="AD18" s="6">
        <v>622.68023921589099</v>
      </c>
      <c r="AE18" s="6">
        <v>1598.08940662335</v>
      </c>
    </row>
    <row r="19" spans="1:31" x14ac:dyDescent="0.2">
      <c r="A19" s="3">
        <v>18</v>
      </c>
      <c r="B19" s="7" t="s">
        <v>49</v>
      </c>
      <c r="C19" s="8" t="s">
        <v>336</v>
      </c>
      <c r="D19" s="7" t="s">
        <v>255</v>
      </c>
      <c r="E19" s="7" t="s">
        <v>336</v>
      </c>
      <c r="F19" s="7" t="s">
        <v>24</v>
      </c>
      <c r="G19" s="7" t="s">
        <v>300</v>
      </c>
      <c r="H19" s="9">
        <v>326260.49637873098</v>
      </c>
      <c r="I19" s="9">
        <v>86144.682476005095</v>
      </c>
      <c r="J19" s="9">
        <v>238565.77908058299</v>
      </c>
      <c r="K19" s="9">
        <v>19134362.388887301</v>
      </c>
      <c r="L19" s="9">
        <v>41579.781818424599</v>
      </c>
      <c r="M19" s="9">
        <v>4814349.1946846703</v>
      </c>
      <c r="N19" s="9">
        <v>180.001139700587</v>
      </c>
      <c r="O19" s="9">
        <v>1144.0458135681899</v>
      </c>
      <c r="P19" s="9">
        <v>4897.5063603144199</v>
      </c>
      <c r="Q19" s="9">
        <v>45113.788447611703</v>
      </c>
      <c r="R19" s="9">
        <v>108103.540446053</v>
      </c>
      <c r="S19" s="9">
        <v>64329.499220460297</v>
      </c>
      <c r="T19" s="9">
        <v>67925.098960646996</v>
      </c>
      <c r="U19" s="9">
        <v>49866.251417496998</v>
      </c>
      <c r="V19" s="9">
        <v>31813.541758088199</v>
      </c>
      <c r="W19" s="9">
        <v>24504.358768485399</v>
      </c>
      <c r="X19" s="9">
        <v>57794.477560662199</v>
      </c>
      <c r="Y19" s="9">
        <v>1063.41906504436</v>
      </c>
      <c r="Z19" s="9">
        <v>85259.872884024095</v>
      </c>
      <c r="AA19" s="9">
        <v>12882.5780475927</v>
      </c>
      <c r="AB19" s="9">
        <v>16539.570348461901</v>
      </c>
      <c r="AC19" s="9">
        <v>52291.861457234401</v>
      </c>
      <c r="AD19" s="9">
        <v>47452.180236060201</v>
      </c>
      <c r="AE19" s="9">
        <v>119538.816495808</v>
      </c>
    </row>
    <row r="20" spans="1:31" x14ac:dyDescent="0.2">
      <c r="A20" s="3">
        <v>19</v>
      </c>
      <c r="B20" s="4" t="s">
        <v>116</v>
      </c>
      <c r="C20" s="5" t="s">
        <v>336</v>
      </c>
      <c r="D20" s="4" t="s">
        <v>308</v>
      </c>
      <c r="E20" s="4" t="s">
        <v>336</v>
      </c>
      <c r="F20" s="4" t="s">
        <v>350</v>
      </c>
      <c r="G20" s="4" t="s">
        <v>300</v>
      </c>
      <c r="H20" s="6">
        <v>9790460.1574697904</v>
      </c>
      <c r="I20" s="6">
        <v>6310187.2525641499</v>
      </c>
      <c r="J20" s="6">
        <v>9533170.4122343902</v>
      </c>
      <c r="K20" s="6">
        <v>39592688.879330799</v>
      </c>
      <c r="L20" s="6">
        <v>2446245.9550644602</v>
      </c>
      <c r="M20" s="6">
        <v>47668766.039953701</v>
      </c>
      <c r="N20" s="6">
        <v>7108.4360483847604</v>
      </c>
      <c r="O20" s="6">
        <v>27632.0949964295</v>
      </c>
      <c r="P20" s="6">
        <v>88528.820976539195</v>
      </c>
      <c r="Q20" s="6">
        <v>392998.40525559202</v>
      </c>
      <c r="R20" s="6">
        <v>9006882.3697070908</v>
      </c>
      <c r="S20" s="6">
        <v>221685.000937559</v>
      </c>
      <c r="T20" s="6">
        <v>6110201.0400357498</v>
      </c>
      <c r="U20" s="6">
        <v>1107770.67073488</v>
      </c>
      <c r="V20" s="6">
        <v>2746014.86298934</v>
      </c>
      <c r="W20" s="6">
        <v>622358.39767416602</v>
      </c>
      <c r="X20" s="6">
        <v>291711.153791825</v>
      </c>
      <c r="Y20" s="6">
        <v>81963.744340415506</v>
      </c>
      <c r="Z20" s="6">
        <v>7789304.7049016003</v>
      </c>
      <c r="AA20" s="6">
        <v>919212.09751653997</v>
      </c>
      <c r="AB20" s="6">
        <v>1363909.1593087399</v>
      </c>
      <c r="AC20" s="6">
        <v>4371403.8914361298</v>
      </c>
      <c r="AD20" s="6">
        <v>3881482.6929568499</v>
      </c>
      <c r="AE20" s="6">
        <v>10023082.0556514</v>
      </c>
    </row>
    <row r="21" spans="1:31" x14ac:dyDescent="0.2">
      <c r="A21" s="3">
        <v>20</v>
      </c>
      <c r="B21" s="7" t="s">
        <v>356</v>
      </c>
      <c r="C21" s="8" t="s">
        <v>336</v>
      </c>
      <c r="D21" s="7" t="s">
        <v>377</v>
      </c>
      <c r="E21" s="7" t="s">
        <v>336</v>
      </c>
      <c r="F21" s="7" t="s">
        <v>272</v>
      </c>
      <c r="G21" s="7" t="s">
        <v>300</v>
      </c>
      <c r="H21" s="9">
        <v>194024.09435212601</v>
      </c>
      <c r="I21" s="9">
        <v>34704.188332927297</v>
      </c>
      <c r="J21" s="9">
        <v>84070.687280759797</v>
      </c>
      <c r="K21" s="9">
        <v>18337300.441359699</v>
      </c>
      <c r="L21" s="9">
        <v>25689.2211369658</v>
      </c>
      <c r="M21" s="9">
        <v>4466097.0591671998</v>
      </c>
      <c r="N21" s="9">
        <v>130.00059383605699</v>
      </c>
      <c r="O21" s="9">
        <v>789.35521920906604</v>
      </c>
      <c r="P21" s="9">
        <v>3801.8397019819599</v>
      </c>
      <c r="Q21" s="9">
        <v>38530.559207250699</v>
      </c>
      <c r="R21" s="9">
        <v>39899.737905103502</v>
      </c>
      <c r="S21" s="9">
        <v>60171.388313083902</v>
      </c>
      <c r="T21" s="9">
        <v>28545.568424780398</v>
      </c>
      <c r="U21" s="9">
        <v>44141.267894161698</v>
      </c>
      <c r="V21" s="9">
        <v>12738.364126823501</v>
      </c>
      <c r="W21" s="9">
        <v>11816.220474765199</v>
      </c>
      <c r="X21" s="9">
        <v>56364.424702782497</v>
      </c>
      <c r="Y21" s="9">
        <v>488.18635298712798</v>
      </c>
      <c r="Z21" s="9">
        <v>32415.102449395399</v>
      </c>
      <c r="AA21" s="9">
        <v>14536.856414780699</v>
      </c>
      <c r="AB21" s="9">
        <v>6452.1375122044301</v>
      </c>
      <c r="AC21" s="9">
        <v>20265.767459589901</v>
      </c>
      <c r="AD21" s="9">
        <v>17751.744438960501</v>
      </c>
      <c r="AE21" s="9">
        <v>44719.045700914401</v>
      </c>
    </row>
    <row r="22" spans="1:31" x14ac:dyDescent="0.2">
      <c r="A22" s="3">
        <v>21</v>
      </c>
      <c r="B22" s="4" t="s">
        <v>295</v>
      </c>
      <c r="C22" s="5" t="s">
        <v>336</v>
      </c>
      <c r="D22" s="4" t="s">
        <v>53</v>
      </c>
      <c r="E22" s="4" t="s">
        <v>336</v>
      </c>
      <c r="F22" s="4" t="s">
        <v>233</v>
      </c>
      <c r="G22" s="4" t="s">
        <v>300</v>
      </c>
      <c r="H22" s="6">
        <v>45456570.523901597</v>
      </c>
      <c r="I22" s="6">
        <v>4093464.2249347102</v>
      </c>
      <c r="J22" s="6">
        <v>24308667.782821801</v>
      </c>
      <c r="K22" s="6">
        <v>63047245.3428903</v>
      </c>
      <c r="L22" s="6">
        <v>3741058.4520078199</v>
      </c>
      <c r="M22" s="6">
        <v>16115299.92904</v>
      </c>
      <c r="N22" s="6">
        <v>21664.415104951499</v>
      </c>
      <c r="O22" s="6">
        <v>161634.27218660599</v>
      </c>
      <c r="P22" s="6">
        <v>380992.891879929</v>
      </c>
      <c r="Q22" s="6">
        <v>3172879.7372392798</v>
      </c>
      <c r="R22" s="6">
        <v>3639557.13623806</v>
      </c>
      <c r="S22" s="6">
        <v>73625.466134876493</v>
      </c>
      <c r="T22" s="6">
        <v>7960.8860521063198</v>
      </c>
      <c r="U22" s="6">
        <v>7252.5173951510797</v>
      </c>
      <c r="V22" s="6">
        <v>29768.576051545999</v>
      </c>
      <c r="W22" s="6">
        <v>43542.949668447298</v>
      </c>
      <c r="X22" s="6">
        <v>50098.071160678701</v>
      </c>
      <c r="Y22" s="6">
        <v>130.71324972893899</v>
      </c>
      <c r="Z22" s="6">
        <v>125098.72345053</v>
      </c>
      <c r="AA22" s="6">
        <v>5567.1767355887296</v>
      </c>
      <c r="AB22" s="6">
        <v>1741.4399580101599</v>
      </c>
      <c r="AC22" s="6">
        <v>16733.142448611001</v>
      </c>
      <c r="AD22" s="6">
        <v>13388.2725959527</v>
      </c>
      <c r="AE22" s="6">
        <v>34801.0406301537</v>
      </c>
    </row>
    <row r="23" spans="1:31" x14ac:dyDescent="0.2">
      <c r="A23" s="3">
        <v>22</v>
      </c>
      <c r="B23" s="7" t="s">
        <v>366</v>
      </c>
      <c r="C23" s="8" t="s">
        <v>336</v>
      </c>
      <c r="D23" s="7" t="s">
        <v>251</v>
      </c>
      <c r="E23" s="7" t="s">
        <v>336</v>
      </c>
      <c r="F23" s="7" t="s">
        <v>328</v>
      </c>
      <c r="G23" s="7" t="s">
        <v>300</v>
      </c>
      <c r="H23" s="9">
        <v>37471266.125781298</v>
      </c>
      <c r="I23" s="9">
        <v>765153.25607245998</v>
      </c>
      <c r="J23" s="9">
        <v>16268210.531319899</v>
      </c>
      <c r="K23" s="9">
        <v>63016575.134131499</v>
      </c>
      <c r="L23" s="9">
        <v>1593479.6256237</v>
      </c>
      <c r="M23" s="9">
        <v>11718965.0241118</v>
      </c>
      <c r="N23" s="9">
        <v>6406.1035473015399</v>
      </c>
      <c r="O23" s="9">
        <v>47932.382353946101</v>
      </c>
      <c r="P23" s="9">
        <v>116420.596539882</v>
      </c>
      <c r="Q23" s="9">
        <v>801938.225037492</v>
      </c>
      <c r="R23" s="9">
        <v>328241.59561477101</v>
      </c>
      <c r="S23" s="9">
        <v>55527.833906796099</v>
      </c>
      <c r="T23" s="9">
        <v>2657.5824619497098</v>
      </c>
      <c r="U23" s="9">
        <v>3336.3922668109899</v>
      </c>
      <c r="V23" s="9">
        <v>8016.2493941869698</v>
      </c>
      <c r="W23" s="9">
        <v>34498.987798897302</v>
      </c>
      <c r="X23" s="9">
        <v>51214.416449112803</v>
      </c>
      <c r="Y23" s="9">
        <v>98.671070910699896</v>
      </c>
      <c r="Z23" s="9">
        <v>59557.224868032303</v>
      </c>
      <c r="AA23" s="9">
        <v>4010.8072702558102</v>
      </c>
      <c r="AB23" s="9">
        <v>1403.4025339515599</v>
      </c>
      <c r="AC23" s="9">
        <v>1463.4084000100099</v>
      </c>
      <c r="AD23" s="9">
        <v>1270.0566977349899</v>
      </c>
      <c r="AE23" s="9">
        <v>3307.7162310380299</v>
      </c>
    </row>
    <row r="24" spans="1:31" x14ac:dyDescent="0.2">
      <c r="A24" s="3">
        <v>23</v>
      </c>
      <c r="B24" s="4" t="s">
        <v>187</v>
      </c>
      <c r="C24" s="5" t="s">
        <v>336</v>
      </c>
      <c r="D24" s="4" t="s">
        <v>287</v>
      </c>
      <c r="E24" s="4" t="s">
        <v>336</v>
      </c>
      <c r="F24" s="4" t="s">
        <v>355</v>
      </c>
      <c r="G24" s="4" t="s">
        <v>300</v>
      </c>
      <c r="H24" s="6">
        <v>37998650.572492301</v>
      </c>
      <c r="I24" s="6">
        <v>8867118.6577594597</v>
      </c>
      <c r="J24" s="6">
        <v>39009023.778034799</v>
      </c>
      <c r="K24" s="6">
        <v>102523269.61121701</v>
      </c>
      <c r="L24" s="6">
        <v>2280127.6897486402</v>
      </c>
      <c r="M24" s="6">
        <v>9762320.0052022804</v>
      </c>
      <c r="N24" s="6">
        <v>31302.260252333999</v>
      </c>
      <c r="O24" s="6">
        <v>233811.85231766099</v>
      </c>
      <c r="P24" s="6">
        <v>543201.76080827601</v>
      </c>
      <c r="Q24" s="6">
        <v>4285046.62912047</v>
      </c>
      <c r="R24" s="6">
        <v>1499822.6300518301</v>
      </c>
      <c r="S24" s="6">
        <v>553706.88371315796</v>
      </c>
      <c r="T24" s="6">
        <v>4490.0399587288503</v>
      </c>
      <c r="U24" s="6">
        <v>6903.0163323850702</v>
      </c>
      <c r="V24" s="6">
        <v>46859.443644963198</v>
      </c>
      <c r="W24" s="6">
        <v>43275.583772083599</v>
      </c>
      <c r="X24" s="6">
        <v>52198.688272059102</v>
      </c>
      <c r="Y24" s="6">
        <v>219.350228620108</v>
      </c>
      <c r="Z24" s="6">
        <v>180317.815665656</v>
      </c>
      <c r="AA24" s="6">
        <v>2054.9469585033598</v>
      </c>
      <c r="AB24" s="6">
        <v>1099.3757432601401</v>
      </c>
      <c r="AC24" s="6">
        <v>209977.312242746</v>
      </c>
      <c r="AD24" s="6">
        <v>177301.28990846299</v>
      </c>
      <c r="AE24" s="6">
        <v>468374.99200081802</v>
      </c>
    </row>
    <row r="25" spans="1:31" x14ac:dyDescent="0.2">
      <c r="A25" s="3">
        <v>24</v>
      </c>
      <c r="B25" s="7" t="s">
        <v>13</v>
      </c>
      <c r="C25" s="8" t="s">
        <v>336</v>
      </c>
      <c r="D25" s="7" t="s">
        <v>227</v>
      </c>
      <c r="E25" s="7" t="s">
        <v>336</v>
      </c>
      <c r="F25" s="7" t="s">
        <v>323</v>
      </c>
      <c r="G25" s="7" t="s">
        <v>300</v>
      </c>
      <c r="H25" s="9">
        <v>30228077.826172698</v>
      </c>
      <c r="I25" s="9">
        <v>13963841.3807848</v>
      </c>
      <c r="J25" s="9">
        <v>27503406.2753256</v>
      </c>
      <c r="K25" s="9">
        <v>80556055.333059698</v>
      </c>
      <c r="L25" s="9">
        <v>1156277.4680894499</v>
      </c>
      <c r="M25" s="9">
        <v>20034223.437490799</v>
      </c>
      <c r="N25" s="9">
        <v>48074.823430248798</v>
      </c>
      <c r="O25" s="9">
        <v>343414.68332069</v>
      </c>
      <c r="P25" s="9">
        <v>830048.64453228901</v>
      </c>
      <c r="Q25" s="9">
        <v>6256131.16577705</v>
      </c>
      <c r="R25" s="9">
        <v>4483926.66899921</v>
      </c>
      <c r="S25" s="9">
        <v>465402.792570789</v>
      </c>
      <c r="T25" s="9">
        <v>5583.0977236867402</v>
      </c>
      <c r="U25" s="9">
        <v>5281.6446103458402</v>
      </c>
      <c r="V25" s="9">
        <v>64462.100043280698</v>
      </c>
      <c r="W25" s="9">
        <v>61456.802063711402</v>
      </c>
      <c r="X25" s="9">
        <v>50902.728941318499</v>
      </c>
      <c r="Y25" s="9">
        <v>140.650832339907</v>
      </c>
      <c r="Z25" s="9">
        <v>330251.98331704701</v>
      </c>
      <c r="AA25" s="9">
        <v>1351.37648695744</v>
      </c>
      <c r="AB25" s="9">
        <v>1798.77999494556</v>
      </c>
      <c r="AC25" s="9">
        <v>64511.439431251798</v>
      </c>
      <c r="AD25" s="9">
        <v>57025.072304374102</v>
      </c>
      <c r="AE25" s="9">
        <v>144063.97312494501</v>
      </c>
    </row>
    <row r="26" spans="1:31" x14ac:dyDescent="0.2">
      <c r="A26" s="3">
        <v>25</v>
      </c>
      <c r="B26" s="4" t="s">
        <v>39</v>
      </c>
      <c r="C26" s="5" t="s">
        <v>336</v>
      </c>
      <c r="D26" s="4" t="s">
        <v>156</v>
      </c>
      <c r="E26" s="4" t="s">
        <v>336</v>
      </c>
      <c r="F26" s="4" t="s">
        <v>393</v>
      </c>
      <c r="G26" s="4" t="s">
        <v>300</v>
      </c>
      <c r="H26" s="6">
        <v>43980330.437613897</v>
      </c>
      <c r="I26" s="6">
        <v>2010824.0357353699</v>
      </c>
      <c r="J26" s="6">
        <v>16151079.6695987</v>
      </c>
      <c r="K26" s="6">
        <v>75404444.164882004</v>
      </c>
      <c r="L26" s="6">
        <v>779383.35153058695</v>
      </c>
      <c r="M26" s="6">
        <v>8721904.8036170006</v>
      </c>
      <c r="N26" s="6">
        <v>17048.1688037815</v>
      </c>
      <c r="O26" s="6">
        <v>119620.612887775</v>
      </c>
      <c r="P26" s="6">
        <v>299590.31487476098</v>
      </c>
      <c r="Q26" s="6">
        <v>2084936.0440672699</v>
      </c>
      <c r="R26" s="6">
        <v>169334.60329292499</v>
      </c>
      <c r="S26" s="6">
        <v>78542.101668181902</v>
      </c>
      <c r="T26" s="6">
        <v>3008.32116426108</v>
      </c>
      <c r="U26" s="6">
        <v>5026.8860074517997</v>
      </c>
      <c r="V26" s="6">
        <v>27292.096483125501</v>
      </c>
      <c r="W26" s="6">
        <v>20166.263893209401</v>
      </c>
      <c r="X26" s="6">
        <v>51011.782573021097</v>
      </c>
      <c r="Y26" s="6">
        <v>163.98457106679101</v>
      </c>
      <c r="Z26" s="6">
        <v>108782.347108919</v>
      </c>
      <c r="AA26" s="6">
        <v>1146.81430435987</v>
      </c>
      <c r="AB26" s="6">
        <v>273.33597123899801</v>
      </c>
      <c r="AC26" s="6">
        <v>5012.21263801645</v>
      </c>
      <c r="AD26" s="6">
        <v>4359.9994714823297</v>
      </c>
      <c r="AE26" s="6">
        <v>11249.7623826893</v>
      </c>
    </row>
    <row r="27" spans="1:31" x14ac:dyDescent="0.2">
      <c r="A27" s="3">
        <v>26</v>
      </c>
      <c r="B27" s="7" t="s">
        <v>150</v>
      </c>
      <c r="C27" s="8" t="s">
        <v>336</v>
      </c>
      <c r="D27" s="7" t="s">
        <v>279</v>
      </c>
      <c r="E27" s="7" t="s">
        <v>336</v>
      </c>
      <c r="F27" s="7" t="s">
        <v>329</v>
      </c>
      <c r="G27" s="7" t="s">
        <v>300</v>
      </c>
      <c r="H27" s="9">
        <v>44823083.099648401</v>
      </c>
      <c r="I27" s="9">
        <v>1690526.48040659</v>
      </c>
      <c r="J27" s="9">
        <v>17501481.978503201</v>
      </c>
      <c r="K27" s="9">
        <v>75124827.6192341</v>
      </c>
      <c r="L27" s="9">
        <v>617560.45997099497</v>
      </c>
      <c r="M27" s="9">
        <v>6110074.3621890098</v>
      </c>
      <c r="N27" s="9">
        <v>15984.2712470799</v>
      </c>
      <c r="O27" s="9">
        <v>116987.75119567</v>
      </c>
      <c r="P27" s="9">
        <v>286295.79572662601</v>
      </c>
      <c r="Q27" s="9">
        <v>1880232.6893567501</v>
      </c>
      <c r="R27" s="9">
        <v>138716.250682432</v>
      </c>
      <c r="S27" s="9">
        <v>64503.669410155497</v>
      </c>
      <c r="T27" s="9">
        <v>2740.9304171757299</v>
      </c>
      <c r="U27" s="9">
        <v>2217.5060815502102</v>
      </c>
      <c r="V27" s="9">
        <v>20365.1889844857</v>
      </c>
      <c r="W27" s="9">
        <v>16881.9905833267</v>
      </c>
      <c r="X27" s="9">
        <v>51743.470179115502</v>
      </c>
      <c r="Y27" s="9">
        <v>117.93688438203699</v>
      </c>
      <c r="Z27" s="9">
        <v>95131.406993947894</v>
      </c>
      <c r="AA27" s="9">
        <v>1005.56018025792</v>
      </c>
      <c r="AB27" s="9">
        <v>240.00202171040999</v>
      </c>
      <c r="AC27" s="9">
        <v>1925.4633380084099</v>
      </c>
      <c r="AD27" s="9">
        <v>1688.0999550112299</v>
      </c>
      <c r="AE27" s="9">
        <v>4297.9798254243096</v>
      </c>
    </row>
    <row r="28" spans="1:31" x14ac:dyDescent="0.2">
      <c r="A28" s="3">
        <v>27</v>
      </c>
      <c r="B28" s="4" t="s">
        <v>140</v>
      </c>
      <c r="C28" s="5" t="s">
        <v>336</v>
      </c>
      <c r="D28" s="4" t="s">
        <v>374</v>
      </c>
      <c r="E28" s="4" t="s">
        <v>336</v>
      </c>
      <c r="F28" s="4" t="s">
        <v>364</v>
      </c>
      <c r="G28" s="4" t="s">
        <v>300</v>
      </c>
      <c r="H28" s="6">
        <v>38807496.052555099</v>
      </c>
      <c r="I28" s="6">
        <v>1639871.27833445</v>
      </c>
      <c r="J28" s="6">
        <v>17800172.8381452</v>
      </c>
      <c r="K28" s="6">
        <v>68828886.772030503</v>
      </c>
      <c r="L28" s="6">
        <v>829533.18456427997</v>
      </c>
      <c r="M28" s="6">
        <v>6533506.7449665396</v>
      </c>
      <c r="N28" s="6">
        <v>15355.5844939579</v>
      </c>
      <c r="O28" s="6">
        <v>104242.360383633</v>
      </c>
      <c r="P28" s="6">
        <v>267565.88536904799</v>
      </c>
      <c r="Q28" s="6">
        <v>1863770.35340766</v>
      </c>
      <c r="R28" s="6">
        <v>127673.29135353</v>
      </c>
      <c r="S28" s="6">
        <v>56047.343347688402</v>
      </c>
      <c r="T28" s="6">
        <v>2658.91489264957</v>
      </c>
      <c r="U28" s="6">
        <v>4676.1023663326596</v>
      </c>
      <c r="V28" s="6">
        <v>24438.886321067501</v>
      </c>
      <c r="W28" s="6">
        <v>28119.094757231</v>
      </c>
      <c r="X28" s="6">
        <v>48324.361966961696</v>
      </c>
      <c r="Y28" s="6">
        <v>107.327410458581</v>
      </c>
      <c r="Z28" s="6">
        <v>102394.089882407</v>
      </c>
      <c r="AA28" s="6">
        <v>715.48061870858396</v>
      </c>
      <c r="AB28" s="6">
        <v>261.33573528884398</v>
      </c>
      <c r="AC28" s="6">
        <v>5723.8137334543799</v>
      </c>
      <c r="AD28" s="6">
        <v>4740.7888287326896</v>
      </c>
      <c r="AE28" s="6">
        <v>11161.027388521999</v>
      </c>
    </row>
    <row r="29" spans="1:31" x14ac:dyDescent="0.2">
      <c r="A29" s="3">
        <v>28</v>
      </c>
      <c r="B29" s="7" t="s">
        <v>181</v>
      </c>
      <c r="C29" s="8" t="s">
        <v>336</v>
      </c>
      <c r="D29" s="7" t="s">
        <v>258</v>
      </c>
      <c r="E29" s="7" t="s">
        <v>336</v>
      </c>
      <c r="F29" s="7" t="s">
        <v>182</v>
      </c>
      <c r="G29" s="7" t="s">
        <v>300</v>
      </c>
      <c r="H29" s="9">
        <v>19519331.259803802</v>
      </c>
      <c r="I29" s="9">
        <v>4440021.8870376404</v>
      </c>
      <c r="J29" s="9">
        <v>16017407.117616801</v>
      </c>
      <c r="K29" s="9">
        <v>57116940.5111802</v>
      </c>
      <c r="L29" s="9">
        <v>786243.90653003799</v>
      </c>
      <c r="M29" s="9">
        <v>47604482.553688698</v>
      </c>
      <c r="N29" s="9">
        <v>27998.078945845598</v>
      </c>
      <c r="O29" s="9">
        <v>203850.054339656</v>
      </c>
      <c r="P29" s="9">
        <v>490367.090576872</v>
      </c>
      <c r="Q29" s="9">
        <v>3935079.0415889998</v>
      </c>
      <c r="R29" s="9">
        <v>645118.49856275402</v>
      </c>
      <c r="S29" s="9">
        <v>178425.12426118299</v>
      </c>
      <c r="T29" s="9">
        <v>2960.9745431536999</v>
      </c>
      <c r="U29" s="9">
        <v>7094.4297146643403</v>
      </c>
      <c r="V29" s="9">
        <v>35911.9494435218</v>
      </c>
      <c r="W29" s="9">
        <v>37844.742997927497</v>
      </c>
      <c r="X29" s="9">
        <v>53113.275632933</v>
      </c>
      <c r="Y29" s="9">
        <v>77.988500314264002</v>
      </c>
      <c r="Z29" s="9">
        <v>219520.25462607699</v>
      </c>
      <c r="AA29" s="9">
        <v>654.19655622574805</v>
      </c>
      <c r="AB29" s="9">
        <v>1006.70224482105</v>
      </c>
      <c r="AC29" s="9">
        <v>215460.56769305799</v>
      </c>
      <c r="AD29" s="9">
        <v>172011.82427275</v>
      </c>
      <c r="AE29" s="9">
        <v>429624.00895600399</v>
      </c>
    </row>
    <row r="30" spans="1:31" x14ac:dyDescent="0.2">
      <c r="A30" s="3">
        <v>29</v>
      </c>
      <c r="B30" s="4" t="s">
        <v>194</v>
      </c>
      <c r="C30" s="5" t="s">
        <v>336</v>
      </c>
      <c r="D30" s="4" t="s">
        <v>197</v>
      </c>
      <c r="E30" s="4" t="s">
        <v>336</v>
      </c>
      <c r="F30" s="4" t="s">
        <v>283</v>
      </c>
      <c r="G30" s="4" t="s">
        <v>300</v>
      </c>
      <c r="H30" s="6">
        <v>47538082.563380703</v>
      </c>
      <c r="I30" s="6">
        <v>2628585.9130366198</v>
      </c>
      <c r="J30" s="6">
        <v>25444769.255815901</v>
      </c>
      <c r="K30" s="6">
        <v>79116842.939906701</v>
      </c>
      <c r="L30" s="6">
        <v>885670.04548660398</v>
      </c>
      <c r="M30" s="6">
        <v>9360304.2335958797</v>
      </c>
      <c r="N30" s="6">
        <v>10327.064684413601</v>
      </c>
      <c r="O30" s="6">
        <v>71484.767779258196</v>
      </c>
      <c r="P30" s="6">
        <v>181992.72355741399</v>
      </c>
      <c r="Q30" s="6">
        <v>1309299.89475602</v>
      </c>
      <c r="R30" s="6">
        <v>320483.49778602697</v>
      </c>
      <c r="S30" s="6">
        <v>59950.240321786601</v>
      </c>
      <c r="T30" s="6">
        <v>5344.3394302008901</v>
      </c>
      <c r="U30" s="6">
        <v>4525.3838501881501</v>
      </c>
      <c r="V30" s="6">
        <v>18485.988653099001</v>
      </c>
      <c r="W30" s="6">
        <v>44492.820272944897</v>
      </c>
      <c r="X30" s="6">
        <v>48775.092498556602</v>
      </c>
      <c r="Y30" s="6">
        <v>89.957333377466995</v>
      </c>
      <c r="Z30" s="6">
        <v>103481.330671206</v>
      </c>
      <c r="AA30" s="6">
        <v>708.36889633631097</v>
      </c>
      <c r="AB30" s="6">
        <v>1029.37046827475</v>
      </c>
      <c r="AC30" s="6">
        <v>7077.0877352225798</v>
      </c>
      <c r="AD30" s="6">
        <v>5763.8312461813402</v>
      </c>
      <c r="AE30" s="6">
        <v>13813.345076134299</v>
      </c>
    </row>
    <row r="31" spans="1:31" x14ac:dyDescent="0.2">
      <c r="A31" s="3">
        <v>30</v>
      </c>
      <c r="B31" s="7" t="s">
        <v>124</v>
      </c>
      <c r="C31" s="8" t="s">
        <v>336</v>
      </c>
      <c r="D31" s="7" t="s">
        <v>148</v>
      </c>
      <c r="E31" s="7" t="s">
        <v>336</v>
      </c>
      <c r="F31" s="7" t="s">
        <v>86</v>
      </c>
      <c r="G31" s="7" t="s">
        <v>300</v>
      </c>
      <c r="H31" s="9">
        <v>43889304.565116897</v>
      </c>
      <c r="I31" s="9">
        <v>3073304.1102595399</v>
      </c>
      <c r="J31" s="9">
        <v>27371695.557843801</v>
      </c>
      <c r="K31" s="9">
        <v>86928314.488858402</v>
      </c>
      <c r="L31" s="9">
        <v>935594.79070754896</v>
      </c>
      <c r="M31" s="9">
        <v>9899899.18463316</v>
      </c>
      <c r="N31" s="9">
        <v>11979.021019146699</v>
      </c>
      <c r="O31" s="9">
        <v>87849.458493605402</v>
      </c>
      <c r="P31" s="9">
        <v>213657.400564754</v>
      </c>
      <c r="Q31" s="9">
        <v>1455952.2392005001</v>
      </c>
      <c r="R31" s="9">
        <v>276374.89043819997</v>
      </c>
      <c r="S31" s="9">
        <v>61048.520958900197</v>
      </c>
      <c r="T31" s="9">
        <v>6660.8877144612097</v>
      </c>
      <c r="U31" s="9">
        <v>4416.6853409777104</v>
      </c>
      <c r="V31" s="9">
        <v>32138.785406054802</v>
      </c>
      <c r="W31" s="9">
        <v>51500.134943294099</v>
      </c>
      <c r="X31" s="9">
        <v>51872.196207296802</v>
      </c>
      <c r="Y31" s="9">
        <v>73.852767990984503</v>
      </c>
      <c r="Z31" s="9">
        <v>116175.88120431799</v>
      </c>
      <c r="AA31" s="9">
        <v>695.55019668504099</v>
      </c>
      <c r="AB31" s="9">
        <v>824.69047524083203</v>
      </c>
      <c r="AC31" s="9">
        <v>10589.2565805751</v>
      </c>
      <c r="AD31" s="9">
        <v>9026.8549389571308</v>
      </c>
      <c r="AE31" s="9">
        <v>23761.0986414004</v>
      </c>
    </row>
    <row r="32" spans="1:31" x14ac:dyDescent="0.2">
      <c r="A32" s="3">
        <v>31</v>
      </c>
      <c r="B32" s="4" t="s">
        <v>253</v>
      </c>
      <c r="C32" s="5" t="s">
        <v>336</v>
      </c>
      <c r="D32" s="4" t="s">
        <v>82</v>
      </c>
      <c r="E32" s="4" t="s">
        <v>336</v>
      </c>
      <c r="F32" s="4" t="s">
        <v>42</v>
      </c>
      <c r="G32" s="4" t="s">
        <v>300</v>
      </c>
      <c r="H32" s="6">
        <v>10393366.4933143</v>
      </c>
      <c r="I32" s="6">
        <v>6484115.9164931197</v>
      </c>
      <c r="J32" s="6">
        <v>9222938.9832952805</v>
      </c>
      <c r="K32" s="6">
        <v>39237825.664993197</v>
      </c>
      <c r="L32" s="6">
        <v>2454077.31484331</v>
      </c>
      <c r="M32" s="6">
        <v>49863995.607195899</v>
      </c>
      <c r="N32" s="6">
        <v>7292.5277298117499</v>
      </c>
      <c r="O32" s="6">
        <v>26072.442373217102</v>
      </c>
      <c r="P32" s="6">
        <v>89954.3412858011</v>
      </c>
      <c r="Q32" s="6">
        <v>397945.25158476102</v>
      </c>
      <c r="R32" s="6">
        <v>9120123.1254763007</v>
      </c>
      <c r="S32" s="6">
        <v>201358.75374895</v>
      </c>
      <c r="T32" s="6">
        <v>5551214.6493175402</v>
      </c>
      <c r="U32" s="6">
        <v>1152996.1133066299</v>
      </c>
      <c r="V32" s="6">
        <v>3022385.6887618499</v>
      </c>
      <c r="W32" s="6">
        <v>646108.74160726799</v>
      </c>
      <c r="X32" s="6">
        <v>267719.70485444303</v>
      </c>
      <c r="Y32" s="6">
        <v>75237.325916162095</v>
      </c>
      <c r="Z32" s="6">
        <v>8117876.27583439</v>
      </c>
      <c r="AA32" s="6">
        <v>844798.84703118401</v>
      </c>
      <c r="AB32" s="6">
        <v>1355805.2158905601</v>
      </c>
      <c r="AC32" s="6">
        <v>4562284.3208213104</v>
      </c>
      <c r="AD32" s="6">
        <v>3928495.02841989</v>
      </c>
      <c r="AE32" s="6">
        <v>9356092.6587060709</v>
      </c>
    </row>
    <row r="33" spans="1:31" x14ac:dyDescent="0.2">
      <c r="A33" s="3">
        <v>32</v>
      </c>
      <c r="B33" s="7" t="s">
        <v>191</v>
      </c>
      <c r="C33" s="8" t="s">
        <v>336</v>
      </c>
      <c r="D33" s="7" t="s">
        <v>299</v>
      </c>
      <c r="E33" s="7" t="s">
        <v>336</v>
      </c>
      <c r="F33" s="7" t="s">
        <v>90</v>
      </c>
      <c r="G33" s="7" t="s">
        <v>300</v>
      </c>
      <c r="H33" s="9">
        <v>215341.85802817301</v>
      </c>
      <c r="I33" s="9">
        <v>37667.703638351697</v>
      </c>
      <c r="J33" s="9">
        <v>90043.591465448306</v>
      </c>
      <c r="K33" s="9">
        <v>18461949.083005201</v>
      </c>
      <c r="L33" s="9">
        <v>27334.1873910088</v>
      </c>
      <c r="M33" s="9">
        <v>4300821.6651011202</v>
      </c>
      <c r="N33" s="9">
        <v>134.000633316348</v>
      </c>
      <c r="O33" s="9">
        <v>798.68901707945895</v>
      </c>
      <c r="P33" s="9">
        <v>4103.9236883076701</v>
      </c>
      <c r="Q33" s="9">
        <v>39035.927709141797</v>
      </c>
      <c r="R33" s="9">
        <v>43003.593539398302</v>
      </c>
      <c r="S33" s="9">
        <v>54579.426891544499</v>
      </c>
      <c r="T33" s="9">
        <v>30559.999378780802</v>
      </c>
      <c r="U33" s="9">
        <v>47505.5801221035</v>
      </c>
      <c r="V33" s="9">
        <v>14881.184649590599</v>
      </c>
      <c r="W33" s="9">
        <v>11546.6727039303</v>
      </c>
      <c r="X33" s="9">
        <v>52169.4759341932</v>
      </c>
      <c r="Y33" s="9">
        <v>502.08810153347702</v>
      </c>
      <c r="Z33" s="9">
        <v>34668.302210868002</v>
      </c>
      <c r="AA33" s="9">
        <v>13571.7749708671</v>
      </c>
      <c r="AB33" s="9">
        <v>7090.42681224433</v>
      </c>
      <c r="AC33" s="9">
        <v>23013.884333157901</v>
      </c>
      <c r="AD33" s="9">
        <v>19362.459350418801</v>
      </c>
      <c r="AE33" s="9">
        <v>48959.139831271597</v>
      </c>
    </row>
    <row r="34" spans="1:31" x14ac:dyDescent="0.2">
      <c r="A34" s="3">
        <v>33</v>
      </c>
      <c r="B34" s="4" t="s">
        <v>304</v>
      </c>
      <c r="C34" s="5" t="s">
        <v>336</v>
      </c>
      <c r="D34" s="4" t="s">
        <v>78</v>
      </c>
      <c r="E34" s="4" t="s">
        <v>336</v>
      </c>
      <c r="F34" s="4" t="s">
        <v>240</v>
      </c>
      <c r="G34" s="4" t="s">
        <v>300</v>
      </c>
      <c r="H34" s="6">
        <v>47008012.340584204</v>
      </c>
      <c r="I34" s="6">
        <v>4019097.1119625401</v>
      </c>
      <c r="J34" s="6">
        <v>13609015.4890498</v>
      </c>
      <c r="K34" s="6">
        <v>71305803.807057202</v>
      </c>
      <c r="L34" s="6">
        <v>1519665.44936198</v>
      </c>
      <c r="M34" s="6">
        <v>7908100.5013154196</v>
      </c>
      <c r="N34" s="6">
        <v>10822.765277115401</v>
      </c>
      <c r="O34" s="6">
        <v>71904.590885317506</v>
      </c>
      <c r="P34" s="6">
        <v>193285.59114652299</v>
      </c>
      <c r="Q34" s="6">
        <v>1312990.96210603</v>
      </c>
      <c r="R34" s="6">
        <v>160475.43832935501</v>
      </c>
      <c r="S34" s="6">
        <v>70022.007531775496</v>
      </c>
      <c r="T34" s="6">
        <v>12299.9633835027</v>
      </c>
      <c r="U34" s="6">
        <v>4253.9705526468697</v>
      </c>
      <c r="V34" s="6">
        <v>29525.171649146399</v>
      </c>
      <c r="W34" s="6">
        <v>27984.938786948602</v>
      </c>
      <c r="X34" s="6">
        <v>48058.0810671133</v>
      </c>
      <c r="Y34" s="6">
        <v>115.322322876575</v>
      </c>
      <c r="Z34" s="6">
        <v>127523.67871692</v>
      </c>
      <c r="AA34" s="6">
        <v>3192.9439212745701</v>
      </c>
      <c r="AB34" s="6">
        <v>748.68651812620396</v>
      </c>
      <c r="AC34" s="6">
        <v>12188.531214017999</v>
      </c>
      <c r="AD34" s="6">
        <v>9904.1116577631292</v>
      </c>
      <c r="AE34" s="6">
        <v>23814.516930765902</v>
      </c>
    </row>
    <row r="35" spans="1:31" x14ac:dyDescent="0.2">
      <c r="A35" s="3">
        <v>34</v>
      </c>
      <c r="B35" s="7" t="s">
        <v>398</v>
      </c>
      <c r="C35" s="8" t="s">
        <v>336</v>
      </c>
      <c r="D35" s="7" t="s">
        <v>294</v>
      </c>
      <c r="E35" s="7" t="s">
        <v>336</v>
      </c>
      <c r="F35" s="7" t="s">
        <v>391</v>
      </c>
      <c r="G35" s="7" t="s">
        <v>300</v>
      </c>
      <c r="H35" s="9">
        <v>44405418.2384535</v>
      </c>
      <c r="I35" s="9">
        <v>4157738.0621122699</v>
      </c>
      <c r="J35" s="9">
        <v>14139121.8550978</v>
      </c>
      <c r="K35" s="9">
        <v>79480567.550890297</v>
      </c>
      <c r="L35" s="9">
        <v>1064914.7096188001</v>
      </c>
      <c r="M35" s="9">
        <v>7493761.0920426697</v>
      </c>
      <c r="N35" s="9">
        <v>10970.2116292679</v>
      </c>
      <c r="O35" s="9">
        <v>79184.651439010093</v>
      </c>
      <c r="P35" s="9">
        <v>198152.880838404</v>
      </c>
      <c r="Q35" s="9">
        <v>1310367.79404116</v>
      </c>
      <c r="R35" s="9">
        <v>178594.71886464901</v>
      </c>
      <c r="S35" s="9">
        <v>77600.019438352494</v>
      </c>
      <c r="T35" s="9">
        <v>10338.4250736757</v>
      </c>
      <c r="U35" s="9">
        <v>4077.9153957776498</v>
      </c>
      <c r="V35" s="9">
        <v>34372.846583543003</v>
      </c>
      <c r="W35" s="9">
        <v>32039.912657368001</v>
      </c>
      <c r="X35" s="9">
        <v>51140.414426494302</v>
      </c>
      <c r="Y35" s="9">
        <v>91.363741861826099</v>
      </c>
      <c r="Z35" s="9">
        <v>119145.554813419</v>
      </c>
      <c r="AA35" s="9">
        <v>1880.87403413744</v>
      </c>
      <c r="AB35" s="9">
        <v>468.67436954685502</v>
      </c>
      <c r="AC35" s="9">
        <v>8690.6441087937892</v>
      </c>
      <c r="AD35" s="9">
        <v>7471.2881372345901</v>
      </c>
      <c r="AE35" s="9">
        <v>19217.5973879679</v>
      </c>
    </row>
    <row r="36" spans="1:31" x14ac:dyDescent="0.2">
      <c r="A36" s="3">
        <v>35</v>
      </c>
      <c r="B36" s="4" t="s">
        <v>138</v>
      </c>
      <c r="C36" s="5" t="s">
        <v>336</v>
      </c>
      <c r="D36" s="4" t="s">
        <v>383</v>
      </c>
      <c r="E36" s="4" t="s">
        <v>336</v>
      </c>
      <c r="F36" s="4" t="s">
        <v>34</v>
      </c>
      <c r="G36" s="4" t="s">
        <v>300</v>
      </c>
      <c r="H36" s="6">
        <v>47449866.973145403</v>
      </c>
      <c r="I36" s="6">
        <v>3348821.3267815602</v>
      </c>
      <c r="J36" s="6">
        <v>17309826.317964699</v>
      </c>
      <c r="K36" s="6">
        <v>76323340.915940598</v>
      </c>
      <c r="L36" s="6">
        <v>1248610.03804472</v>
      </c>
      <c r="M36" s="6">
        <v>7425715.22813942</v>
      </c>
      <c r="N36" s="6">
        <v>9494.4891606475794</v>
      </c>
      <c r="O36" s="6">
        <v>68109.627134313894</v>
      </c>
      <c r="P36" s="6">
        <v>169464.92049957899</v>
      </c>
      <c r="Q36" s="6">
        <v>1225039.31870538</v>
      </c>
      <c r="R36" s="6">
        <v>91413.224069147793</v>
      </c>
      <c r="S36" s="6">
        <v>56521.116120660503</v>
      </c>
      <c r="T36" s="6">
        <v>10525.228198437</v>
      </c>
      <c r="U36" s="6">
        <v>4291.9785947223399</v>
      </c>
      <c r="V36" s="6">
        <v>42821.775193159599</v>
      </c>
      <c r="W36" s="6">
        <v>27607.320784559899</v>
      </c>
      <c r="X36" s="6">
        <v>50292.972002132301</v>
      </c>
      <c r="Y36" s="6">
        <v>92.785794867963901</v>
      </c>
      <c r="Z36" s="6">
        <v>109182.767179541</v>
      </c>
      <c r="AA36" s="6">
        <v>1092.85855958656</v>
      </c>
      <c r="AB36" s="6">
        <v>315.336893621098</v>
      </c>
      <c r="AC36" s="6">
        <v>13284.178837646699</v>
      </c>
      <c r="AD36" s="6">
        <v>10445.1528014132</v>
      </c>
      <c r="AE36" s="6">
        <v>26389.712626906501</v>
      </c>
    </row>
    <row r="37" spans="1:31" x14ac:dyDescent="0.2">
      <c r="A37" s="3">
        <v>36</v>
      </c>
      <c r="B37" s="7" t="s">
        <v>396</v>
      </c>
      <c r="C37" s="8" t="s">
        <v>336</v>
      </c>
      <c r="D37" s="7" t="s">
        <v>214</v>
      </c>
      <c r="E37" s="7" t="s">
        <v>336</v>
      </c>
      <c r="F37" s="7" t="s">
        <v>44</v>
      </c>
      <c r="G37" s="7" t="s">
        <v>300</v>
      </c>
      <c r="H37" s="9">
        <v>37574873.050935</v>
      </c>
      <c r="I37" s="9">
        <v>3067938.5176929999</v>
      </c>
      <c r="J37" s="9">
        <v>20826940.9291698</v>
      </c>
      <c r="K37" s="9">
        <v>71627897.401125193</v>
      </c>
      <c r="L37" s="9">
        <v>1409482.83074886</v>
      </c>
      <c r="M37" s="9">
        <v>30160551.796548601</v>
      </c>
      <c r="N37" s="9">
        <v>12129.8142127993</v>
      </c>
      <c r="O37" s="9">
        <v>84255.378016967894</v>
      </c>
      <c r="P37" s="9">
        <v>214545.353871767</v>
      </c>
      <c r="Q37" s="9">
        <v>1528498.1405225501</v>
      </c>
      <c r="R37" s="9">
        <v>549981.71491168602</v>
      </c>
      <c r="S37" s="9">
        <v>70664.356207902005</v>
      </c>
      <c r="T37" s="9">
        <v>4756.7952602649802</v>
      </c>
      <c r="U37" s="9">
        <v>3695.8125459478101</v>
      </c>
      <c r="V37" s="9">
        <v>20399.288502859301</v>
      </c>
      <c r="W37" s="9">
        <v>31607.6843910793</v>
      </c>
      <c r="X37" s="9">
        <v>49143.497157555801</v>
      </c>
      <c r="Y37" s="9">
        <v>94.749290464797795</v>
      </c>
      <c r="Z37" s="9">
        <v>130428.19453049</v>
      </c>
      <c r="AA37" s="9">
        <v>948.298005197252</v>
      </c>
      <c r="AB37" s="9">
        <v>380.67177528902198</v>
      </c>
      <c r="AC37" s="9">
        <v>27996.753372292798</v>
      </c>
      <c r="AD37" s="9">
        <v>22264.687203537502</v>
      </c>
      <c r="AE37" s="9">
        <v>53590.341012534598</v>
      </c>
    </row>
    <row r="38" spans="1:31" x14ac:dyDescent="0.2">
      <c r="A38" s="3">
        <v>37</v>
      </c>
      <c r="B38" s="4" t="s">
        <v>389</v>
      </c>
      <c r="C38" s="5" t="s">
        <v>336</v>
      </c>
      <c r="D38" s="4" t="s">
        <v>115</v>
      </c>
      <c r="E38" s="4" t="s">
        <v>336</v>
      </c>
      <c r="F38" s="4" t="s">
        <v>310</v>
      </c>
      <c r="G38" s="4" t="s">
        <v>300</v>
      </c>
      <c r="H38" s="6">
        <v>44883267.013653301</v>
      </c>
      <c r="I38" s="6">
        <v>1309684.8196503799</v>
      </c>
      <c r="J38" s="6">
        <v>13412651.4257113</v>
      </c>
      <c r="K38" s="6">
        <v>80282881.160645097</v>
      </c>
      <c r="L38" s="6">
        <v>956650.39323143801</v>
      </c>
      <c r="M38" s="6">
        <v>7048407.30681876</v>
      </c>
      <c r="N38" s="6">
        <v>6088.6310014334103</v>
      </c>
      <c r="O38" s="6">
        <v>43228.736473907702</v>
      </c>
      <c r="P38" s="6">
        <v>110929.047747409</v>
      </c>
      <c r="Q38" s="6">
        <v>818868.70153992705</v>
      </c>
      <c r="R38" s="6">
        <v>62704.5734957815</v>
      </c>
      <c r="S38" s="6">
        <v>56838.279555757101</v>
      </c>
      <c r="T38" s="6">
        <v>6114.6453229471399</v>
      </c>
      <c r="U38" s="6">
        <v>55135.683601975397</v>
      </c>
      <c r="V38" s="6">
        <v>15972.2933593211</v>
      </c>
      <c r="W38" s="6">
        <v>25846.7290910765</v>
      </c>
      <c r="X38" s="6">
        <v>48802.664800779297</v>
      </c>
      <c r="Y38" s="6">
        <v>80.670856214420596</v>
      </c>
      <c r="Z38" s="6">
        <v>90929.644772885105</v>
      </c>
      <c r="AA38" s="6">
        <v>763.26603447961702</v>
      </c>
      <c r="AB38" s="6">
        <v>286.00289172954098</v>
      </c>
      <c r="AC38" s="6">
        <v>12279.944132430501</v>
      </c>
      <c r="AD38" s="6">
        <v>9916.1111314115496</v>
      </c>
      <c r="AE38" s="6">
        <v>23638.879770295898</v>
      </c>
    </row>
    <row r="39" spans="1:31" x14ac:dyDescent="0.2">
      <c r="A39" s="3">
        <v>38</v>
      </c>
      <c r="B39" s="7" t="s">
        <v>135</v>
      </c>
      <c r="C39" s="8" t="s">
        <v>336</v>
      </c>
      <c r="D39" s="7" t="s">
        <v>168</v>
      </c>
      <c r="E39" s="7" t="s">
        <v>336</v>
      </c>
      <c r="F39" s="7" t="s">
        <v>28</v>
      </c>
      <c r="G39" s="7" t="s">
        <v>300</v>
      </c>
      <c r="H39" s="9">
        <v>43853405.284326904</v>
      </c>
      <c r="I39" s="9">
        <v>1367087.3621689901</v>
      </c>
      <c r="J39" s="9">
        <v>13756719.8287415</v>
      </c>
      <c r="K39" s="9">
        <v>78833998.940742001</v>
      </c>
      <c r="L39" s="9">
        <v>859487.46234855405</v>
      </c>
      <c r="M39" s="9">
        <v>6663722.7023291597</v>
      </c>
      <c r="N39" s="9">
        <v>6019.9351562351003</v>
      </c>
      <c r="O39" s="9">
        <v>41982.965684461698</v>
      </c>
      <c r="P39" s="9">
        <v>109401.360381866</v>
      </c>
      <c r="Q39" s="9">
        <v>740928.61159505602</v>
      </c>
      <c r="R39" s="9">
        <v>66678.711062414804</v>
      </c>
      <c r="S39" s="9">
        <v>53348.7646664481</v>
      </c>
      <c r="T39" s="9">
        <v>6045.2837020945799</v>
      </c>
      <c r="U39" s="9">
        <v>2642.2446064507999</v>
      </c>
      <c r="V39" s="9">
        <v>16442.1559587749</v>
      </c>
      <c r="W39" s="9">
        <v>23662.9253013823</v>
      </c>
      <c r="X39" s="9">
        <v>50394.453699778402</v>
      </c>
      <c r="Y39" s="9">
        <v>106.030582084768</v>
      </c>
      <c r="Z39" s="9">
        <v>90247.886437717403</v>
      </c>
      <c r="AA39" s="9">
        <v>682.09292092228497</v>
      </c>
      <c r="AB39" s="9">
        <v>243.335411931143</v>
      </c>
      <c r="AC39" s="9">
        <v>3808.5082086307202</v>
      </c>
      <c r="AD39" s="9">
        <v>3213.6950651094699</v>
      </c>
      <c r="AE39" s="9">
        <v>8080.9566363091499</v>
      </c>
    </row>
    <row r="40" spans="1:31" x14ac:dyDescent="0.2">
      <c r="A40" s="3">
        <v>39</v>
      </c>
      <c r="B40" s="4" t="s">
        <v>286</v>
      </c>
      <c r="C40" s="5" t="s">
        <v>336</v>
      </c>
      <c r="D40" s="4" t="s">
        <v>161</v>
      </c>
      <c r="E40" s="4" t="s">
        <v>336</v>
      </c>
      <c r="F40" s="4" t="s">
        <v>275</v>
      </c>
      <c r="G40" s="4" t="s">
        <v>300</v>
      </c>
      <c r="H40" s="6">
        <v>62212285.622619197</v>
      </c>
      <c r="I40" s="6">
        <v>3625423.5853559198</v>
      </c>
      <c r="J40" s="6">
        <v>12108268.148936201</v>
      </c>
      <c r="K40" s="6">
        <v>83371510.307839498</v>
      </c>
      <c r="L40" s="6">
        <v>1041829.5966382</v>
      </c>
      <c r="M40" s="6">
        <v>13307072.028789399</v>
      </c>
      <c r="N40" s="6">
        <v>6202.6808890287402</v>
      </c>
      <c r="O40" s="6">
        <v>43409.292682237698</v>
      </c>
      <c r="P40" s="6">
        <v>112871.47913966799</v>
      </c>
      <c r="Q40" s="6">
        <v>826207.53872773203</v>
      </c>
      <c r="R40" s="6">
        <v>367401.04818681203</v>
      </c>
      <c r="S40" s="6">
        <v>72051.295850521594</v>
      </c>
      <c r="T40" s="6">
        <v>5969.9160557079504</v>
      </c>
      <c r="U40" s="6">
        <v>4450.0278310389303</v>
      </c>
      <c r="V40" s="6">
        <v>23438.624643316001</v>
      </c>
      <c r="W40" s="6">
        <v>25209.620783841499</v>
      </c>
      <c r="X40" s="6">
        <v>50834.537960196198</v>
      </c>
      <c r="Y40" s="6">
        <v>77.363574375103397</v>
      </c>
      <c r="Z40" s="6">
        <v>102966.942092507</v>
      </c>
      <c r="AA40" s="6">
        <v>859.09572403489199</v>
      </c>
      <c r="AB40" s="6">
        <v>430.67322987439201</v>
      </c>
      <c r="AC40" s="6">
        <v>23714.346256605699</v>
      </c>
      <c r="AD40" s="6">
        <v>19042.031382031098</v>
      </c>
      <c r="AE40" s="6">
        <v>46363.1245012211</v>
      </c>
    </row>
    <row r="41" spans="1:31" x14ac:dyDescent="0.2">
      <c r="A41" s="3">
        <v>40</v>
      </c>
      <c r="B41" s="7" t="s">
        <v>400</v>
      </c>
      <c r="C41" s="8" t="s">
        <v>336</v>
      </c>
      <c r="D41" s="7" t="s">
        <v>92</v>
      </c>
      <c r="E41" s="7" t="s">
        <v>336</v>
      </c>
      <c r="F41" s="7" t="s">
        <v>203</v>
      </c>
      <c r="G41" s="7" t="s">
        <v>300</v>
      </c>
      <c r="H41" s="9">
        <v>58397973.698730603</v>
      </c>
      <c r="I41" s="9">
        <v>3292798.57861742</v>
      </c>
      <c r="J41" s="9">
        <v>9141725.2630398106</v>
      </c>
      <c r="K41" s="9">
        <v>87115387.721727207</v>
      </c>
      <c r="L41" s="9">
        <v>1278110.7886880999</v>
      </c>
      <c r="M41" s="9">
        <v>6508018.1508417604</v>
      </c>
      <c r="N41" s="9">
        <v>4815.47931425971</v>
      </c>
      <c r="O41" s="9">
        <v>36380.383035460298</v>
      </c>
      <c r="P41" s="9">
        <v>89705.572087096094</v>
      </c>
      <c r="Q41" s="9">
        <v>671530.12564525194</v>
      </c>
      <c r="R41" s="9">
        <v>58640.864704576401</v>
      </c>
      <c r="S41" s="9">
        <v>91582.324433826696</v>
      </c>
      <c r="T41" s="9">
        <v>6500.8173507480396</v>
      </c>
      <c r="U41" s="9">
        <v>3555.7789073940799</v>
      </c>
      <c r="V41" s="9">
        <v>29948.060266519798</v>
      </c>
      <c r="W41" s="9">
        <v>31342.365200134798</v>
      </c>
      <c r="X41" s="9">
        <v>52049.753653813597</v>
      </c>
      <c r="Y41" s="9">
        <v>102.577220082313</v>
      </c>
      <c r="Z41" s="9">
        <v>79895.614933094199</v>
      </c>
      <c r="AA41" s="9">
        <v>576.55555939245403</v>
      </c>
      <c r="AB41" s="9">
        <v>298.00311106584201</v>
      </c>
      <c r="AC41" s="9">
        <v>9020.8530398852799</v>
      </c>
      <c r="AD41" s="9">
        <v>7325.8792305912002</v>
      </c>
      <c r="AE41" s="9">
        <v>18406.5284403408</v>
      </c>
    </row>
    <row r="42" spans="1:31" x14ac:dyDescent="0.2">
      <c r="A42" s="3">
        <v>41</v>
      </c>
      <c r="B42" s="4" t="s">
        <v>119</v>
      </c>
      <c r="C42" s="5" t="s">
        <v>336</v>
      </c>
      <c r="D42" s="4" t="s">
        <v>289</v>
      </c>
      <c r="E42" s="4" t="s">
        <v>336</v>
      </c>
      <c r="F42" s="4" t="s">
        <v>29</v>
      </c>
      <c r="G42" s="4" t="s">
        <v>300</v>
      </c>
      <c r="H42" s="6">
        <v>58154475.191373602</v>
      </c>
      <c r="I42" s="6">
        <v>3454422.1502604699</v>
      </c>
      <c r="J42" s="6">
        <v>9490614.1736986693</v>
      </c>
      <c r="K42" s="6">
        <v>87669826.634498402</v>
      </c>
      <c r="L42" s="6">
        <v>1460668.2377001301</v>
      </c>
      <c r="M42" s="6">
        <v>6276029.5418390902</v>
      </c>
      <c r="N42" s="6">
        <v>5459.7098803010003</v>
      </c>
      <c r="O42" s="6">
        <v>39733.203039135798</v>
      </c>
      <c r="P42" s="6">
        <v>98828.727839512605</v>
      </c>
      <c r="Q42" s="6">
        <v>703280.678195833</v>
      </c>
      <c r="R42" s="6">
        <v>60740.993588777899</v>
      </c>
      <c r="S42" s="6">
        <v>54346.7552370146</v>
      </c>
      <c r="T42" s="6">
        <v>6347.4109025728703</v>
      </c>
      <c r="U42" s="6">
        <v>3470.4243986627798</v>
      </c>
      <c r="V42" s="6">
        <v>27381.578534566801</v>
      </c>
      <c r="W42" s="6">
        <v>23803.837891708899</v>
      </c>
      <c r="X42" s="6">
        <v>51883.4176987998</v>
      </c>
      <c r="Y42" s="6">
        <v>102.650252985526</v>
      </c>
      <c r="Z42" s="6">
        <v>82397.842017925694</v>
      </c>
      <c r="AA42" s="6">
        <v>807.96742955219202</v>
      </c>
      <c r="AB42" s="6">
        <v>262.00242132255602</v>
      </c>
      <c r="AC42" s="6">
        <v>2699.5886716389</v>
      </c>
      <c r="AD42" s="6">
        <v>2244.8435374617002</v>
      </c>
      <c r="AE42" s="6">
        <v>5921.8974438613104</v>
      </c>
    </row>
    <row r="43" spans="1:31" x14ac:dyDescent="0.2">
      <c r="A43" s="3">
        <v>42</v>
      </c>
      <c r="B43" s="7" t="s">
        <v>363</v>
      </c>
      <c r="C43" s="8" t="s">
        <v>336</v>
      </c>
      <c r="D43" s="7" t="s">
        <v>106</v>
      </c>
      <c r="E43" s="7" t="s">
        <v>336</v>
      </c>
      <c r="F43" s="7" t="s">
        <v>309</v>
      </c>
      <c r="G43" s="7" t="s">
        <v>300</v>
      </c>
      <c r="H43" s="9">
        <v>26328212.3726722</v>
      </c>
      <c r="I43" s="9">
        <v>7862149.1318170996</v>
      </c>
      <c r="J43" s="9">
        <v>22008170.823710799</v>
      </c>
      <c r="K43" s="9">
        <v>62176960.935383499</v>
      </c>
      <c r="L43" s="9">
        <v>1074052.8894843699</v>
      </c>
      <c r="M43" s="9">
        <v>186642872.219749</v>
      </c>
      <c r="N43" s="9">
        <v>27682.807882023499</v>
      </c>
      <c r="O43" s="9">
        <v>191580.91877075401</v>
      </c>
      <c r="P43" s="9">
        <v>480086.866118545</v>
      </c>
      <c r="Q43" s="9">
        <v>3755613.4841548102</v>
      </c>
      <c r="R43" s="9">
        <v>5721595.7137555797</v>
      </c>
      <c r="S43" s="9">
        <v>238719.20487974901</v>
      </c>
      <c r="T43" s="9">
        <v>3758.4945344068701</v>
      </c>
      <c r="U43" s="9">
        <v>7889.5230537030602</v>
      </c>
      <c r="V43" s="9">
        <v>17002.1150391462</v>
      </c>
      <c r="W43" s="9">
        <v>108584.988963442</v>
      </c>
      <c r="X43" s="9">
        <v>48846.079195961203</v>
      </c>
      <c r="Y43" s="9">
        <v>120.65570459163899</v>
      </c>
      <c r="Z43" s="9">
        <v>262828.49325590802</v>
      </c>
      <c r="AA43" s="9">
        <v>661.20590564761596</v>
      </c>
      <c r="AB43" s="9">
        <v>2628.9088253930199</v>
      </c>
      <c r="AC43" s="9">
        <v>210524.029508276</v>
      </c>
      <c r="AD43" s="9">
        <v>172468.237525962</v>
      </c>
      <c r="AE43" s="9">
        <v>413360.89088680199</v>
      </c>
    </row>
    <row r="44" spans="1:31" x14ac:dyDescent="0.2">
      <c r="A44" s="3">
        <v>43</v>
      </c>
      <c r="B44" s="4" t="s">
        <v>149</v>
      </c>
      <c r="C44" s="5" t="s">
        <v>336</v>
      </c>
      <c r="D44" s="4" t="s">
        <v>252</v>
      </c>
      <c r="E44" s="4" t="s">
        <v>336</v>
      </c>
      <c r="F44" s="4" t="s">
        <v>142</v>
      </c>
      <c r="G44" s="4" t="s">
        <v>300</v>
      </c>
      <c r="H44" s="6">
        <v>5197943.13058249</v>
      </c>
      <c r="I44" s="6">
        <v>213474.87761396801</v>
      </c>
      <c r="J44" s="6">
        <v>362090.49951764097</v>
      </c>
      <c r="K44" s="6">
        <v>24293575.306804299</v>
      </c>
      <c r="L44" s="6">
        <v>23445.909596073801</v>
      </c>
      <c r="M44" s="6">
        <v>6142778.1062746597</v>
      </c>
      <c r="N44" s="6">
        <v>383.33848731611198</v>
      </c>
      <c r="O44" s="6">
        <v>2440.8754531556501</v>
      </c>
      <c r="P44" s="6">
        <v>9493.8338884058903</v>
      </c>
      <c r="Q44" s="6">
        <v>74467.006047280403</v>
      </c>
      <c r="R44" s="6">
        <v>32096.094953579701</v>
      </c>
      <c r="S44" s="6">
        <v>52060.478456250901</v>
      </c>
      <c r="T44" s="6">
        <v>209.33487381138499</v>
      </c>
      <c r="U44" s="6">
        <v>235.3352797695</v>
      </c>
      <c r="V44" s="6">
        <v>2177.5002671809998</v>
      </c>
      <c r="W44" s="6">
        <v>7959.5513898504296</v>
      </c>
      <c r="X44" s="6">
        <v>50200.467649709601</v>
      </c>
      <c r="Y44" s="6">
        <v>62.707193566386003</v>
      </c>
      <c r="Z44" s="6">
        <v>2382.1987283420799</v>
      </c>
      <c r="AA44" s="6">
        <v>456.62339911865399</v>
      </c>
      <c r="AB44" s="6">
        <v>47.3334141134752</v>
      </c>
      <c r="AC44" s="6">
        <v>1794.11285966591</v>
      </c>
      <c r="AD44" s="6">
        <v>1422.7379893467801</v>
      </c>
      <c r="AE44" s="6">
        <v>3649.1357521476998</v>
      </c>
    </row>
    <row r="45" spans="1:31" x14ac:dyDescent="0.2">
      <c r="A45" s="3">
        <v>44</v>
      </c>
      <c r="B45" s="7" t="s">
        <v>15</v>
      </c>
      <c r="C45" s="8" t="s">
        <v>336</v>
      </c>
      <c r="D45" s="7" t="s">
        <v>96</v>
      </c>
      <c r="E45" s="7" t="s">
        <v>336</v>
      </c>
      <c r="F45" s="7" t="s">
        <v>270</v>
      </c>
      <c r="G45" s="7" t="s">
        <v>300</v>
      </c>
      <c r="H45" s="9">
        <v>9699790.0169046391</v>
      </c>
      <c r="I45" s="9">
        <v>6282840.6157833803</v>
      </c>
      <c r="J45" s="9">
        <v>9492893.6385463309</v>
      </c>
      <c r="K45" s="9">
        <v>39845345.221039198</v>
      </c>
      <c r="L45" s="9">
        <v>2389126.8529906501</v>
      </c>
      <c r="M45" s="9">
        <v>46131932.367740601</v>
      </c>
      <c r="N45" s="9">
        <v>6891.6630767499601</v>
      </c>
      <c r="O45" s="9">
        <v>27093.7067997378</v>
      </c>
      <c r="P45" s="9">
        <v>87325.420735636493</v>
      </c>
      <c r="Q45" s="9">
        <v>385191.56471917598</v>
      </c>
      <c r="R45" s="9">
        <v>8925053.3853517193</v>
      </c>
      <c r="S45" s="9">
        <v>213461.294263927</v>
      </c>
      <c r="T45" s="9">
        <v>5956090.7750494899</v>
      </c>
      <c r="U45" s="9">
        <v>1118569.20404659</v>
      </c>
      <c r="V45" s="9">
        <v>2735153.8406823198</v>
      </c>
      <c r="W45" s="9">
        <v>630127.51090915501</v>
      </c>
      <c r="X45" s="9">
        <v>276455.45814438502</v>
      </c>
      <c r="Y45" s="9">
        <v>77360.037999806606</v>
      </c>
      <c r="Z45" s="9">
        <v>7352897.0446496503</v>
      </c>
      <c r="AA45" s="9">
        <v>874646.58417617099</v>
      </c>
      <c r="AB45" s="9">
        <v>1347994.9020493301</v>
      </c>
      <c r="AC45" s="9">
        <v>4280855.6996833403</v>
      </c>
      <c r="AD45" s="9">
        <v>3819624.8930877298</v>
      </c>
      <c r="AE45" s="9">
        <v>9728866.4609625991</v>
      </c>
    </row>
    <row r="46" spans="1:31" x14ac:dyDescent="0.2">
      <c r="A46" s="3">
        <v>45</v>
      </c>
      <c r="B46" s="4" t="s">
        <v>354</v>
      </c>
      <c r="C46" s="5" t="s">
        <v>336</v>
      </c>
      <c r="D46" s="4" t="s">
        <v>319</v>
      </c>
      <c r="E46" s="4" t="s">
        <v>336</v>
      </c>
      <c r="F46" s="4" t="s">
        <v>280</v>
      </c>
      <c r="G46" s="4" t="s">
        <v>300</v>
      </c>
      <c r="H46" s="6">
        <v>201027.71598931099</v>
      </c>
      <c r="I46" s="6">
        <v>39770.616041605201</v>
      </c>
      <c r="J46" s="6">
        <v>90346.844472356301</v>
      </c>
      <c r="K46" s="6">
        <v>19135233.487991799</v>
      </c>
      <c r="L46" s="6">
        <v>25737.872365692601</v>
      </c>
      <c r="M46" s="6">
        <v>4155165.8252662998</v>
      </c>
      <c r="N46" s="6">
        <v>162.66760775219899</v>
      </c>
      <c r="O46" s="6">
        <v>780.02133079762098</v>
      </c>
      <c r="P46" s="6">
        <v>4259.9710881983201</v>
      </c>
      <c r="Q46" s="6">
        <v>38747.811926173403</v>
      </c>
      <c r="R46" s="6">
        <v>47896.982674749699</v>
      </c>
      <c r="S46" s="6">
        <v>57030.493266113503</v>
      </c>
      <c r="T46" s="6">
        <v>29529.912814179199</v>
      </c>
      <c r="U46" s="6">
        <v>42524.715541619298</v>
      </c>
      <c r="V46" s="6">
        <v>15699.3369081614</v>
      </c>
      <c r="W46" s="6">
        <v>12239.241042056799</v>
      </c>
      <c r="X46" s="6">
        <v>50726.249431317701</v>
      </c>
      <c r="Y46" s="6">
        <v>438.72110513812601</v>
      </c>
      <c r="Z46" s="6">
        <v>37512.810260289698</v>
      </c>
      <c r="AA46" s="6">
        <v>14025.4424986456</v>
      </c>
      <c r="AB46" s="6">
        <v>7554.0012602358001</v>
      </c>
      <c r="AC46" s="6">
        <v>24567.2034440838</v>
      </c>
      <c r="AD46" s="6">
        <v>20231.699918026799</v>
      </c>
      <c r="AE46" s="6">
        <v>50289.319282921802</v>
      </c>
    </row>
    <row r="47" spans="1:31" x14ac:dyDescent="0.2">
      <c r="A47" s="3">
        <v>46</v>
      </c>
      <c r="B47" s="7" t="s">
        <v>184</v>
      </c>
      <c r="C47" s="8" t="s">
        <v>336</v>
      </c>
      <c r="D47" s="7" t="s">
        <v>342</v>
      </c>
      <c r="E47" s="7" t="s">
        <v>336</v>
      </c>
      <c r="F47" s="7" t="s">
        <v>178</v>
      </c>
      <c r="G47" s="7" t="s">
        <v>300</v>
      </c>
      <c r="H47" s="9">
        <v>42530272.221510999</v>
      </c>
      <c r="I47" s="9">
        <v>4794586.2056037504</v>
      </c>
      <c r="J47" s="9">
        <v>11235382.585386701</v>
      </c>
      <c r="K47" s="9">
        <v>65795174.469820403</v>
      </c>
      <c r="L47" s="9">
        <v>1235978.89372213</v>
      </c>
      <c r="M47" s="9">
        <v>7505317.44697065</v>
      </c>
      <c r="N47" s="9">
        <v>8864.7511186543597</v>
      </c>
      <c r="O47" s="9">
        <v>61322.115266603199</v>
      </c>
      <c r="P47" s="9">
        <v>158958.84657789601</v>
      </c>
      <c r="Q47" s="9">
        <v>1108669.8661040501</v>
      </c>
      <c r="R47" s="9">
        <v>179524.445137403</v>
      </c>
      <c r="S47" s="9">
        <v>50616.847447927503</v>
      </c>
      <c r="T47" s="9">
        <v>6282.0517929471898</v>
      </c>
      <c r="U47" s="9">
        <v>4347.99598191531</v>
      </c>
      <c r="V47" s="9">
        <v>13530.420156869301</v>
      </c>
      <c r="W47" s="9">
        <v>26177.385047725002</v>
      </c>
      <c r="X47" s="9">
        <v>48655.509037761898</v>
      </c>
      <c r="Y47" s="9">
        <v>120.67136783400601</v>
      </c>
      <c r="Z47" s="9">
        <v>111222.073820921</v>
      </c>
      <c r="AA47" s="9">
        <v>2953.2975266876902</v>
      </c>
      <c r="AB47" s="9">
        <v>792.02202606778405</v>
      </c>
      <c r="AC47" s="9">
        <v>5453.7082793252503</v>
      </c>
      <c r="AD47" s="9">
        <v>4371.3360064935696</v>
      </c>
      <c r="AE47" s="9">
        <v>10634.626018143101</v>
      </c>
    </row>
    <row r="48" spans="1:31" x14ac:dyDescent="0.2">
      <c r="A48" s="3">
        <v>47</v>
      </c>
      <c r="B48" s="4" t="s">
        <v>394</v>
      </c>
      <c r="C48" s="5" t="s">
        <v>336</v>
      </c>
      <c r="D48" s="4" t="s">
        <v>97</v>
      </c>
      <c r="E48" s="4" t="s">
        <v>336</v>
      </c>
      <c r="F48" s="4" t="s">
        <v>120</v>
      </c>
      <c r="G48" s="4" t="s">
        <v>300</v>
      </c>
      <c r="H48" s="6">
        <v>40262089.850789197</v>
      </c>
      <c r="I48" s="6">
        <v>5011254.79520992</v>
      </c>
      <c r="J48" s="6">
        <v>10762206.788116001</v>
      </c>
      <c r="K48" s="6">
        <v>71704880.001123905</v>
      </c>
      <c r="L48" s="6">
        <v>731214.26829709206</v>
      </c>
      <c r="M48" s="6">
        <v>7613914.8766520303</v>
      </c>
      <c r="N48" s="6">
        <v>9060.8738972698593</v>
      </c>
      <c r="O48" s="6">
        <v>64265.7835102112</v>
      </c>
      <c r="P48" s="6">
        <v>164093.18439714101</v>
      </c>
      <c r="Q48" s="6">
        <v>1071240.62971598</v>
      </c>
      <c r="R48" s="6">
        <v>191634.02202952301</v>
      </c>
      <c r="S48" s="6">
        <v>59455.857298818803</v>
      </c>
      <c r="T48" s="6">
        <v>5180.9449421058498</v>
      </c>
      <c r="U48" s="6">
        <v>2834.28134810343</v>
      </c>
      <c r="V48" s="6">
        <v>14877.0860866158</v>
      </c>
      <c r="W48" s="6">
        <v>28758.2804305182</v>
      </c>
      <c r="X48" s="6">
        <v>51057.109719503002</v>
      </c>
      <c r="Y48" s="6">
        <v>92.113887817546498</v>
      </c>
      <c r="Z48" s="6">
        <v>101049.93174937399</v>
      </c>
      <c r="AA48" s="6">
        <v>1781.2143085053301</v>
      </c>
      <c r="AB48" s="6">
        <v>314.00347637874899</v>
      </c>
      <c r="AC48" s="6">
        <v>1777.4439236021301</v>
      </c>
      <c r="AD48" s="6">
        <v>1668.7643343879499</v>
      </c>
      <c r="AE48" s="6">
        <v>3907.8684395199102</v>
      </c>
    </row>
    <row r="49" spans="1:31" x14ac:dyDescent="0.2">
      <c r="A49" s="3">
        <v>48</v>
      </c>
      <c r="B49" s="7" t="s">
        <v>199</v>
      </c>
      <c r="C49" s="8" t="s">
        <v>336</v>
      </c>
      <c r="D49" s="7" t="s">
        <v>79</v>
      </c>
      <c r="E49" s="7" t="s">
        <v>336</v>
      </c>
      <c r="F49" s="7" t="s">
        <v>403</v>
      </c>
      <c r="G49" s="7" t="s">
        <v>300</v>
      </c>
      <c r="H49" s="9">
        <v>19406753.9611018</v>
      </c>
      <c r="I49" s="9">
        <v>2738127.4661671701</v>
      </c>
      <c r="J49" s="9">
        <v>13233613.7864333</v>
      </c>
      <c r="K49" s="9">
        <v>39150408.6764405</v>
      </c>
      <c r="L49" s="9">
        <v>1192329.07911191</v>
      </c>
      <c r="M49" s="9">
        <v>75711772.2812455</v>
      </c>
      <c r="N49" s="9">
        <v>6170.6658832462699</v>
      </c>
      <c r="O49" s="9">
        <v>42277.198039172203</v>
      </c>
      <c r="P49" s="9">
        <v>109918.625528725</v>
      </c>
      <c r="Q49" s="9">
        <v>777421.286465329</v>
      </c>
      <c r="R49" s="9">
        <v>597544.92888617294</v>
      </c>
      <c r="S49" s="9">
        <v>116207.04962787101</v>
      </c>
      <c r="T49" s="9">
        <v>4886.1711287503304</v>
      </c>
      <c r="U49" s="9">
        <v>5330.3304619876499</v>
      </c>
      <c r="V49" s="9">
        <v>69553.391280445096</v>
      </c>
      <c r="W49" s="9">
        <v>31575.719409989098</v>
      </c>
      <c r="X49" s="9">
        <v>48513.794784866703</v>
      </c>
      <c r="Y49" s="9">
        <v>98.702385378919004</v>
      </c>
      <c r="Z49" s="9">
        <v>85763.504823635201</v>
      </c>
      <c r="AA49" s="9">
        <v>1046.6461872714599</v>
      </c>
      <c r="AB49" s="9">
        <v>276.002678039427</v>
      </c>
      <c r="AC49" s="9">
        <v>75059.483162334102</v>
      </c>
      <c r="AD49" s="9">
        <v>59716.1973033791</v>
      </c>
      <c r="AE49" s="9">
        <v>143681.798650949</v>
      </c>
    </row>
    <row r="50" spans="1:31" x14ac:dyDescent="0.2">
      <c r="A50" s="3">
        <v>49</v>
      </c>
      <c r="B50" s="4" t="s">
        <v>247</v>
      </c>
      <c r="C50" s="5" t="s">
        <v>336</v>
      </c>
      <c r="D50" s="4" t="s">
        <v>195</v>
      </c>
      <c r="E50" s="4" t="s">
        <v>336</v>
      </c>
      <c r="F50" s="4" t="s">
        <v>40</v>
      </c>
      <c r="G50" s="4" t="s">
        <v>300</v>
      </c>
      <c r="H50" s="6">
        <v>30501730.543620199</v>
      </c>
      <c r="I50" s="6">
        <v>1962540.61592756</v>
      </c>
      <c r="J50" s="6">
        <v>11976775.413065501</v>
      </c>
      <c r="K50" s="6">
        <v>69869931.671621606</v>
      </c>
      <c r="L50" s="6">
        <v>1251743.22532164</v>
      </c>
      <c r="M50" s="6">
        <v>14308584.649429001</v>
      </c>
      <c r="N50" s="6">
        <v>6149.9903765241897</v>
      </c>
      <c r="O50" s="6">
        <v>40225.906387424198</v>
      </c>
      <c r="P50" s="6">
        <v>107368.64815054899</v>
      </c>
      <c r="Q50" s="6">
        <v>735015.94692673604</v>
      </c>
      <c r="R50" s="6">
        <v>232740.58682793201</v>
      </c>
      <c r="S50" s="6">
        <v>72077.652147481102</v>
      </c>
      <c r="T50" s="6">
        <v>6526.8241079879099</v>
      </c>
      <c r="U50" s="6">
        <v>9521.1806205315497</v>
      </c>
      <c r="V50" s="6">
        <v>26379.731395245501</v>
      </c>
      <c r="W50" s="6">
        <v>29124.383980448602</v>
      </c>
      <c r="X50" s="6">
        <v>48376.132082636803</v>
      </c>
      <c r="Y50" s="6">
        <v>88.707467196270699</v>
      </c>
      <c r="Z50" s="6">
        <v>70718.881542204297</v>
      </c>
      <c r="AA50" s="6">
        <v>802.30802218246401</v>
      </c>
      <c r="AB50" s="6">
        <v>422.67297777514398</v>
      </c>
      <c r="AC50" s="6">
        <v>7250.5080265500901</v>
      </c>
      <c r="AD50" s="6">
        <v>6159.3275890650602</v>
      </c>
      <c r="AE50" s="6">
        <v>14865.7381529463</v>
      </c>
    </row>
    <row r="51" spans="1:31" x14ac:dyDescent="0.2">
      <c r="A51" s="3">
        <v>50</v>
      </c>
      <c r="B51" s="7" t="s">
        <v>170</v>
      </c>
      <c r="C51" s="8" t="s">
        <v>336</v>
      </c>
      <c r="D51" s="7" t="s">
        <v>174</v>
      </c>
      <c r="E51" s="7" t="s">
        <v>336</v>
      </c>
      <c r="F51" s="7" t="s">
        <v>305</v>
      </c>
      <c r="G51" s="7" t="s">
        <v>300</v>
      </c>
      <c r="H51" s="9">
        <v>17303613.420165699</v>
      </c>
      <c r="I51" s="9">
        <v>9884619.8232294396</v>
      </c>
      <c r="J51" s="9">
        <v>6422491.8570225798</v>
      </c>
      <c r="K51" s="9">
        <v>64887326.263519101</v>
      </c>
      <c r="L51" s="9">
        <v>2138117.0804741601</v>
      </c>
      <c r="M51" s="9">
        <v>7790410.0981292604</v>
      </c>
      <c r="N51" s="9">
        <v>38208.363248614703</v>
      </c>
      <c r="O51" s="9">
        <v>267427.22035652498</v>
      </c>
      <c r="P51" s="9">
        <v>664437.44578158495</v>
      </c>
      <c r="Q51" s="9">
        <v>4814612.1027725404</v>
      </c>
      <c r="R51" s="9">
        <v>66211.132283046099</v>
      </c>
      <c r="S51" s="9">
        <v>66351.219779326202</v>
      </c>
      <c r="T51" s="9">
        <v>2101.4892139887402</v>
      </c>
      <c r="U51" s="9">
        <v>7443.9402334500901</v>
      </c>
      <c r="V51" s="9">
        <v>25331.791316829698</v>
      </c>
      <c r="W51" s="9">
        <v>41487.507551975999</v>
      </c>
      <c r="X51" s="9">
        <v>51131.997588869803</v>
      </c>
      <c r="Y51" s="9">
        <v>61.2642402942015</v>
      </c>
      <c r="Z51" s="9">
        <v>360545.30389246403</v>
      </c>
      <c r="AA51" s="9">
        <v>788.049379247817</v>
      </c>
      <c r="AB51" s="9">
        <v>300.669838306869</v>
      </c>
      <c r="AC51" s="9">
        <v>5255.6334845515803</v>
      </c>
      <c r="AD51" s="9">
        <v>4621.4145012933204</v>
      </c>
      <c r="AE51" s="9">
        <v>11534.0000347314</v>
      </c>
    </row>
    <row r="52" spans="1:31" x14ac:dyDescent="0.2">
      <c r="A52" s="3">
        <v>51</v>
      </c>
      <c r="B52" s="4" t="s">
        <v>57</v>
      </c>
      <c r="C52" s="5" t="s">
        <v>336</v>
      </c>
      <c r="D52" s="4" t="s">
        <v>107</v>
      </c>
      <c r="E52" s="4" t="s">
        <v>336</v>
      </c>
      <c r="F52" s="4" t="s">
        <v>277</v>
      </c>
      <c r="G52" s="4" t="s">
        <v>300</v>
      </c>
      <c r="H52" s="6">
        <v>29299048.3129315</v>
      </c>
      <c r="I52" s="6">
        <v>7245821.3990078503</v>
      </c>
      <c r="J52" s="6">
        <v>19506246.3998373</v>
      </c>
      <c r="K52" s="6">
        <v>85015995.011555493</v>
      </c>
      <c r="L52" s="6">
        <v>1286979.89496839</v>
      </c>
      <c r="M52" s="6">
        <v>20656429.163359798</v>
      </c>
      <c r="N52" s="6">
        <v>38181.623131362299</v>
      </c>
      <c r="O52" s="6">
        <v>261220.799285719</v>
      </c>
      <c r="P52" s="6">
        <v>670350.01182630204</v>
      </c>
      <c r="Q52" s="6">
        <v>4841816.0948300501</v>
      </c>
      <c r="R52" s="6">
        <v>1016755.50595099</v>
      </c>
      <c r="S52" s="6">
        <v>117768.570256921</v>
      </c>
      <c r="T52" s="6">
        <v>3775.1680683063701</v>
      </c>
      <c r="U52" s="6">
        <v>5688.46595063112</v>
      </c>
      <c r="V52" s="6">
        <v>31425.290321952201</v>
      </c>
      <c r="W52" s="6">
        <v>59843.777466535903</v>
      </c>
      <c r="X52" s="6">
        <v>49220.222082500397</v>
      </c>
      <c r="Y52" s="6">
        <v>91.327213695620799</v>
      </c>
      <c r="Z52" s="6">
        <v>297145.48905609502</v>
      </c>
      <c r="AA52" s="6">
        <v>678.86703432293598</v>
      </c>
      <c r="AB52" s="6">
        <v>902.028486373237</v>
      </c>
      <c r="AC52" s="6">
        <v>158084.39976934</v>
      </c>
      <c r="AD52" s="6">
        <v>139038.077899342</v>
      </c>
      <c r="AE52" s="6">
        <v>342168.21747655002</v>
      </c>
    </row>
    <row r="53" spans="1:31" x14ac:dyDescent="0.2">
      <c r="A53" s="3">
        <v>52</v>
      </c>
      <c r="B53" s="7" t="s">
        <v>192</v>
      </c>
      <c r="C53" s="8" t="s">
        <v>336</v>
      </c>
      <c r="D53" s="7" t="s">
        <v>375</v>
      </c>
      <c r="E53" s="7" t="s">
        <v>336</v>
      </c>
      <c r="F53" s="7" t="s">
        <v>69</v>
      </c>
      <c r="G53" s="7" t="s">
        <v>300</v>
      </c>
      <c r="H53" s="9">
        <v>33711974.074020199</v>
      </c>
      <c r="I53" s="9">
        <v>2860713.37100393</v>
      </c>
      <c r="J53" s="9">
        <v>34368780.713719897</v>
      </c>
      <c r="K53" s="9">
        <v>68883490.272013307</v>
      </c>
      <c r="L53" s="9">
        <v>634136.641325893</v>
      </c>
      <c r="M53" s="9">
        <v>8224988.2722642301</v>
      </c>
      <c r="N53" s="9">
        <v>13628.5035287962</v>
      </c>
      <c r="O53" s="9">
        <v>95843.886498632099</v>
      </c>
      <c r="P53" s="9">
        <v>239628.45926564801</v>
      </c>
      <c r="Q53" s="9">
        <v>1544762.5147648</v>
      </c>
      <c r="R53" s="9">
        <v>237750.50163372399</v>
      </c>
      <c r="S53" s="9">
        <v>57157.037607134203</v>
      </c>
      <c r="T53" s="9">
        <v>8167.0140972668796</v>
      </c>
      <c r="U53" s="9">
        <v>4058.5771533581001</v>
      </c>
      <c r="V53" s="9">
        <v>18638.199256036802</v>
      </c>
      <c r="W53" s="9">
        <v>45263.024277595003</v>
      </c>
      <c r="X53" s="9">
        <v>50511.777130899303</v>
      </c>
      <c r="Y53" s="9">
        <v>125.458077487022</v>
      </c>
      <c r="Z53" s="9">
        <v>160692.12545242801</v>
      </c>
      <c r="AA53" s="9">
        <v>620.84674330460098</v>
      </c>
      <c r="AB53" s="9">
        <v>905.36204385784504</v>
      </c>
      <c r="AC53" s="9">
        <v>8958.1430954887001</v>
      </c>
      <c r="AD53" s="9">
        <v>7629.37122523367</v>
      </c>
      <c r="AE53" s="9">
        <v>19867.141597523801</v>
      </c>
    </row>
    <row r="54" spans="1:31" x14ac:dyDescent="0.2">
      <c r="A54" s="3">
        <v>53</v>
      </c>
      <c r="B54" s="4" t="s">
        <v>144</v>
      </c>
      <c r="C54" s="5" t="s">
        <v>336</v>
      </c>
      <c r="D54" s="4" t="s">
        <v>367</v>
      </c>
      <c r="E54" s="4" t="s">
        <v>336</v>
      </c>
      <c r="F54" s="4" t="s">
        <v>226</v>
      </c>
      <c r="G54" s="4" t="s">
        <v>300</v>
      </c>
      <c r="H54" s="6">
        <v>39210000.8045872</v>
      </c>
      <c r="I54" s="6">
        <v>2688364.5759973298</v>
      </c>
      <c r="J54" s="6">
        <v>27129754.6536441</v>
      </c>
      <c r="K54" s="6">
        <v>61291435.426997803</v>
      </c>
      <c r="L54" s="6">
        <v>1125520.1497331201</v>
      </c>
      <c r="M54" s="6">
        <v>7789716.8514445797</v>
      </c>
      <c r="N54" s="6">
        <v>11279.118272654499</v>
      </c>
      <c r="O54" s="6">
        <v>79163.065657736093</v>
      </c>
      <c r="P54" s="6">
        <v>199866.07057953</v>
      </c>
      <c r="Q54" s="6">
        <v>1416691.1307343901</v>
      </c>
      <c r="R54" s="6">
        <v>129179.41075842299</v>
      </c>
      <c r="S54" s="6">
        <v>48902.282881663297</v>
      </c>
      <c r="T54" s="6">
        <v>9288.3666223689906</v>
      </c>
      <c r="U54" s="6">
        <v>4302.6486105130698</v>
      </c>
      <c r="V54" s="6">
        <v>24939.261496476101</v>
      </c>
      <c r="W54" s="6">
        <v>41293.694519516197</v>
      </c>
      <c r="X54" s="6">
        <v>48893.244599350401</v>
      </c>
      <c r="Y54" s="6">
        <v>109.400493889399</v>
      </c>
      <c r="Z54" s="6">
        <v>157125.675125151</v>
      </c>
      <c r="AA54" s="6">
        <v>482.749750557342</v>
      </c>
      <c r="AB54" s="6">
        <v>696.017020591191</v>
      </c>
      <c r="AC54" s="6">
        <v>7978.8984515786096</v>
      </c>
      <c r="AD54" s="6">
        <v>6407.4379229194901</v>
      </c>
      <c r="AE54" s="6">
        <v>16004.9662628816</v>
      </c>
    </row>
    <row r="55" spans="1:31" x14ac:dyDescent="0.2">
      <c r="A55" s="3">
        <v>54</v>
      </c>
      <c r="B55" s="7" t="s">
        <v>155</v>
      </c>
      <c r="C55" s="8" t="s">
        <v>336</v>
      </c>
      <c r="D55" s="7" t="s">
        <v>60</v>
      </c>
      <c r="E55" s="7" t="s">
        <v>336</v>
      </c>
      <c r="F55" s="7" t="s">
        <v>290</v>
      </c>
      <c r="G55" s="7" t="s">
        <v>300</v>
      </c>
      <c r="H55" s="9">
        <v>26399311.328119598</v>
      </c>
      <c r="I55" s="9">
        <v>2196964.2579053999</v>
      </c>
      <c r="J55" s="9">
        <v>14567300.019788301</v>
      </c>
      <c r="K55" s="9">
        <v>64441618.066311002</v>
      </c>
      <c r="L55" s="9">
        <v>617656.73964170704</v>
      </c>
      <c r="M55" s="9">
        <v>9808451.1972094793</v>
      </c>
      <c r="N55" s="9">
        <v>17061.5195867697</v>
      </c>
      <c r="O55" s="9">
        <v>117946.190544375</v>
      </c>
      <c r="P55" s="9">
        <v>297591.86225155502</v>
      </c>
      <c r="Q55" s="9">
        <v>1950719.42820575</v>
      </c>
      <c r="R55" s="9">
        <v>341129.85719537298</v>
      </c>
      <c r="S55" s="9">
        <v>96840.466031261501</v>
      </c>
      <c r="T55" s="9">
        <v>3097.00266064162</v>
      </c>
      <c r="U55" s="9">
        <v>2516.8883978103399</v>
      </c>
      <c r="V55" s="9">
        <v>19368.531605943001</v>
      </c>
      <c r="W55" s="9">
        <v>29123.018683717401</v>
      </c>
      <c r="X55" s="9">
        <v>49797.940163178697</v>
      </c>
      <c r="Y55" s="9">
        <v>82.764798791786305</v>
      </c>
      <c r="Z55" s="9">
        <v>114488.404311751</v>
      </c>
      <c r="AA55" s="9">
        <v>609.91048270944896</v>
      </c>
      <c r="AB55" s="9">
        <v>570.01147449305904</v>
      </c>
      <c r="AC55" s="9">
        <v>6646.8816352390204</v>
      </c>
      <c r="AD55" s="9">
        <v>5727.8155919834999</v>
      </c>
      <c r="AE55" s="9">
        <v>14264.4582283198</v>
      </c>
    </row>
    <row r="56" spans="1:31" x14ac:dyDescent="0.2">
      <c r="A56" s="3">
        <v>55</v>
      </c>
      <c r="B56" s="4" t="s">
        <v>284</v>
      </c>
      <c r="C56" s="5" t="s">
        <v>336</v>
      </c>
      <c r="D56" s="4" t="s">
        <v>325</v>
      </c>
      <c r="E56" s="4" t="s">
        <v>336</v>
      </c>
      <c r="F56" s="4" t="s">
        <v>121</v>
      </c>
      <c r="G56" s="4" t="s">
        <v>300</v>
      </c>
      <c r="H56" s="6">
        <v>29260943.494164001</v>
      </c>
      <c r="I56" s="6">
        <v>1418273.9268205799</v>
      </c>
      <c r="J56" s="6">
        <v>14911169.1253455</v>
      </c>
      <c r="K56" s="6">
        <v>63492665.262696899</v>
      </c>
      <c r="L56" s="6">
        <v>681724.11731540202</v>
      </c>
      <c r="M56" s="6">
        <v>6185947.8561337497</v>
      </c>
      <c r="N56" s="6">
        <v>15147.3605188979</v>
      </c>
      <c r="O56" s="6">
        <v>103664.328994736</v>
      </c>
      <c r="P56" s="6">
        <v>264532.48954705399</v>
      </c>
      <c r="Q56" s="6">
        <v>1836838.30530628</v>
      </c>
      <c r="R56" s="6">
        <v>176402.525551564</v>
      </c>
      <c r="S56" s="6">
        <v>60474.577692929503</v>
      </c>
      <c r="T56" s="6">
        <v>45009.528690265797</v>
      </c>
      <c r="U56" s="6">
        <v>2690.2551174775899</v>
      </c>
      <c r="V56" s="6">
        <v>16000.295671598</v>
      </c>
      <c r="W56" s="6">
        <v>27187.262259742602</v>
      </c>
      <c r="X56" s="6">
        <v>46930.603644251503</v>
      </c>
      <c r="Y56" s="6">
        <v>90.228655414889204</v>
      </c>
      <c r="Z56" s="6">
        <v>112556.76109331701</v>
      </c>
      <c r="AA56" s="6">
        <v>488.001592064379</v>
      </c>
      <c r="AB56" s="6">
        <v>819.35694086335297</v>
      </c>
      <c r="AC56" s="6">
        <v>2897.6276842611801</v>
      </c>
      <c r="AD56" s="6">
        <v>2288.8500270836698</v>
      </c>
      <c r="AE56" s="6">
        <v>5786.5077342346303</v>
      </c>
    </row>
    <row r="57" spans="1:31" x14ac:dyDescent="0.2">
      <c r="A57" s="3">
        <v>56</v>
      </c>
      <c r="B57" s="7" t="s">
        <v>306</v>
      </c>
      <c r="C57" s="8" t="s">
        <v>336</v>
      </c>
      <c r="D57" s="7" t="s">
        <v>11</v>
      </c>
      <c r="E57" s="7" t="s">
        <v>336</v>
      </c>
      <c r="F57" s="7" t="s">
        <v>281</v>
      </c>
      <c r="G57" s="7" t="s">
        <v>300</v>
      </c>
      <c r="H57" s="9">
        <v>10387396.125724601</v>
      </c>
      <c r="I57" s="9">
        <v>6116858.9906224003</v>
      </c>
      <c r="J57" s="9">
        <v>8773161.9549662899</v>
      </c>
      <c r="K57" s="9">
        <v>39931584.032385796</v>
      </c>
      <c r="L57" s="9">
        <v>2612863.5639319699</v>
      </c>
      <c r="M57" s="9">
        <v>48066541.564848103</v>
      </c>
      <c r="N57" s="9">
        <v>7035.0660052112498</v>
      </c>
      <c r="O57" s="9">
        <v>26228.078662689699</v>
      </c>
      <c r="P57" s="9">
        <v>88279.998899911807</v>
      </c>
      <c r="Q57" s="9">
        <v>415606.40994740702</v>
      </c>
      <c r="R57" s="9">
        <v>8180085.3285171902</v>
      </c>
      <c r="S57" s="9">
        <v>184836.53298426</v>
      </c>
      <c r="T57" s="9">
        <v>5867791.3370567299</v>
      </c>
      <c r="U57" s="9">
        <v>1241808.34579738</v>
      </c>
      <c r="V57" s="9">
        <v>2945913.9293603399</v>
      </c>
      <c r="W57" s="9">
        <v>571831.29802928003</v>
      </c>
      <c r="X57" s="9">
        <v>244311.78864481699</v>
      </c>
      <c r="Y57" s="9">
        <v>75266.401616259507</v>
      </c>
      <c r="Z57" s="9">
        <v>7707757.4948713798</v>
      </c>
      <c r="AA57" s="9">
        <v>771796.25175523094</v>
      </c>
      <c r="AB57" s="9">
        <v>1431940.7928921899</v>
      </c>
      <c r="AC57" s="9">
        <v>4552846.0728210201</v>
      </c>
      <c r="AD57" s="9">
        <v>3692445.0120193199</v>
      </c>
      <c r="AE57" s="9">
        <v>8961699.0171007104</v>
      </c>
    </row>
    <row r="58" spans="1:31" x14ac:dyDescent="0.2">
      <c r="A58" s="3">
        <v>57</v>
      </c>
      <c r="B58" s="4" t="s">
        <v>130</v>
      </c>
      <c r="C58" s="5" t="s">
        <v>336</v>
      </c>
      <c r="D58" s="4" t="s">
        <v>210</v>
      </c>
      <c r="E58" s="4" t="s">
        <v>336</v>
      </c>
      <c r="F58" s="4" t="s">
        <v>91</v>
      </c>
      <c r="G58" s="4" t="s">
        <v>300</v>
      </c>
      <c r="H58" s="6">
        <v>200371.04633879499</v>
      </c>
      <c r="I58" s="6">
        <v>34206.2824120191</v>
      </c>
      <c r="J58" s="6">
        <v>82052.484168559095</v>
      </c>
      <c r="K58" s="6">
        <v>19497566.8471682</v>
      </c>
      <c r="L58" s="6">
        <v>23518.807278359702</v>
      </c>
      <c r="M58" s="6">
        <v>4081573.98788568</v>
      </c>
      <c r="N58" s="6">
        <v>125.333884655765</v>
      </c>
      <c r="O58" s="6">
        <v>720.01818207341</v>
      </c>
      <c r="P58" s="6">
        <v>4035.2366695679202</v>
      </c>
      <c r="Q58" s="6">
        <v>38159.567421064501</v>
      </c>
      <c r="R58" s="6">
        <v>36997.192442243198</v>
      </c>
      <c r="S58" s="6">
        <v>54212.989923870002</v>
      </c>
      <c r="T58" s="6">
        <v>23709.1422714648</v>
      </c>
      <c r="U58" s="6">
        <v>41789.288124214203</v>
      </c>
      <c r="V58" s="6">
        <v>12389.375326535601</v>
      </c>
      <c r="W58" s="6">
        <v>11325.829309466901</v>
      </c>
      <c r="X58" s="6">
        <v>48906.2270168779</v>
      </c>
      <c r="Y58" s="6">
        <v>381.65124342692701</v>
      </c>
      <c r="Z58" s="6">
        <v>29587.9621954473</v>
      </c>
      <c r="AA58" s="6">
        <v>12569.2488605689</v>
      </c>
      <c r="AB58" s="6">
        <v>6414.7779959313302</v>
      </c>
      <c r="AC58" s="6">
        <v>20803.1489977696</v>
      </c>
      <c r="AD58" s="6">
        <v>17263.097882702601</v>
      </c>
      <c r="AE58" s="6">
        <v>42150.876245862899</v>
      </c>
    </row>
    <row r="59" spans="1:31" x14ac:dyDescent="0.2">
      <c r="A59" s="3">
        <v>58</v>
      </c>
      <c r="B59" s="7" t="s">
        <v>99</v>
      </c>
      <c r="C59" s="8" t="s">
        <v>336</v>
      </c>
      <c r="D59" s="7" t="s">
        <v>7</v>
      </c>
      <c r="E59" s="7" t="s">
        <v>336</v>
      </c>
      <c r="F59" s="7" t="s">
        <v>273</v>
      </c>
      <c r="G59" s="7" t="s">
        <v>300</v>
      </c>
      <c r="H59" s="9">
        <v>29248783.3909599</v>
      </c>
      <c r="I59" s="9">
        <v>1315145.41541904</v>
      </c>
      <c r="J59" s="9">
        <v>14413604.299814001</v>
      </c>
      <c r="K59" s="9">
        <v>63498982.2979296</v>
      </c>
      <c r="L59" s="9">
        <v>1027276.1948861</v>
      </c>
      <c r="M59" s="9">
        <v>6476586.4807697404</v>
      </c>
      <c r="N59" s="9">
        <v>15051.9293626053</v>
      </c>
      <c r="O59" s="9">
        <v>108227.184913299</v>
      </c>
      <c r="P59" s="9">
        <v>266594.60927058797</v>
      </c>
      <c r="Q59" s="9">
        <v>1885847.6135982899</v>
      </c>
      <c r="R59" s="9">
        <v>151853.788962149</v>
      </c>
      <c r="S59" s="9">
        <v>61593.626473100398</v>
      </c>
      <c r="T59" s="9">
        <v>4761.4600398420898</v>
      </c>
      <c r="U59" s="9">
        <v>3045.6586008305098</v>
      </c>
      <c r="V59" s="9">
        <v>35235.057363731998</v>
      </c>
      <c r="W59" s="9">
        <v>26304.201437410899</v>
      </c>
      <c r="X59" s="9">
        <v>47952.5888215749</v>
      </c>
      <c r="Y59" s="9">
        <v>115.36404297687299</v>
      </c>
      <c r="Z59" s="9">
        <v>104857.694927827</v>
      </c>
      <c r="AA59" s="9">
        <v>3042.48310944268</v>
      </c>
      <c r="AB59" s="9">
        <v>1214.71872026242</v>
      </c>
      <c r="AC59" s="9">
        <v>4197.9514721978303</v>
      </c>
      <c r="AD59" s="9">
        <v>3403.07204408698</v>
      </c>
      <c r="AE59" s="9">
        <v>8570.57121603624</v>
      </c>
    </row>
    <row r="60" spans="1:31" x14ac:dyDescent="0.2">
      <c r="A60" s="3">
        <v>59</v>
      </c>
      <c r="B60" s="4" t="s">
        <v>196</v>
      </c>
      <c r="C60" s="5" t="s">
        <v>336</v>
      </c>
      <c r="D60" s="4" t="s">
        <v>228</v>
      </c>
      <c r="E60" s="4" t="s">
        <v>336</v>
      </c>
      <c r="F60" s="4" t="s">
        <v>71</v>
      </c>
      <c r="G60" s="4" t="s">
        <v>300</v>
      </c>
      <c r="H60" s="6">
        <v>37825527.698987901</v>
      </c>
      <c r="I60" s="6">
        <v>4841165.51085079</v>
      </c>
      <c r="J60" s="6">
        <v>16079874.4193164</v>
      </c>
      <c r="K60" s="6">
        <v>81733536.913257301</v>
      </c>
      <c r="L60" s="6">
        <v>927370.01196594001</v>
      </c>
      <c r="M60" s="6">
        <v>36177845.522347301</v>
      </c>
      <c r="N60" s="6">
        <v>15614.530480229299</v>
      </c>
      <c r="O60" s="6">
        <v>108363.66210247899</v>
      </c>
      <c r="P60" s="6">
        <v>275465.46730262297</v>
      </c>
      <c r="Q60" s="6">
        <v>1939562.40954804</v>
      </c>
      <c r="R60" s="6">
        <v>1793970.42566162</v>
      </c>
      <c r="S60" s="6">
        <v>82772.562408188707</v>
      </c>
      <c r="T60" s="6">
        <v>6816.29807274222</v>
      </c>
      <c r="U60" s="6">
        <v>4468.0335147427604</v>
      </c>
      <c r="V60" s="6">
        <v>23046.012462831499</v>
      </c>
      <c r="W60" s="6">
        <v>40815.706354317401</v>
      </c>
      <c r="X60" s="6">
        <v>42600.529752904898</v>
      </c>
      <c r="Y60" s="6">
        <v>120.744407931225</v>
      </c>
      <c r="Z60" s="6">
        <v>109593.519639077</v>
      </c>
      <c r="AA60" s="6">
        <v>1643.82693573859</v>
      </c>
      <c r="AB60" s="6">
        <v>856.69241778261505</v>
      </c>
      <c r="AC60" s="6">
        <v>22268.691668032599</v>
      </c>
      <c r="AD60" s="6">
        <v>17765.0656320044</v>
      </c>
      <c r="AE60" s="6">
        <v>43854.550658329099</v>
      </c>
    </row>
    <row r="61" spans="1:31" x14ac:dyDescent="0.2">
      <c r="A61" s="3">
        <v>60</v>
      </c>
      <c r="B61" s="7" t="s">
        <v>110</v>
      </c>
      <c r="C61" s="8" t="s">
        <v>336</v>
      </c>
      <c r="D61" s="7" t="s">
        <v>368</v>
      </c>
      <c r="E61" s="7" t="s">
        <v>336</v>
      </c>
      <c r="F61" s="7" t="s">
        <v>163</v>
      </c>
      <c r="G61" s="7" t="s">
        <v>300</v>
      </c>
      <c r="H61" s="9">
        <v>30169696.287289198</v>
      </c>
      <c r="I61" s="9">
        <v>1859454.71178141</v>
      </c>
      <c r="J61" s="9">
        <v>26089689.650461301</v>
      </c>
      <c r="K61" s="9">
        <v>68613443.282714799</v>
      </c>
      <c r="L61" s="9">
        <v>582602.33318839502</v>
      </c>
      <c r="M61" s="9">
        <v>7559612.7965361699</v>
      </c>
      <c r="N61" s="9">
        <v>19695.576935204099</v>
      </c>
      <c r="O61" s="9">
        <v>129561.838251062</v>
      </c>
      <c r="P61" s="9">
        <v>337928.72824004199</v>
      </c>
      <c r="Q61" s="9">
        <v>2633333.8947653002</v>
      </c>
      <c r="R61" s="9">
        <v>442200.81403847999</v>
      </c>
      <c r="S61" s="9">
        <v>193346.75027113</v>
      </c>
      <c r="T61" s="9">
        <v>3609.1226050170999</v>
      </c>
      <c r="U61" s="9">
        <v>6252.03615816208</v>
      </c>
      <c r="V61" s="9">
        <v>24398.819019388</v>
      </c>
      <c r="W61" s="9">
        <v>52184.426474759901</v>
      </c>
      <c r="X61" s="9">
        <v>46290.291829308902</v>
      </c>
      <c r="Y61" s="9">
        <v>87.993841798420902</v>
      </c>
      <c r="Z61" s="9">
        <v>123764.658725494</v>
      </c>
      <c r="AA61" s="9">
        <v>1074.0154080709401</v>
      </c>
      <c r="AB61" s="9">
        <v>626.01379837935804</v>
      </c>
      <c r="AC61" s="9">
        <v>25368.5064086497</v>
      </c>
      <c r="AD61" s="9">
        <v>20715.704315303901</v>
      </c>
      <c r="AE61" s="9">
        <v>49452.213222985898</v>
      </c>
    </row>
    <row r="62" spans="1:31" x14ac:dyDescent="0.2">
      <c r="A62" s="3">
        <v>61</v>
      </c>
      <c r="B62" s="4" t="s">
        <v>245</v>
      </c>
      <c r="C62" s="5" t="s">
        <v>336</v>
      </c>
      <c r="D62" s="4" t="s">
        <v>8</v>
      </c>
      <c r="E62" s="4" t="s">
        <v>336</v>
      </c>
      <c r="F62" s="4" t="s">
        <v>63</v>
      </c>
      <c r="G62" s="4" t="s">
        <v>300</v>
      </c>
      <c r="H62" s="6">
        <v>31921409.252742399</v>
      </c>
      <c r="I62" s="6">
        <v>1757760.93309981</v>
      </c>
      <c r="J62" s="6">
        <v>15295676.2312606</v>
      </c>
      <c r="K62" s="6">
        <v>62972261.884002</v>
      </c>
      <c r="L62" s="6">
        <v>589143.97341918503</v>
      </c>
      <c r="M62" s="6">
        <v>6069590.1019142298</v>
      </c>
      <c r="N62" s="6">
        <v>6636.2079215170397</v>
      </c>
      <c r="O62" s="6">
        <v>43847.8701792391</v>
      </c>
      <c r="P62" s="6">
        <v>119625.517373361</v>
      </c>
      <c r="Q62" s="6">
        <v>772294.89876764803</v>
      </c>
      <c r="R62" s="6">
        <v>186194.256386133</v>
      </c>
      <c r="S62" s="6">
        <v>50812.624524008199</v>
      </c>
      <c r="T62" s="6">
        <v>7203.8185864485704</v>
      </c>
      <c r="U62" s="6">
        <v>3163.68385085616</v>
      </c>
      <c r="V62" s="6">
        <v>15695.9683995427</v>
      </c>
      <c r="W62" s="6">
        <v>33646.939889824404</v>
      </c>
      <c r="X62" s="6">
        <v>47881.534582690103</v>
      </c>
      <c r="Y62" s="6">
        <v>75.967603081195506</v>
      </c>
      <c r="Z62" s="6">
        <v>63731.699406504697</v>
      </c>
      <c r="AA62" s="6">
        <v>776.52295236853001</v>
      </c>
      <c r="AB62" s="6">
        <v>313.33684952022202</v>
      </c>
      <c r="AC62" s="6">
        <v>2175.4999903666799</v>
      </c>
      <c r="AD62" s="6">
        <v>1897.45939257854</v>
      </c>
      <c r="AE62" s="6">
        <v>4718.1132117101197</v>
      </c>
    </row>
    <row r="63" spans="1:31" x14ac:dyDescent="0.2">
      <c r="A63" s="3">
        <v>62</v>
      </c>
      <c r="B63" s="7" t="s">
        <v>334</v>
      </c>
      <c r="C63" s="8" t="s">
        <v>336</v>
      </c>
      <c r="D63" s="7" t="s">
        <v>320</v>
      </c>
      <c r="E63" s="7" t="s">
        <v>336</v>
      </c>
      <c r="F63" s="7" t="s">
        <v>402</v>
      </c>
      <c r="G63" s="7" t="s">
        <v>300</v>
      </c>
      <c r="H63" s="9">
        <v>32433159.281048302</v>
      </c>
      <c r="I63" s="9">
        <v>5403908.8592289099</v>
      </c>
      <c r="J63" s="9">
        <v>24101703.585136998</v>
      </c>
      <c r="K63" s="9">
        <v>69193601.553219199</v>
      </c>
      <c r="L63" s="9">
        <v>881274.022482167</v>
      </c>
      <c r="M63" s="9">
        <v>12923942.181427499</v>
      </c>
      <c r="N63" s="9">
        <v>24923.724345647101</v>
      </c>
      <c r="O63" s="9">
        <v>180813.42784044001</v>
      </c>
      <c r="P63" s="9">
        <v>437505.54023940099</v>
      </c>
      <c r="Q63" s="9">
        <v>3307750.52735544</v>
      </c>
      <c r="R63" s="9">
        <v>1762964.4226129299</v>
      </c>
      <c r="S63" s="9">
        <v>232308.69388776799</v>
      </c>
      <c r="T63" s="9">
        <v>2809.6110217005898</v>
      </c>
      <c r="U63" s="9">
        <v>3830.5150722129601</v>
      </c>
      <c r="V63" s="9">
        <v>28936.664737193601</v>
      </c>
      <c r="W63" s="9">
        <v>42780.755771149597</v>
      </c>
      <c r="X63" s="9">
        <v>50460.929608225</v>
      </c>
      <c r="Y63" s="9">
        <v>130.135244246268</v>
      </c>
      <c r="Z63" s="9">
        <v>104722.84560863599</v>
      </c>
      <c r="AA63" s="9">
        <v>851.69121754148796</v>
      </c>
      <c r="AB63" s="9">
        <v>647.34803987497298</v>
      </c>
      <c r="AC63" s="9">
        <v>70699.205346156799</v>
      </c>
      <c r="AD63" s="9">
        <v>61902.039786881702</v>
      </c>
      <c r="AE63" s="9">
        <v>163428.85719344701</v>
      </c>
    </row>
    <row r="64" spans="1:31" x14ac:dyDescent="0.2">
      <c r="A64" s="3">
        <v>63</v>
      </c>
      <c r="B64" s="4" t="s">
        <v>72</v>
      </c>
      <c r="C64" s="5" t="s">
        <v>336</v>
      </c>
      <c r="D64" s="4" t="s">
        <v>81</v>
      </c>
      <c r="E64" s="4" t="s">
        <v>336</v>
      </c>
      <c r="F64" s="4" t="s">
        <v>164</v>
      </c>
      <c r="G64" s="4" t="s">
        <v>300</v>
      </c>
      <c r="H64" s="6">
        <v>42542278.174211197</v>
      </c>
      <c r="I64" s="6">
        <v>4948638.3299584696</v>
      </c>
      <c r="J64" s="6">
        <v>31987867.2242455</v>
      </c>
      <c r="K64" s="6">
        <v>80174488.857683703</v>
      </c>
      <c r="L64" s="6">
        <v>873960.94055869698</v>
      </c>
      <c r="M64" s="6">
        <v>11719887.109508</v>
      </c>
      <c r="N64" s="6">
        <v>10236.3341212224</v>
      </c>
      <c r="O64" s="6">
        <v>67215.276798819003</v>
      </c>
      <c r="P64" s="6">
        <v>181089.28867123701</v>
      </c>
      <c r="Q64" s="6">
        <v>1225476.95344473</v>
      </c>
      <c r="R64" s="6">
        <v>1413559.2285653199</v>
      </c>
      <c r="S64" s="6">
        <v>297597.10361039097</v>
      </c>
      <c r="T64" s="6">
        <v>3767.8308494081102</v>
      </c>
      <c r="U64" s="6">
        <v>3319.05428304924</v>
      </c>
      <c r="V64" s="6">
        <v>33059.559322218302</v>
      </c>
      <c r="W64" s="6">
        <v>34259.947244568299</v>
      </c>
      <c r="X64" s="6">
        <v>47250.958267947099</v>
      </c>
      <c r="Y64" s="6">
        <v>107.379585900161</v>
      </c>
      <c r="Z64" s="6">
        <v>92825.337847309798</v>
      </c>
      <c r="AA64" s="6">
        <v>710.10898830360395</v>
      </c>
      <c r="AB64" s="6">
        <v>529.343363967816</v>
      </c>
      <c r="AC64" s="6">
        <v>61166.057325733003</v>
      </c>
      <c r="AD64" s="6">
        <v>49697.778662279299</v>
      </c>
      <c r="AE64" s="6">
        <v>118691.369542587</v>
      </c>
    </row>
    <row r="65" spans="1:31" x14ac:dyDescent="0.2">
      <c r="A65" s="3">
        <v>64</v>
      </c>
      <c r="B65" s="7" t="s">
        <v>35</v>
      </c>
      <c r="C65" s="8" t="s">
        <v>336</v>
      </c>
      <c r="D65" s="7" t="s">
        <v>131</v>
      </c>
      <c r="E65" s="7" t="s">
        <v>336</v>
      </c>
      <c r="F65" s="7" t="s">
        <v>136</v>
      </c>
      <c r="G65" s="7" t="s">
        <v>300</v>
      </c>
      <c r="H65" s="9">
        <v>39929871.799626797</v>
      </c>
      <c r="I65" s="9">
        <v>3874309.5774393701</v>
      </c>
      <c r="J65" s="9">
        <v>38944613.325973302</v>
      </c>
      <c r="K65" s="9">
        <v>81530157.206504107</v>
      </c>
      <c r="L65" s="9">
        <v>956468.71917712002</v>
      </c>
      <c r="M65" s="9">
        <v>10498346.067813899</v>
      </c>
      <c r="N65" s="9">
        <v>7605.3574334335999</v>
      </c>
      <c r="O65" s="9">
        <v>51333.420737662098</v>
      </c>
      <c r="P65" s="9">
        <v>137773.204853809</v>
      </c>
      <c r="Q65" s="9">
        <v>910206.12895826902</v>
      </c>
      <c r="R65" s="9">
        <v>1093641.3750624401</v>
      </c>
      <c r="S65" s="9">
        <v>295199.54192910198</v>
      </c>
      <c r="T65" s="9">
        <v>3827.1799082869002</v>
      </c>
      <c r="U65" s="9">
        <v>3333.7237394500798</v>
      </c>
      <c r="V65" s="9">
        <v>28624.755272020499</v>
      </c>
      <c r="W65" s="9">
        <v>32952.743418585596</v>
      </c>
      <c r="X65" s="9">
        <v>48610.671891629201</v>
      </c>
      <c r="Y65" s="9">
        <v>90.655319055827604</v>
      </c>
      <c r="Z65" s="9">
        <v>92145.9506441173</v>
      </c>
      <c r="AA65" s="9">
        <v>584.86308652016703</v>
      </c>
      <c r="AB65" s="9">
        <v>696.01696253357602</v>
      </c>
      <c r="AC65" s="9">
        <v>40403.1344499181</v>
      </c>
      <c r="AD65" s="9">
        <v>33977.027559473303</v>
      </c>
      <c r="AE65" s="9">
        <v>82682.237601406494</v>
      </c>
    </row>
    <row r="66" spans="1:31" x14ac:dyDescent="0.2">
      <c r="A66" s="3">
        <v>65</v>
      </c>
      <c r="B66" s="4" t="s">
        <v>100</v>
      </c>
      <c r="C66" s="5" t="s">
        <v>336</v>
      </c>
      <c r="D66" s="4" t="s">
        <v>54</v>
      </c>
      <c r="E66" s="4" t="s">
        <v>336</v>
      </c>
      <c r="F66" s="4" t="s">
        <v>58</v>
      </c>
      <c r="G66" s="4" t="s">
        <v>300</v>
      </c>
      <c r="H66" s="6">
        <v>32595651.698655602</v>
      </c>
      <c r="I66" s="6">
        <v>5618091.3909459198</v>
      </c>
      <c r="J66" s="6">
        <v>22875320.356865</v>
      </c>
      <c r="K66" s="6">
        <v>62968432.808082096</v>
      </c>
      <c r="L66" s="6">
        <v>1376641.7840659099</v>
      </c>
      <c r="M66" s="6">
        <v>12397364.114741299</v>
      </c>
      <c r="N66" s="6">
        <v>12209.88309048</v>
      </c>
      <c r="O66" s="6">
        <v>85077.292326989103</v>
      </c>
      <c r="P66" s="6">
        <v>214315.90608474499</v>
      </c>
      <c r="Q66" s="6">
        <v>1396364.09814741</v>
      </c>
      <c r="R66" s="6">
        <v>1617736.53362763</v>
      </c>
      <c r="S66" s="6">
        <v>165311.630686716</v>
      </c>
      <c r="T66" s="6">
        <v>4914.1842144169696</v>
      </c>
      <c r="U66" s="6">
        <v>6932.3488190997496</v>
      </c>
      <c r="V66" s="6">
        <v>19779.0527379622</v>
      </c>
      <c r="W66" s="6">
        <v>25078.669917207499</v>
      </c>
      <c r="X66" s="6">
        <v>50551.1122612451</v>
      </c>
      <c r="Y66" s="6">
        <v>81.374042958280697</v>
      </c>
      <c r="Z66" s="6">
        <v>97264.543465294206</v>
      </c>
      <c r="AA66" s="6">
        <v>647.85282763919895</v>
      </c>
      <c r="AB66" s="6">
        <v>498.675379579062</v>
      </c>
      <c r="AC66" s="6">
        <v>13132.035097734501</v>
      </c>
      <c r="AD66" s="6">
        <v>11546.6738936785</v>
      </c>
      <c r="AE66" s="6">
        <v>28833.082153928099</v>
      </c>
    </row>
    <row r="67" spans="1:31" x14ac:dyDescent="0.2">
      <c r="A67" s="3">
        <v>66</v>
      </c>
      <c r="B67" s="7" t="s">
        <v>316</v>
      </c>
      <c r="C67" s="8" t="s">
        <v>336</v>
      </c>
      <c r="D67" s="7" t="s">
        <v>56</v>
      </c>
      <c r="E67" s="7" t="s">
        <v>336</v>
      </c>
      <c r="F67" s="7" t="s">
        <v>293</v>
      </c>
      <c r="G67" s="7" t="s">
        <v>300</v>
      </c>
      <c r="H67" s="9">
        <v>31889760.968538102</v>
      </c>
      <c r="I67" s="9">
        <v>3308060.7085844502</v>
      </c>
      <c r="J67" s="9">
        <v>15718118.3655557</v>
      </c>
      <c r="K67" s="9">
        <v>60771802.877006903</v>
      </c>
      <c r="L67" s="9">
        <v>877492.94641596603</v>
      </c>
      <c r="M67" s="9">
        <v>8898272.1446378306</v>
      </c>
      <c r="N67" s="9">
        <v>8438.4919831186799</v>
      </c>
      <c r="O67" s="9">
        <v>55859.072763093798</v>
      </c>
      <c r="P67" s="9">
        <v>147574.351666281</v>
      </c>
      <c r="Q67" s="9">
        <v>952897.87315081002</v>
      </c>
      <c r="R67" s="9">
        <v>788526.68564185104</v>
      </c>
      <c r="S67" s="9">
        <v>54001.7341803913</v>
      </c>
      <c r="T67" s="9">
        <v>7714.7537531061798</v>
      </c>
      <c r="U67" s="9">
        <v>4221.9575202891401</v>
      </c>
      <c r="V67" s="9">
        <v>9851.4044055713493</v>
      </c>
      <c r="W67" s="9">
        <v>28731.538721746299</v>
      </c>
      <c r="X67" s="9">
        <v>48710.582312770603</v>
      </c>
      <c r="Y67" s="9">
        <v>36.7226195286975</v>
      </c>
      <c r="Z67" s="9">
        <v>101982.423109988</v>
      </c>
      <c r="AA67" s="9">
        <v>1072.93095701426</v>
      </c>
      <c r="AB67" s="9">
        <v>384.67185163663498</v>
      </c>
      <c r="AC67" s="9">
        <v>1702.10149695838</v>
      </c>
      <c r="AD67" s="9">
        <v>1444.7397287553899</v>
      </c>
      <c r="AE67" s="9">
        <v>3510.43194329159</v>
      </c>
    </row>
    <row r="68" spans="1:31" x14ac:dyDescent="0.2">
      <c r="A68" s="3">
        <v>67</v>
      </c>
      <c r="B68" s="4" t="s">
        <v>215</v>
      </c>
      <c r="C68" s="5" t="s">
        <v>336</v>
      </c>
      <c r="D68" s="4" t="s">
        <v>313</v>
      </c>
      <c r="E68" s="4" t="s">
        <v>336</v>
      </c>
      <c r="F68" s="4" t="s">
        <v>30</v>
      </c>
      <c r="G68" s="4" t="s">
        <v>300</v>
      </c>
      <c r="H68" s="6">
        <v>5123245.3537577698</v>
      </c>
      <c r="I68" s="6">
        <v>187786.26152954399</v>
      </c>
      <c r="J68" s="6">
        <v>303430.63837111898</v>
      </c>
      <c r="K68" s="6">
        <v>25169631.529240999</v>
      </c>
      <c r="L68" s="6">
        <v>20465.315251936801</v>
      </c>
      <c r="M68" s="6">
        <v>4995979.8260687301</v>
      </c>
      <c r="N68" s="6">
        <v>314.00345117793501</v>
      </c>
      <c r="O68" s="6">
        <v>1858.12110870535</v>
      </c>
      <c r="P68" s="6">
        <v>7352.5586319038302</v>
      </c>
      <c r="Q68" s="6">
        <v>61920.590038110902</v>
      </c>
      <c r="R68" s="6">
        <v>7129.1129473916799</v>
      </c>
      <c r="S68" s="6">
        <v>50014.525452059803</v>
      </c>
      <c r="T68" s="6">
        <v>206.66816701093001</v>
      </c>
      <c r="U68" s="6">
        <v>206.001505711139</v>
      </c>
      <c r="V68" s="6">
        <v>1968.8025487207101</v>
      </c>
      <c r="W68" s="6">
        <v>7397.9150983540803</v>
      </c>
      <c r="X68" s="6">
        <v>49467.443250021999</v>
      </c>
      <c r="Y68" s="6">
        <v>69.426115801964201</v>
      </c>
      <c r="Z68" s="6">
        <v>1628.75953998402</v>
      </c>
      <c r="AA68" s="6">
        <v>455.32405321568802</v>
      </c>
      <c r="AB68" s="6">
        <v>26.000024500023802</v>
      </c>
      <c r="AC68" s="6">
        <v>554.010774283508</v>
      </c>
      <c r="AD68" s="6">
        <v>442.67355738773603</v>
      </c>
      <c r="AE68" s="6">
        <v>1160.71425720152</v>
      </c>
    </row>
    <row r="69" spans="1:31" x14ac:dyDescent="0.2">
      <c r="A69" s="3">
        <v>68</v>
      </c>
      <c r="B69" s="7" t="s">
        <v>172</v>
      </c>
      <c r="C69" s="8" t="s">
        <v>336</v>
      </c>
      <c r="D69" s="7" t="s">
        <v>330</v>
      </c>
      <c r="E69" s="7" t="s">
        <v>336</v>
      </c>
      <c r="F69" s="7" t="s">
        <v>379</v>
      </c>
      <c r="G69" s="7" t="s">
        <v>300</v>
      </c>
      <c r="H69" s="9">
        <v>9559435.9831899498</v>
      </c>
      <c r="I69" s="9">
        <v>6098759.0583646204</v>
      </c>
      <c r="J69" s="9">
        <v>9475411.5133349001</v>
      </c>
      <c r="K69" s="9">
        <v>40441997.972429</v>
      </c>
      <c r="L69" s="9">
        <v>2402036.45993442</v>
      </c>
      <c r="M69" s="9">
        <v>44319879.7617127</v>
      </c>
      <c r="N69" s="9">
        <v>6887.6601760395897</v>
      </c>
      <c r="O69" s="9">
        <v>26404.412390526199</v>
      </c>
      <c r="P69" s="9">
        <v>85244.275523192904</v>
      </c>
      <c r="Q69" s="9">
        <v>373438.51556337002</v>
      </c>
      <c r="R69" s="9">
        <v>8500704.1103527192</v>
      </c>
      <c r="S69" s="9">
        <v>206842.22764857099</v>
      </c>
      <c r="T69" s="9">
        <v>6015630.4273307202</v>
      </c>
      <c r="U69" s="9">
        <v>1103022.83132624</v>
      </c>
      <c r="V69" s="9">
        <v>2675241.2840463198</v>
      </c>
      <c r="W69" s="9">
        <v>601282.16247281898</v>
      </c>
      <c r="X69" s="9">
        <v>267704.71023757802</v>
      </c>
      <c r="Y69" s="9">
        <v>74422.644649811293</v>
      </c>
      <c r="Z69" s="9">
        <v>7060907.3997117197</v>
      </c>
      <c r="AA69" s="9">
        <v>854614.25353655103</v>
      </c>
      <c r="AB69" s="9">
        <v>1350105.50690283</v>
      </c>
      <c r="AC69" s="9">
        <v>4263789.55728627</v>
      </c>
      <c r="AD69" s="9">
        <v>3819033.9274490601</v>
      </c>
      <c r="AE69" s="9">
        <v>9874591.1193873808</v>
      </c>
    </row>
    <row r="70" spans="1:31" x14ac:dyDescent="0.2">
      <c r="A70" s="3">
        <v>69</v>
      </c>
      <c r="B70" s="4" t="s">
        <v>117</v>
      </c>
      <c r="C70" s="5" t="s">
        <v>336</v>
      </c>
      <c r="D70" s="4" t="s">
        <v>266</v>
      </c>
      <c r="E70" s="4" t="s">
        <v>336</v>
      </c>
      <c r="F70" s="4" t="s">
        <v>183</v>
      </c>
      <c r="G70" s="4" t="s">
        <v>300</v>
      </c>
      <c r="H70" s="6">
        <v>192377.920633195</v>
      </c>
      <c r="I70" s="6">
        <v>33447.843895135498</v>
      </c>
      <c r="J70" s="6">
        <v>80186.4217472335</v>
      </c>
      <c r="K70" s="6">
        <v>19490435.1149313</v>
      </c>
      <c r="L70" s="6">
        <v>22456.348027990702</v>
      </c>
      <c r="M70" s="6">
        <v>3997953.6305034901</v>
      </c>
      <c r="N70" s="6">
        <v>122.667205109077</v>
      </c>
      <c r="O70" s="6">
        <v>700.68386958950305</v>
      </c>
      <c r="P70" s="6">
        <v>3737.1559760652199</v>
      </c>
      <c r="Q70" s="6">
        <v>36001.976449730901</v>
      </c>
      <c r="R70" s="6">
        <v>38201.693037518598</v>
      </c>
      <c r="S70" s="6">
        <v>54329.587864361099</v>
      </c>
      <c r="T70" s="6">
        <v>23001.273929198502</v>
      </c>
      <c r="U70" s="6">
        <v>41238.2441568004</v>
      </c>
      <c r="V70" s="6">
        <v>12568.207942683401</v>
      </c>
      <c r="W70" s="6">
        <v>11433.240589142701</v>
      </c>
      <c r="X70" s="6">
        <v>49213.158687799201</v>
      </c>
      <c r="Y70" s="6">
        <v>354.10367367143698</v>
      </c>
      <c r="Z70" s="6">
        <v>28336.835489638001</v>
      </c>
      <c r="AA70" s="6">
        <v>13203.289373215701</v>
      </c>
      <c r="AB70" s="6">
        <v>5811.8572004723101</v>
      </c>
      <c r="AC70" s="6">
        <v>19928.004568192799</v>
      </c>
      <c r="AD70" s="6">
        <v>16970.109944195599</v>
      </c>
      <c r="AE70" s="6">
        <v>41590.010456965603</v>
      </c>
    </row>
    <row r="71" spans="1:31" x14ac:dyDescent="0.2">
      <c r="A71" s="3">
        <v>70</v>
      </c>
      <c r="B71" s="7" t="s">
        <v>204</v>
      </c>
      <c r="C71" s="8" t="s">
        <v>336</v>
      </c>
      <c r="D71" s="7" t="s">
        <v>370</v>
      </c>
      <c r="E71" s="7" t="s">
        <v>336</v>
      </c>
      <c r="F71" s="7" t="s">
        <v>45</v>
      </c>
      <c r="G71" s="7" t="s">
        <v>300</v>
      </c>
      <c r="H71" s="9">
        <v>42622039.202199399</v>
      </c>
      <c r="I71" s="9">
        <v>5528456.1862372104</v>
      </c>
      <c r="J71" s="9">
        <v>11099847.8476413</v>
      </c>
      <c r="K71" s="9">
        <v>69753937.618920907</v>
      </c>
      <c r="L71" s="9">
        <v>1161627.36200735</v>
      </c>
      <c r="M71" s="9">
        <v>17193722.548376098</v>
      </c>
      <c r="N71" s="9">
        <v>11762.176944536601</v>
      </c>
      <c r="O71" s="9">
        <v>78633.846048854903</v>
      </c>
      <c r="P71" s="9">
        <v>207213.63136424299</v>
      </c>
      <c r="Q71" s="9">
        <v>1398942.8846392599</v>
      </c>
      <c r="R71" s="9">
        <v>484393.90530411701</v>
      </c>
      <c r="S71" s="9">
        <v>51387.137812877801</v>
      </c>
      <c r="T71" s="9">
        <v>5328.3270899006102</v>
      </c>
      <c r="U71" s="9">
        <v>6909.0099477788099</v>
      </c>
      <c r="V71" s="9">
        <v>27223.251158386902</v>
      </c>
      <c r="W71" s="9">
        <v>34113.552413903402</v>
      </c>
      <c r="X71" s="9">
        <v>47828.832608144701</v>
      </c>
      <c r="Y71" s="9">
        <v>106.030598176385</v>
      </c>
      <c r="Z71" s="9">
        <v>145431.98939271801</v>
      </c>
      <c r="AA71" s="9">
        <v>3464.4812045991998</v>
      </c>
      <c r="AB71" s="9">
        <v>896.028239547525</v>
      </c>
      <c r="AC71" s="9">
        <v>4558.0618135303303</v>
      </c>
      <c r="AD71" s="9">
        <v>3787.1700413211502</v>
      </c>
      <c r="AE71" s="9">
        <v>8952.1414636722402</v>
      </c>
    </row>
    <row r="72" spans="1:31" x14ac:dyDescent="0.2">
      <c r="A72" s="3">
        <v>71</v>
      </c>
      <c r="B72" s="4" t="s">
        <v>381</v>
      </c>
      <c r="C72" s="5" t="s">
        <v>336</v>
      </c>
      <c r="D72" s="4" t="s">
        <v>386</v>
      </c>
      <c r="E72" s="4" t="s">
        <v>336</v>
      </c>
      <c r="F72" s="4" t="s">
        <v>105</v>
      </c>
      <c r="G72" s="4" t="s">
        <v>300</v>
      </c>
      <c r="H72" s="6">
        <v>39494426.270704597</v>
      </c>
      <c r="I72" s="6">
        <v>5176485.2374115903</v>
      </c>
      <c r="J72" s="6">
        <v>10514305.6438637</v>
      </c>
      <c r="K72" s="6">
        <v>74209371.396293402</v>
      </c>
      <c r="L72" s="6">
        <v>1849034.98828737</v>
      </c>
      <c r="M72" s="6">
        <v>11409911.6137549</v>
      </c>
      <c r="N72" s="6">
        <v>11923.640774346701</v>
      </c>
      <c r="O72" s="6">
        <v>86349.218103257095</v>
      </c>
      <c r="P72" s="6">
        <v>212209.91252835499</v>
      </c>
      <c r="Q72" s="6">
        <v>1412347.73218571</v>
      </c>
      <c r="R72" s="6">
        <v>295184.31248321</v>
      </c>
      <c r="S72" s="6">
        <v>58835.666000709403</v>
      </c>
      <c r="T72" s="6">
        <v>2730.9289113085902</v>
      </c>
      <c r="U72" s="6">
        <v>5625.7759837364301</v>
      </c>
      <c r="V72" s="6">
        <v>16289.2822694568</v>
      </c>
      <c r="W72" s="6">
        <v>27149.1484090257</v>
      </c>
      <c r="X72" s="6">
        <v>50698.267554397797</v>
      </c>
      <c r="Y72" s="6">
        <v>82.764803495044902</v>
      </c>
      <c r="Z72" s="6">
        <v>127202.57735215301</v>
      </c>
      <c r="AA72" s="6">
        <v>1636.87704216319</v>
      </c>
      <c r="AB72" s="6">
        <v>501.34213715472202</v>
      </c>
      <c r="AC72" s="6">
        <v>2772.9359492819599</v>
      </c>
      <c r="AD72" s="6">
        <v>2333.5240860609301</v>
      </c>
      <c r="AE72" s="6">
        <v>6350.0787273145997</v>
      </c>
    </row>
    <row r="73" spans="1:31" x14ac:dyDescent="0.2">
      <c r="A73" s="3">
        <v>72</v>
      </c>
      <c r="B73" s="7" t="s">
        <v>338</v>
      </c>
      <c r="C73" s="8" t="s">
        <v>336</v>
      </c>
      <c r="D73" s="7" t="s">
        <v>291</v>
      </c>
      <c r="E73" s="7" t="s">
        <v>336</v>
      </c>
      <c r="F73" s="7" t="s">
        <v>235</v>
      </c>
      <c r="G73" s="7" t="s">
        <v>300</v>
      </c>
      <c r="H73" s="9">
        <v>45713912.9322735</v>
      </c>
      <c r="I73" s="9">
        <v>5203754.3711886201</v>
      </c>
      <c r="J73" s="9">
        <v>9072463.1631194707</v>
      </c>
      <c r="K73" s="9">
        <v>74723031.590553403</v>
      </c>
      <c r="L73" s="9">
        <v>1345023.5142196999</v>
      </c>
      <c r="M73" s="9">
        <v>10210366.010560799</v>
      </c>
      <c r="N73" s="9">
        <v>11545.3313457851</v>
      </c>
      <c r="O73" s="9">
        <v>77183.2951935327</v>
      </c>
      <c r="P73" s="9">
        <v>203306.57169899999</v>
      </c>
      <c r="Q73" s="9">
        <v>1333509.33811008</v>
      </c>
      <c r="R73" s="9">
        <v>192350.25285241299</v>
      </c>
      <c r="S73" s="9">
        <v>51534.338957419597</v>
      </c>
      <c r="T73" s="9">
        <v>2458.2118641918</v>
      </c>
      <c r="U73" s="9">
        <v>5449.0415258222902</v>
      </c>
      <c r="V73" s="9">
        <v>20790.478388703599</v>
      </c>
      <c r="W73" s="9">
        <v>27852.567121261</v>
      </c>
      <c r="X73" s="9">
        <v>47592.339746412297</v>
      </c>
      <c r="Y73" s="9">
        <v>54.103070966949801</v>
      </c>
      <c r="Z73" s="9">
        <v>138818.44487181201</v>
      </c>
      <c r="AA73" s="9">
        <v>1066.90376153634</v>
      </c>
      <c r="AB73" s="9">
        <v>512.67591210759701</v>
      </c>
      <c r="AC73" s="9">
        <v>2407.5371376952899</v>
      </c>
      <c r="AD73" s="9">
        <v>2109.4892547521199</v>
      </c>
      <c r="AE73" s="9">
        <v>4870.8304000717699</v>
      </c>
    </row>
    <row r="74" spans="1:31" x14ac:dyDescent="0.2">
      <c r="A74" s="3">
        <v>73</v>
      </c>
      <c r="B74" s="4" t="s">
        <v>344</v>
      </c>
      <c r="C74" s="5" t="s">
        <v>336</v>
      </c>
      <c r="D74" s="4" t="s">
        <v>264</v>
      </c>
      <c r="E74" s="4" t="s">
        <v>336</v>
      </c>
      <c r="F74" s="4" t="s">
        <v>244</v>
      </c>
      <c r="G74" s="4" t="s">
        <v>300</v>
      </c>
      <c r="H74" s="6">
        <v>35862207.593868703</v>
      </c>
      <c r="I74" s="6">
        <v>1912181.2519903299</v>
      </c>
      <c r="J74" s="6">
        <v>23510294.561997399</v>
      </c>
      <c r="K74" s="6">
        <v>59560010.019131601</v>
      </c>
      <c r="L74" s="6">
        <v>818774.49760702194</v>
      </c>
      <c r="M74" s="6">
        <v>23591043.337831501</v>
      </c>
      <c r="N74" s="6">
        <v>2439.5418971009699</v>
      </c>
      <c r="O74" s="6">
        <v>17102.911856657502</v>
      </c>
      <c r="P74" s="6">
        <v>45115.137845748402</v>
      </c>
      <c r="Q74" s="6">
        <v>332860.12517422502</v>
      </c>
      <c r="R74" s="6">
        <v>364026.81711334101</v>
      </c>
      <c r="S74" s="6">
        <v>69629.012779891098</v>
      </c>
      <c r="T74" s="6">
        <v>4237.2997632182896</v>
      </c>
      <c r="U74" s="6">
        <v>4643.4229714887597</v>
      </c>
      <c r="V74" s="6">
        <v>67781.189190090197</v>
      </c>
      <c r="W74" s="6">
        <v>39313.367656381401</v>
      </c>
      <c r="X74" s="6">
        <v>49362.0492365307</v>
      </c>
      <c r="Y74" s="6">
        <v>96.697132308306195</v>
      </c>
      <c r="Z74" s="6">
        <v>40601.0622234943</v>
      </c>
      <c r="AA74" s="6">
        <v>1303.60641394463</v>
      </c>
      <c r="AB74" s="6">
        <v>698.01710221355597</v>
      </c>
      <c r="AC74" s="6">
        <v>14635.507850297399</v>
      </c>
      <c r="AD74" s="6">
        <v>11614.0525757368</v>
      </c>
      <c r="AE74" s="6">
        <v>29326.1017391102</v>
      </c>
    </row>
    <row r="75" spans="1:31" x14ac:dyDescent="0.2">
      <c r="A75" s="3">
        <v>74</v>
      </c>
      <c r="B75" s="7" t="s">
        <v>322</v>
      </c>
      <c r="C75" s="8" t="s">
        <v>336</v>
      </c>
      <c r="D75" s="7" t="s">
        <v>222</v>
      </c>
      <c r="E75" s="7" t="s">
        <v>336</v>
      </c>
      <c r="F75" s="7" t="s">
        <v>68</v>
      </c>
      <c r="G75" s="7" t="s">
        <v>300</v>
      </c>
      <c r="H75" s="9">
        <v>20338232.095807198</v>
      </c>
      <c r="I75" s="9">
        <v>1085760.2576242499</v>
      </c>
      <c r="J75" s="9">
        <v>16191256.794550201</v>
      </c>
      <c r="K75" s="9">
        <v>53715423.846065402</v>
      </c>
      <c r="L75" s="9">
        <v>846675.78902753</v>
      </c>
      <c r="M75" s="9">
        <v>129903054.077466</v>
      </c>
      <c r="N75" s="9">
        <v>1325.3948260535601</v>
      </c>
      <c r="O75" s="9">
        <v>10162.2845880083</v>
      </c>
      <c r="P75" s="9">
        <v>27410.9403496509</v>
      </c>
      <c r="Q75" s="9">
        <v>199413.68126661799</v>
      </c>
      <c r="R75" s="9">
        <v>355637.53548672702</v>
      </c>
      <c r="S75" s="9">
        <v>177476.76296606101</v>
      </c>
      <c r="T75" s="9">
        <v>1453.4076744489901</v>
      </c>
      <c r="U75" s="9">
        <v>2132.8260762969799</v>
      </c>
      <c r="V75" s="9">
        <v>26167.297496515599</v>
      </c>
      <c r="W75" s="9">
        <v>20420.599593951501</v>
      </c>
      <c r="X75" s="9">
        <v>49985.1965334825</v>
      </c>
      <c r="Y75" s="9">
        <v>116.78086096021499</v>
      </c>
      <c r="Z75" s="9">
        <v>14000.200617541999</v>
      </c>
      <c r="AA75" s="9">
        <v>784.79106497465204</v>
      </c>
      <c r="AB75" s="9">
        <v>412.67263229298197</v>
      </c>
      <c r="AC75" s="9">
        <v>20038.0521779714</v>
      </c>
      <c r="AD75" s="9">
        <v>17664.267638236499</v>
      </c>
      <c r="AE75" s="9">
        <v>45561.218780323798</v>
      </c>
    </row>
    <row r="76" spans="1:31" x14ac:dyDescent="0.2">
      <c r="A76" s="3">
        <v>75</v>
      </c>
      <c r="B76" s="4" t="s">
        <v>216</v>
      </c>
      <c r="C76" s="5" t="s">
        <v>336</v>
      </c>
      <c r="D76" s="4" t="s">
        <v>157</v>
      </c>
      <c r="E76" s="4" t="s">
        <v>336</v>
      </c>
      <c r="F76" s="4" t="s">
        <v>369</v>
      </c>
      <c r="G76" s="4" t="s">
        <v>300</v>
      </c>
      <c r="H76" s="6">
        <v>38353813.333259597</v>
      </c>
      <c r="I76" s="6">
        <v>1620650.2192877</v>
      </c>
      <c r="J76" s="6">
        <v>24437376.582116202</v>
      </c>
      <c r="K76" s="6">
        <v>77054913.758129001</v>
      </c>
      <c r="L76" s="6">
        <v>610490.22459867795</v>
      </c>
      <c r="M76" s="6">
        <v>8379871.69661057</v>
      </c>
      <c r="N76" s="6">
        <v>1958.8009837593399</v>
      </c>
      <c r="O76" s="6">
        <v>14261.141151661201</v>
      </c>
      <c r="P76" s="6">
        <v>38071.331293847797</v>
      </c>
      <c r="Q76" s="6">
        <v>273090.31060896302</v>
      </c>
      <c r="R76" s="6">
        <v>238643.02490956301</v>
      </c>
      <c r="S76" s="6">
        <v>77971.653457978202</v>
      </c>
      <c r="T76" s="6">
        <v>3745.1618340363798</v>
      </c>
      <c r="U76" s="6">
        <v>2919.6325844708399</v>
      </c>
      <c r="V76" s="6">
        <v>23119.363610654698</v>
      </c>
      <c r="W76" s="6">
        <v>27313.462701491699</v>
      </c>
      <c r="X76" s="6">
        <v>50299.551290837102</v>
      </c>
      <c r="Y76" s="6">
        <v>86.759625412641597</v>
      </c>
      <c r="Z76" s="6">
        <v>35827.584923094997</v>
      </c>
      <c r="AA76" s="6">
        <v>807.33621502789401</v>
      </c>
      <c r="AB76" s="6">
        <v>242.00205759756199</v>
      </c>
      <c r="AC76" s="6">
        <v>3777.1660485374</v>
      </c>
      <c r="AD76" s="6">
        <v>3299.0478411416402</v>
      </c>
      <c r="AE76" s="6">
        <v>8505.8651536238303</v>
      </c>
    </row>
    <row r="77" spans="1:31" x14ac:dyDescent="0.2">
      <c r="A77" s="3">
        <v>76</v>
      </c>
      <c r="B77" s="7" t="s">
        <v>376</v>
      </c>
      <c r="C77" s="8" t="s">
        <v>336</v>
      </c>
      <c r="D77" s="7" t="s">
        <v>98</v>
      </c>
      <c r="E77" s="7" t="s">
        <v>336</v>
      </c>
      <c r="F77" s="7" t="s">
        <v>173</v>
      </c>
      <c r="G77" s="7" t="s">
        <v>300</v>
      </c>
      <c r="H77" s="9">
        <v>29809808.2206937</v>
      </c>
      <c r="I77" s="9">
        <v>2722096.2679322702</v>
      </c>
      <c r="J77" s="9">
        <v>30667253.659511399</v>
      </c>
      <c r="K77" s="9">
        <v>50494826.317987598</v>
      </c>
      <c r="L77" s="9">
        <v>712178.03696171101</v>
      </c>
      <c r="M77" s="9">
        <v>10282147.3299009</v>
      </c>
      <c r="N77" s="9">
        <v>1415.4035369732401</v>
      </c>
      <c r="O77" s="9">
        <v>9992.1649704033898</v>
      </c>
      <c r="P77" s="9">
        <v>26704.940624499701</v>
      </c>
      <c r="Q77" s="9">
        <v>205707.055025259</v>
      </c>
      <c r="R77" s="9">
        <v>77176.612642087697</v>
      </c>
      <c r="S77" s="9">
        <v>230216.24645335099</v>
      </c>
      <c r="T77" s="9">
        <v>3146.34663392331</v>
      </c>
      <c r="U77" s="9">
        <v>3068.3305226064599</v>
      </c>
      <c r="V77" s="9">
        <v>31652.439986405199</v>
      </c>
      <c r="W77" s="9">
        <v>28179.777054284699</v>
      </c>
      <c r="X77" s="9">
        <v>49826.437775381397</v>
      </c>
      <c r="Y77" s="9">
        <v>116.06205108564301</v>
      </c>
      <c r="Z77" s="9">
        <v>39105.580170215202</v>
      </c>
      <c r="AA77" s="9">
        <v>592.014085628251</v>
      </c>
      <c r="AB77" s="9">
        <v>365.338012846705</v>
      </c>
      <c r="AC77" s="9">
        <v>67184.4983926118</v>
      </c>
      <c r="AD77" s="9">
        <v>55090.711732301002</v>
      </c>
      <c r="AE77" s="9">
        <v>142899.34323595199</v>
      </c>
    </row>
    <row r="78" spans="1:31" x14ac:dyDescent="0.2">
      <c r="A78" s="3">
        <v>77</v>
      </c>
      <c r="B78" s="4" t="s">
        <v>301</v>
      </c>
      <c r="C78" s="5" t="s">
        <v>336</v>
      </c>
      <c r="D78" s="4" t="s">
        <v>36</v>
      </c>
      <c r="E78" s="4" t="s">
        <v>336</v>
      </c>
      <c r="F78" s="4" t="s">
        <v>193</v>
      </c>
      <c r="G78" s="4" t="s">
        <v>300</v>
      </c>
      <c r="H78" s="6">
        <v>40798337.951468997</v>
      </c>
      <c r="I78" s="6">
        <v>2604035.3461599601</v>
      </c>
      <c r="J78" s="6">
        <v>45383628.1891184</v>
      </c>
      <c r="K78" s="6">
        <v>84677996.025205195</v>
      </c>
      <c r="L78" s="6">
        <v>731711.978150688</v>
      </c>
      <c r="M78" s="6">
        <v>6554990.6616410399</v>
      </c>
      <c r="N78" s="6">
        <v>1419.40387308702</v>
      </c>
      <c r="O78" s="6">
        <v>9266.3397424759205</v>
      </c>
      <c r="P78" s="6">
        <v>28370.146377594301</v>
      </c>
      <c r="Q78" s="6">
        <v>216356.08613153599</v>
      </c>
      <c r="R78" s="6">
        <v>169407.303441842</v>
      </c>
      <c r="S78" s="6">
        <v>138508.94499256101</v>
      </c>
      <c r="T78" s="6">
        <v>2762.9343602425502</v>
      </c>
      <c r="U78" s="6">
        <v>3580.4506734056999</v>
      </c>
      <c r="V78" s="6">
        <v>34596.550501279999</v>
      </c>
      <c r="W78" s="6">
        <v>25590.337341469101</v>
      </c>
      <c r="X78" s="6">
        <v>47389.787431629098</v>
      </c>
      <c r="Y78" s="6">
        <v>107.463075847065</v>
      </c>
      <c r="Z78" s="6">
        <v>31122.5918580035</v>
      </c>
      <c r="AA78" s="6">
        <v>505.41639550430801</v>
      </c>
      <c r="AB78" s="6">
        <v>318.00358007411802</v>
      </c>
      <c r="AC78" s="6">
        <v>6178.0044309793102</v>
      </c>
      <c r="AD78" s="6">
        <v>5050.8944604548296</v>
      </c>
      <c r="AE78" s="6">
        <v>12305.307712312801</v>
      </c>
    </row>
    <row r="79" spans="1:31" x14ac:dyDescent="0.2">
      <c r="A79" s="3">
        <v>78</v>
      </c>
      <c r="B79" s="7" t="s">
        <v>188</v>
      </c>
      <c r="C79" s="8" t="s">
        <v>336</v>
      </c>
      <c r="D79" s="7" t="s">
        <v>302</v>
      </c>
      <c r="E79" s="7" t="s">
        <v>336</v>
      </c>
      <c r="F79" s="7" t="s">
        <v>84</v>
      </c>
      <c r="G79" s="7" t="s">
        <v>300</v>
      </c>
      <c r="H79" s="9">
        <v>34530803.763637103</v>
      </c>
      <c r="I79" s="9">
        <v>1805105.02541873</v>
      </c>
      <c r="J79" s="9">
        <v>35463957.696238697</v>
      </c>
      <c r="K79" s="9">
        <v>64938407.765683703</v>
      </c>
      <c r="L79" s="9">
        <v>978883.87235140102</v>
      </c>
      <c r="M79" s="9">
        <v>7667402.5601771604</v>
      </c>
      <c r="N79" s="9">
        <v>6004.5950787940701</v>
      </c>
      <c r="O79" s="9">
        <v>44204.345495427202</v>
      </c>
      <c r="P79" s="9">
        <v>106702.413941782</v>
      </c>
      <c r="Q79" s="9">
        <v>752607.11602278904</v>
      </c>
      <c r="R79" s="9">
        <v>70470.231406758394</v>
      </c>
      <c r="S79" s="9">
        <v>109755.111248288</v>
      </c>
      <c r="T79" s="9">
        <v>3863.1890501582202</v>
      </c>
      <c r="U79" s="9">
        <v>6803.6328348110101</v>
      </c>
      <c r="V79" s="9">
        <v>27184.539953340998</v>
      </c>
      <c r="W79" s="9">
        <v>54077.671207195803</v>
      </c>
      <c r="X79" s="9">
        <v>50913.804989925302</v>
      </c>
      <c r="Y79" s="9">
        <v>98.785851561772304</v>
      </c>
      <c r="Z79" s="9">
        <v>45935.143053821397</v>
      </c>
      <c r="AA79" s="9">
        <v>626.29686277908297</v>
      </c>
      <c r="AB79" s="9">
        <v>320.00365525589001</v>
      </c>
      <c r="AC79" s="9">
        <v>5064.8979901823805</v>
      </c>
      <c r="AD79" s="9">
        <v>4222.6242023652003</v>
      </c>
      <c r="AE79" s="9">
        <v>11026.928409410501</v>
      </c>
    </row>
    <row r="80" spans="1:31" x14ac:dyDescent="0.2">
      <c r="A80" s="3">
        <v>79</v>
      </c>
      <c r="B80" s="4" t="s">
        <v>9</v>
      </c>
      <c r="C80" s="5" t="s">
        <v>336</v>
      </c>
      <c r="D80" s="4" t="s">
        <v>129</v>
      </c>
      <c r="E80" s="4" t="s">
        <v>336</v>
      </c>
      <c r="F80" s="4" t="s">
        <v>185</v>
      </c>
      <c r="G80" s="4" t="s">
        <v>300</v>
      </c>
      <c r="H80" s="6">
        <v>38105767.386040397</v>
      </c>
      <c r="I80" s="6">
        <v>2910726.65549355</v>
      </c>
      <c r="J80" s="6">
        <v>26160820.164191201</v>
      </c>
      <c r="K80" s="6">
        <v>92782902.634376496</v>
      </c>
      <c r="L80" s="6">
        <v>983228.28606418404</v>
      </c>
      <c r="M80" s="6">
        <v>16277452.347749799</v>
      </c>
      <c r="N80" s="6">
        <v>3012.3178957435198</v>
      </c>
      <c r="O80" s="6">
        <v>20913.313912272999</v>
      </c>
      <c r="P80" s="6">
        <v>56561.772631672</v>
      </c>
      <c r="Q80" s="6">
        <v>421531.28158092703</v>
      </c>
      <c r="R80" s="6">
        <v>140586.620831459</v>
      </c>
      <c r="S80" s="6">
        <v>131614.62147666499</v>
      </c>
      <c r="T80" s="6">
        <v>6376.0981513565403</v>
      </c>
      <c r="U80" s="6">
        <v>3557.7765797769098</v>
      </c>
      <c r="V80" s="6">
        <v>20685.016244292401</v>
      </c>
      <c r="W80" s="6">
        <v>28782.3440208545</v>
      </c>
      <c r="X80" s="6">
        <v>48638.8808318929</v>
      </c>
      <c r="Y80" s="6">
        <v>65.353006629244504</v>
      </c>
      <c r="Z80" s="6">
        <v>103443.954487556</v>
      </c>
      <c r="AA80" s="6">
        <v>495.44090972935601</v>
      </c>
      <c r="AB80" s="6">
        <v>394.00553899274598</v>
      </c>
      <c r="AC80" s="6">
        <v>41785.7776164729</v>
      </c>
      <c r="AD80" s="6">
        <v>33231.973962685697</v>
      </c>
      <c r="AE80" s="6">
        <v>82852.971119565394</v>
      </c>
    </row>
    <row r="81" spans="1:31" x14ac:dyDescent="0.2">
      <c r="A81" s="3">
        <v>80</v>
      </c>
      <c r="B81" s="7" t="s">
        <v>249</v>
      </c>
      <c r="C81" s="8" t="s">
        <v>336</v>
      </c>
      <c r="D81" s="7" t="s">
        <v>159</v>
      </c>
      <c r="E81" s="7" t="s">
        <v>336</v>
      </c>
      <c r="F81" s="7" t="s">
        <v>257</v>
      </c>
      <c r="G81" s="7" t="s">
        <v>300</v>
      </c>
      <c r="H81" s="9">
        <v>10371281.4692114</v>
      </c>
      <c r="I81" s="9">
        <v>6065611.6198424799</v>
      </c>
      <c r="J81" s="9">
        <v>8764741.6367312092</v>
      </c>
      <c r="K81" s="9">
        <v>39913265.883590899</v>
      </c>
      <c r="L81" s="9">
        <v>2626980.4522772101</v>
      </c>
      <c r="M81" s="9">
        <v>47111106.291813001</v>
      </c>
      <c r="N81" s="9">
        <v>6790.2801525269797</v>
      </c>
      <c r="O81" s="9">
        <v>25440.6510708881</v>
      </c>
      <c r="P81" s="9">
        <v>84801.634089412197</v>
      </c>
      <c r="Q81" s="9">
        <v>397946.35638132802</v>
      </c>
      <c r="R81" s="9">
        <v>8195636.6064656395</v>
      </c>
      <c r="S81" s="9">
        <v>184098.17436484899</v>
      </c>
      <c r="T81" s="9">
        <v>5753985.3359392798</v>
      </c>
      <c r="U81" s="9">
        <v>1226952.08278529</v>
      </c>
      <c r="V81" s="9">
        <v>2956157.95123555</v>
      </c>
      <c r="W81" s="9">
        <v>566828.68426137697</v>
      </c>
      <c r="X81" s="9">
        <v>238536.088806246</v>
      </c>
      <c r="Y81" s="9">
        <v>73100.061579367801</v>
      </c>
      <c r="Z81" s="9">
        <v>7604686.8671760801</v>
      </c>
      <c r="AA81" s="9">
        <v>757095.79153854097</v>
      </c>
      <c r="AB81" s="9">
        <v>1427023.45082242</v>
      </c>
      <c r="AC81" s="9">
        <v>4621863.26132314</v>
      </c>
      <c r="AD81" s="9">
        <v>3730541.9175885301</v>
      </c>
      <c r="AE81" s="9">
        <v>9073493.3894086499</v>
      </c>
    </row>
    <row r="82" spans="1:31" x14ac:dyDescent="0.2">
      <c r="A82" s="3">
        <v>81</v>
      </c>
      <c r="B82" s="4" t="s">
        <v>166</v>
      </c>
      <c r="C82" s="5" t="s">
        <v>336</v>
      </c>
      <c r="D82" s="4" t="s">
        <v>177</v>
      </c>
      <c r="E82" s="4" t="s">
        <v>336</v>
      </c>
      <c r="F82" s="4" t="s">
        <v>17</v>
      </c>
      <c r="G82" s="4" t="s">
        <v>300</v>
      </c>
      <c r="H82" s="6">
        <v>201268.098818281</v>
      </c>
      <c r="I82" s="6">
        <v>35158.632651712003</v>
      </c>
      <c r="J82" s="6">
        <v>86139.548418105303</v>
      </c>
      <c r="K82" s="6">
        <v>19419393.536163401</v>
      </c>
      <c r="L82" s="6">
        <v>23473.281235023001</v>
      </c>
      <c r="M82" s="6">
        <v>3949190.7933146702</v>
      </c>
      <c r="N82" s="6">
        <v>106.667066508172</v>
      </c>
      <c r="O82" s="6">
        <v>727.35185090481104</v>
      </c>
      <c r="P82" s="6">
        <v>3595.1200173694801</v>
      </c>
      <c r="Q82" s="6">
        <v>35175.924686696999</v>
      </c>
      <c r="R82" s="6">
        <v>40157.282829363401</v>
      </c>
      <c r="S82" s="6">
        <v>52657.116615882602</v>
      </c>
      <c r="T82" s="6">
        <v>25910.8128466573</v>
      </c>
      <c r="U82" s="6">
        <v>42701.892173165899</v>
      </c>
      <c r="V82" s="6">
        <v>13851.3878517515</v>
      </c>
      <c r="W82" s="6">
        <v>11357.8501558509</v>
      </c>
      <c r="X82" s="6">
        <v>48463.759439533504</v>
      </c>
      <c r="Y82" s="6">
        <v>451.40390691668898</v>
      </c>
      <c r="Z82" s="6">
        <v>32132.816323149302</v>
      </c>
      <c r="AA82" s="6">
        <v>13628.932874710999</v>
      </c>
      <c r="AB82" s="6">
        <v>6688.2368090640703</v>
      </c>
      <c r="AC82" s="6">
        <v>22082.467939802202</v>
      </c>
      <c r="AD82" s="6">
        <v>18264.407502563699</v>
      </c>
      <c r="AE82" s="6">
        <v>44875.978623441297</v>
      </c>
    </row>
    <row r="83" spans="1:31" x14ac:dyDescent="0.2">
      <c r="A83" s="3">
        <v>82</v>
      </c>
      <c r="B83" s="7" t="s">
        <v>212</v>
      </c>
      <c r="C83" s="8" t="s">
        <v>336</v>
      </c>
      <c r="D83" s="7" t="s">
        <v>314</v>
      </c>
      <c r="E83" s="7" t="s">
        <v>336</v>
      </c>
      <c r="F83" s="7" t="s">
        <v>307</v>
      </c>
      <c r="G83" s="7" t="s">
        <v>300</v>
      </c>
      <c r="H83" s="9">
        <v>42566545.020829499</v>
      </c>
      <c r="I83" s="9">
        <v>928728.25263557397</v>
      </c>
      <c r="J83" s="9">
        <v>15792344.2181635</v>
      </c>
      <c r="K83" s="9">
        <v>91461827.573735207</v>
      </c>
      <c r="L83" s="9">
        <v>723396.91461840901</v>
      </c>
      <c r="M83" s="9">
        <v>6137279.2466496397</v>
      </c>
      <c r="N83" s="9">
        <v>2350.19338807349</v>
      </c>
      <c r="O83" s="9">
        <v>16871.965525098101</v>
      </c>
      <c r="P83" s="9">
        <v>44101.974747783999</v>
      </c>
      <c r="Q83" s="9">
        <v>324637.24048732501</v>
      </c>
      <c r="R83" s="9">
        <v>70913.585436525507</v>
      </c>
      <c r="S83" s="9">
        <v>66101.3765333638</v>
      </c>
      <c r="T83" s="9">
        <v>8080.9543676824997</v>
      </c>
      <c r="U83" s="9">
        <v>2732.93005095842</v>
      </c>
      <c r="V83" s="9">
        <v>18649.556016802999</v>
      </c>
      <c r="W83" s="9">
        <v>24571.7898294679</v>
      </c>
      <c r="X83" s="9">
        <v>50076.737566624302</v>
      </c>
      <c r="Y83" s="9">
        <v>102.74938808507</v>
      </c>
      <c r="Z83" s="9">
        <v>87272.915905849601</v>
      </c>
      <c r="AA83" s="9">
        <v>3368.9994650118601</v>
      </c>
      <c r="AB83" s="9">
        <v>624.01365543274596</v>
      </c>
      <c r="AC83" s="9">
        <v>2712.2577769443301</v>
      </c>
      <c r="AD83" s="9">
        <v>2371.5301953243602</v>
      </c>
      <c r="AE83" s="9">
        <v>6069.9571908786202</v>
      </c>
    </row>
    <row r="84" spans="1:31" x14ac:dyDescent="0.2">
      <c r="A84" s="3">
        <v>83</v>
      </c>
      <c r="B84" s="4" t="s">
        <v>189</v>
      </c>
      <c r="C84" s="5" t="s">
        <v>336</v>
      </c>
      <c r="D84" s="4" t="s">
        <v>278</v>
      </c>
      <c r="E84" s="4" t="s">
        <v>336</v>
      </c>
      <c r="F84" s="4" t="s">
        <v>237</v>
      </c>
      <c r="G84" s="4" t="s">
        <v>300</v>
      </c>
      <c r="H84" s="6">
        <v>42199394.093958497</v>
      </c>
      <c r="I84" s="6">
        <v>1807083.9023236299</v>
      </c>
      <c r="J84" s="6">
        <v>18466623.5879227</v>
      </c>
      <c r="K84" s="6">
        <v>90401392.885443807</v>
      </c>
      <c r="L84" s="6">
        <v>1190310.13351891</v>
      </c>
      <c r="M84" s="6">
        <v>9942288.1906531993</v>
      </c>
      <c r="N84" s="6">
        <v>3210.3616187916</v>
      </c>
      <c r="O84" s="6">
        <v>21840.687422631599</v>
      </c>
      <c r="P84" s="6">
        <v>60019.861740109103</v>
      </c>
      <c r="Q84" s="6">
        <v>421946.73931212298</v>
      </c>
      <c r="R84" s="6">
        <v>208712.14725461899</v>
      </c>
      <c r="S84" s="6">
        <v>64430.671928320298</v>
      </c>
      <c r="T84" s="6">
        <v>5917.8928604173798</v>
      </c>
      <c r="U84" s="6">
        <v>2949.6381423459802</v>
      </c>
      <c r="V84" s="6">
        <v>15942.897944332501</v>
      </c>
      <c r="W84" s="6">
        <v>26591.4791565995</v>
      </c>
      <c r="X84" s="6">
        <v>47474.342342609802</v>
      </c>
      <c r="Y84" s="6">
        <v>58.030030482887298</v>
      </c>
      <c r="Z84" s="6">
        <v>107459.91230667901</v>
      </c>
      <c r="AA84" s="6">
        <v>1486.8784043824</v>
      </c>
      <c r="AB84" s="6">
        <v>337.33734690142597</v>
      </c>
      <c r="AC84" s="6">
        <v>24504.3702192825</v>
      </c>
      <c r="AD84" s="6">
        <v>20447.308479674601</v>
      </c>
      <c r="AE84" s="6">
        <v>49148.536660775397</v>
      </c>
    </row>
    <row r="85" spans="1:31" x14ac:dyDescent="0.2">
      <c r="A85" s="3">
        <v>84</v>
      </c>
      <c r="B85" s="7" t="s">
        <v>267</v>
      </c>
      <c r="C85" s="8" t="s">
        <v>336</v>
      </c>
      <c r="D85" s="7" t="s">
        <v>296</v>
      </c>
      <c r="E85" s="7" t="s">
        <v>336</v>
      </c>
      <c r="F85" s="7" t="s">
        <v>88</v>
      </c>
      <c r="G85" s="7" t="s">
        <v>300</v>
      </c>
      <c r="H85" s="9">
        <v>36625744.683543898</v>
      </c>
      <c r="I85" s="9">
        <v>2061757.4974847501</v>
      </c>
      <c r="J85" s="9">
        <v>16991710.182749201</v>
      </c>
      <c r="K85" s="9">
        <v>75305865.827371597</v>
      </c>
      <c r="L85" s="9">
        <v>726547.47175799997</v>
      </c>
      <c r="M85" s="9">
        <v>8921600.2321045492</v>
      </c>
      <c r="N85" s="9">
        <v>1900.79319594138</v>
      </c>
      <c r="O85" s="9">
        <v>13980.1818138943</v>
      </c>
      <c r="P85" s="9">
        <v>37723.744055369702</v>
      </c>
      <c r="Q85" s="9">
        <v>266566.32331906602</v>
      </c>
      <c r="R85" s="9">
        <v>64504.301681943602</v>
      </c>
      <c r="S85" s="9">
        <v>75529.186034142302</v>
      </c>
      <c r="T85" s="9">
        <v>6668.2348115590603</v>
      </c>
      <c r="U85" s="9">
        <v>3177.68692170127</v>
      </c>
      <c r="V85" s="9">
        <v>12163.1771220022</v>
      </c>
      <c r="W85" s="9">
        <v>42626.351589492799</v>
      </c>
      <c r="X85" s="9">
        <v>50144.856934748197</v>
      </c>
      <c r="Y85" s="9">
        <v>85.389748219089796</v>
      </c>
      <c r="Z85" s="9">
        <v>49361.8628676265</v>
      </c>
      <c r="AA85" s="9">
        <v>1184.74650187772</v>
      </c>
      <c r="AB85" s="9">
        <v>578.01169887023002</v>
      </c>
      <c r="AC85" s="9">
        <v>10602.6009337127</v>
      </c>
      <c r="AD85" s="9">
        <v>9142.9340554652608</v>
      </c>
      <c r="AE85" s="9">
        <v>23600.1514076405</v>
      </c>
    </row>
    <row r="86" spans="1:31" x14ac:dyDescent="0.2">
      <c r="A86" s="3">
        <v>85</v>
      </c>
      <c r="B86" s="4" t="s">
        <v>385</v>
      </c>
      <c r="C86" s="5" t="s">
        <v>336</v>
      </c>
      <c r="D86" s="4" t="s">
        <v>20</v>
      </c>
      <c r="E86" s="4" t="s">
        <v>336</v>
      </c>
      <c r="F86" s="4" t="s">
        <v>352</v>
      </c>
      <c r="G86" s="4" t="s">
        <v>300</v>
      </c>
      <c r="H86" s="6">
        <v>44623766.4982282</v>
      </c>
      <c r="I86" s="6">
        <v>1376117.22483501</v>
      </c>
      <c r="J86" s="6">
        <v>14045084.5880627</v>
      </c>
      <c r="K86" s="6">
        <v>71005619.295502707</v>
      </c>
      <c r="L86" s="6">
        <v>443002.05100964499</v>
      </c>
      <c r="M86" s="6">
        <v>7999831.1718532303</v>
      </c>
      <c r="N86" s="6">
        <v>1778.11085383674</v>
      </c>
      <c r="O86" s="6">
        <v>11969.6823725635</v>
      </c>
      <c r="P86" s="6">
        <v>34913.955988526199</v>
      </c>
      <c r="Q86" s="6">
        <v>245140.945137356</v>
      </c>
      <c r="R86" s="6">
        <v>34962.120077347099</v>
      </c>
      <c r="S86" s="6">
        <v>51946.597029346703</v>
      </c>
      <c r="T86" s="6">
        <v>6701.5717339925995</v>
      </c>
      <c r="U86" s="6">
        <v>1662.76362765261</v>
      </c>
      <c r="V86" s="6">
        <v>17238.425439675098</v>
      </c>
      <c r="W86" s="6">
        <v>36773.329110931198</v>
      </c>
      <c r="X86" s="6">
        <v>48823.331217336498</v>
      </c>
      <c r="Y86" s="6">
        <v>76.796062977060402</v>
      </c>
      <c r="Z86" s="6">
        <v>52238.260073147598</v>
      </c>
      <c r="AA86" s="6">
        <v>810.26180103669299</v>
      </c>
      <c r="AB86" s="6">
        <v>189.334593341752</v>
      </c>
      <c r="AC86" s="6">
        <v>2230.8416041892301</v>
      </c>
      <c r="AD86" s="6">
        <v>1846.78604538442</v>
      </c>
      <c r="AE86" s="6">
        <v>4409.3482582922197</v>
      </c>
    </row>
    <row r="87" spans="1:31" x14ac:dyDescent="0.2">
      <c r="A87" s="3">
        <v>86</v>
      </c>
      <c r="B87" s="7" t="s">
        <v>70</v>
      </c>
      <c r="C87" s="8" t="s">
        <v>336</v>
      </c>
      <c r="D87" s="7" t="s">
        <v>145</v>
      </c>
      <c r="E87" s="7" t="s">
        <v>336</v>
      </c>
      <c r="F87" s="7" t="s">
        <v>143</v>
      </c>
      <c r="G87" s="7" t="s">
        <v>300</v>
      </c>
      <c r="H87" s="9">
        <v>50492092.383263104</v>
      </c>
      <c r="I87" s="9">
        <v>1369363.54957021</v>
      </c>
      <c r="J87" s="9">
        <v>11466829.232022701</v>
      </c>
      <c r="K87" s="9">
        <v>69941587.406592697</v>
      </c>
      <c r="L87" s="9">
        <v>681815.57653908595</v>
      </c>
      <c r="M87" s="9">
        <v>23521960.9691764</v>
      </c>
      <c r="N87" s="9">
        <v>1856.7873806980299</v>
      </c>
      <c r="O87" s="9">
        <v>12846.4435056047</v>
      </c>
      <c r="P87" s="9">
        <v>36735.839792126797</v>
      </c>
      <c r="Q87" s="9">
        <v>257422.24532894799</v>
      </c>
      <c r="R87" s="9">
        <v>40530.125850399898</v>
      </c>
      <c r="S87" s="9">
        <v>53203.323818791701</v>
      </c>
      <c r="T87" s="9">
        <v>4876.8334664197901</v>
      </c>
      <c r="U87" s="9">
        <v>3811.1754942021898</v>
      </c>
      <c r="V87" s="9">
        <v>14179.722420533401</v>
      </c>
      <c r="W87" s="9">
        <v>29978.1152461028</v>
      </c>
      <c r="X87" s="9">
        <v>48284.580584920499</v>
      </c>
      <c r="Y87" s="9">
        <v>56.728002098459697</v>
      </c>
      <c r="Z87" s="9">
        <v>44501.422839562903</v>
      </c>
      <c r="AA87" s="9">
        <v>848.61710064762804</v>
      </c>
      <c r="AB87" s="9">
        <v>190.001265281771</v>
      </c>
      <c r="AC87" s="9">
        <v>2193.5020923577899</v>
      </c>
      <c r="AD87" s="9">
        <v>1935.46447074762</v>
      </c>
      <c r="AE87" s="9">
        <v>4788.1380557519096</v>
      </c>
    </row>
    <row r="88" spans="1:31" x14ac:dyDescent="0.2">
      <c r="A88" s="3">
        <v>87</v>
      </c>
      <c r="B88" s="4" t="s">
        <v>109</v>
      </c>
      <c r="C88" s="5" t="s">
        <v>336</v>
      </c>
      <c r="D88" s="4" t="s">
        <v>271</v>
      </c>
      <c r="E88" s="4" t="s">
        <v>336</v>
      </c>
      <c r="F88" s="4" t="s">
        <v>232</v>
      </c>
      <c r="G88" s="4" t="s">
        <v>300</v>
      </c>
      <c r="H88" s="6">
        <v>22807883.2461369</v>
      </c>
      <c r="I88" s="6">
        <v>12254172.8124623</v>
      </c>
      <c r="J88" s="6">
        <v>19283693.4029347</v>
      </c>
      <c r="K88" s="6">
        <v>55989945.077643998</v>
      </c>
      <c r="L88" s="6">
        <v>1399660.4302930499</v>
      </c>
      <c r="M88" s="6">
        <v>195618478.38775501</v>
      </c>
      <c r="N88" s="6">
        <v>13999.5252306439</v>
      </c>
      <c r="O88" s="6">
        <v>100615.928240593</v>
      </c>
      <c r="P88" s="6">
        <v>240911.785600926</v>
      </c>
      <c r="Q88" s="6">
        <v>1599108.6907377499</v>
      </c>
      <c r="R88" s="6">
        <v>2741323.76879801</v>
      </c>
      <c r="S88" s="6">
        <v>139516.07457459299</v>
      </c>
      <c r="T88" s="6">
        <v>2344.85980876238</v>
      </c>
      <c r="U88" s="6">
        <v>8331.1033419954892</v>
      </c>
      <c r="V88" s="6">
        <v>208419.726801918</v>
      </c>
      <c r="W88" s="6">
        <v>117099.780147784</v>
      </c>
      <c r="X88" s="6">
        <v>51261.141134828496</v>
      </c>
      <c r="Y88" s="6">
        <v>91.4837476436212</v>
      </c>
      <c r="Z88" s="6">
        <v>165281.365896209</v>
      </c>
      <c r="AA88" s="6">
        <v>2066.3813731841501</v>
      </c>
      <c r="AB88" s="6">
        <v>551.34403976246404</v>
      </c>
      <c r="AC88" s="6">
        <v>25576.887616548102</v>
      </c>
      <c r="AD88" s="6">
        <v>22101.1078950913</v>
      </c>
      <c r="AE88" s="6">
        <v>58252.572570471799</v>
      </c>
    </row>
    <row r="89" spans="1:31" x14ac:dyDescent="0.2">
      <c r="A89" s="3">
        <v>88</v>
      </c>
      <c r="B89" s="7" t="s">
        <v>211</v>
      </c>
      <c r="C89" s="8" t="s">
        <v>336</v>
      </c>
      <c r="D89" s="7" t="s">
        <v>51</v>
      </c>
      <c r="E89" s="7" t="s">
        <v>336</v>
      </c>
      <c r="F89" s="7" t="s">
        <v>250</v>
      </c>
      <c r="G89" s="7" t="s">
        <v>300</v>
      </c>
      <c r="H89" s="9">
        <v>43400078.296963297</v>
      </c>
      <c r="I89" s="9">
        <v>4030883.5303003602</v>
      </c>
      <c r="J89" s="9">
        <v>23127332.011498202</v>
      </c>
      <c r="K89" s="9">
        <v>111513494.921073</v>
      </c>
      <c r="L89" s="9">
        <v>582019.77643241896</v>
      </c>
      <c r="M89" s="9">
        <v>8643944.8390679099</v>
      </c>
      <c r="N89" s="9">
        <v>4967.5303268607204</v>
      </c>
      <c r="O89" s="9">
        <v>32330.565884715601</v>
      </c>
      <c r="P89" s="9">
        <v>89443.157195551306</v>
      </c>
      <c r="Q89" s="9">
        <v>610820.68008390197</v>
      </c>
      <c r="R89" s="9">
        <v>138764.99862693399</v>
      </c>
      <c r="S89" s="9">
        <v>95698.234233842595</v>
      </c>
      <c r="T89" s="9">
        <v>4039.23867180671</v>
      </c>
      <c r="U89" s="9">
        <v>4611.4118800535698</v>
      </c>
      <c r="V89" s="9">
        <v>88234.171520925098</v>
      </c>
      <c r="W89" s="9">
        <v>66644.168189252305</v>
      </c>
      <c r="X89" s="9">
        <v>47727.348522720298</v>
      </c>
      <c r="Y89" s="9">
        <v>92.082591758232596</v>
      </c>
      <c r="Z89" s="9">
        <v>103682.919513489</v>
      </c>
      <c r="AA89" s="9">
        <v>1573.3154901737</v>
      </c>
      <c r="AB89" s="9">
        <v>1393.40129815571</v>
      </c>
      <c r="AC89" s="9">
        <v>8924.1265591894007</v>
      </c>
      <c r="AD89" s="9">
        <v>7389.9114505944499</v>
      </c>
      <c r="AE89" s="9">
        <v>17881.201923214499</v>
      </c>
    </row>
    <row r="90" spans="1:31" x14ac:dyDescent="0.2">
      <c r="A90" s="3">
        <v>89</v>
      </c>
      <c r="B90" s="4" t="s">
        <v>213</v>
      </c>
      <c r="C90" s="5" t="s">
        <v>336</v>
      </c>
      <c r="D90" s="4" t="s">
        <v>123</v>
      </c>
      <c r="E90" s="4" t="s">
        <v>336</v>
      </c>
      <c r="F90" s="4" t="s">
        <v>248</v>
      </c>
      <c r="G90" s="4" t="s">
        <v>300</v>
      </c>
      <c r="H90" s="6">
        <v>56240228.306254297</v>
      </c>
      <c r="I90" s="6">
        <v>3248902.0696536498</v>
      </c>
      <c r="J90" s="6">
        <v>11875227.122516001</v>
      </c>
      <c r="K90" s="6">
        <v>90603544.279790595</v>
      </c>
      <c r="L90" s="6">
        <v>646085.24299337994</v>
      </c>
      <c r="M90" s="6">
        <v>5686123.7270355597</v>
      </c>
      <c r="N90" s="6">
        <v>3585.7833035991698</v>
      </c>
      <c r="O90" s="6">
        <v>26134.581475107501</v>
      </c>
      <c r="P90" s="6">
        <v>65710.210038692298</v>
      </c>
      <c r="Q90" s="6">
        <v>499268.981819526</v>
      </c>
      <c r="R90" s="6">
        <v>53920.401153714098</v>
      </c>
      <c r="S90" s="6">
        <v>49741.158983419002</v>
      </c>
      <c r="T90" s="6">
        <v>3655.8026693573102</v>
      </c>
      <c r="U90" s="6">
        <v>2420.2053208195398</v>
      </c>
      <c r="V90" s="6">
        <v>14163.0424039151</v>
      </c>
      <c r="W90" s="6">
        <v>30638.203407685902</v>
      </c>
      <c r="X90" s="6">
        <v>48910.021268791701</v>
      </c>
      <c r="Y90" s="6">
        <v>53.248503332006401</v>
      </c>
      <c r="Z90" s="6">
        <v>72612.496467062607</v>
      </c>
      <c r="AA90" s="6">
        <v>656.06822058136595</v>
      </c>
      <c r="AB90" s="6">
        <v>356.671144343207</v>
      </c>
      <c r="AC90" s="6">
        <v>1624.0924728474299</v>
      </c>
      <c r="AD90" s="6">
        <v>1296.72555842982</v>
      </c>
      <c r="AE90" s="6">
        <v>3343.7246231717099</v>
      </c>
    </row>
    <row r="91" spans="1:31" x14ac:dyDescent="0.2">
      <c r="A91" s="3">
        <v>90</v>
      </c>
      <c r="B91" s="7" t="s">
        <v>303</v>
      </c>
      <c r="C91" s="8" t="s">
        <v>336</v>
      </c>
      <c r="D91" s="7" t="s">
        <v>256</v>
      </c>
      <c r="E91" s="7" t="s">
        <v>336</v>
      </c>
      <c r="F91" s="7" t="s">
        <v>175</v>
      </c>
      <c r="G91" s="7" t="s">
        <v>300</v>
      </c>
      <c r="H91" s="9">
        <v>40934518.063849904</v>
      </c>
      <c r="I91" s="9">
        <v>1300883.9591941901</v>
      </c>
      <c r="J91" s="9">
        <v>29024656.342976101</v>
      </c>
      <c r="K91" s="9">
        <v>64243026.271182597</v>
      </c>
      <c r="L91" s="9">
        <v>917572.95612867596</v>
      </c>
      <c r="M91" s="9">
        <v>25947260.938575301</v>
      </c>
      <c r="N91" s="9">
        <v>904.695320767819</v>
      </c>
      <c r="O91" s="9">
        <v>6442.7874191646297</v>
      </c>
      <c r="P91" s="9">
        <v>19234.941002009102</v>
      </c>
      <c r="Q91" s="9">
        <v>155808.39168176099</v>
      </c>
      <c r="R91" s="9">
        <v>146980.57075406</v>
      </c>
      <c r="S91" s="9">
        <v>72935.732235606905</v>
      </c>
      <c r="T91" s="9">
        <v>5596.4322424878901</v>
      </c>
      <c r="U91" s="9">
        <v>4724.78375701606</v>
      </c>
      <c r="V91" s="9">
        <v>21198.441287166399</v>
      </c>
      <c r="W91" s="9">
        <v>27855.152080154799</v>
      </c>
      <c r="X91" s="9">
        <v>48373.491259274902</v>
      </c>
      <c r="Y91" s="9">
        <v>63.410400198014898</v>
      </c>
      <c r="Z91" s="9">
        <v>26167.339736546401</v>
      </c>
      <c r="AA91" s="9">
        <v>593.50440190736902</v>
      </c>
      <c r="AB91" s="9">
        <v>420.67288037874698</v>
      </c>
      <c r="AC91" s="9">
        <v>13043.285944228601</v>
      </c>
      <c r="AD91" s="9">
        <v>10447.8284145379</v>
      </c>
      <c r="AE91" s="9">
        <v>25508.7662724447</v>
      </c>
    </row>
    <row r="92" spans="1:31" x14ac:dyDescent="0.2">
      <c r="A92" s="3">
        <v>91</v>
      </c>
      <c r="B92" s="4" t="s">
        <v>218</v>
      </c>
      <c r="C92" s="5" t="s">
        <v>336</v>
      </c>
      <c r="D92" s="4" t="s">
        <v>6</v>
      </c>
      <c r="E92" s="4" t="s">
        <v>336</v>
      </c>
      <c r="F92" s="4" t="s">
        <v>241</v>
      </c>
      <c r="G92" s="4" t="s">
        <v>300</v>
      </c>
      <c r="H92" s="6">
        <v>35169733.886447802</v>
      </c>
      <c r="I92" s="6">
        <v>1566512.4729488799</v>
      </c>
      <c r="J92" s="6">
        <v>46832221.871761203</v>
      </c>
      <c r="K92" s="6">
        <v>66218810.645114198</v>
      </c>
      <c r="L92" s="6">
        <v>493938.23637560097</v>
      </c>
      <c r="M92" s="6">
        <v>19157878.861461401</v>
      </c>
      <c r="N92" s="6">
        <v>1420.7373431641699</v>
      </c>
      <c r="O92" s="6">
        <v>10354.418910353401</v>
      </c>
      <c r="P92" s="6">
        <v>27673.449403857499</v>
      </c>
      <c r="Q92" s="6">
        <v>211274.070445736</v>
      </c>
      <c r="R92" s="6">
        <v>449292.52433998103</v>
      </c>
      <c r="S92" s="6">
        <v>286326.57897344203</v>
      </c>
      <c r="T92" s="6">
        <v>6474.1343311610099</v>
      </c>
      <c r="U92" s="6">
        <v>5043.5653423726799</v>
      </c>
      <c r="V92" s="6">
        <v>17060.8611705193</v>
      </c>
      <c r="W92" s="6">
        <v>33743.852937666597</v>
      </c>
      <c r="X92" s="6">
        <v>50564.055476514703</v>
      </c>
      <c r="Y92" s="6">
        <v>100.81718695135601</v>
      </c>
      <c r="Z92" s="6">
        <v>20748.4106460158</v>
      </c>
      <c r="AA92" s="6">
        <v>779.57342155722495</v>
      </c>
      <c r="AB92" s="6">
        <v>418.006118042916</v>
      </c>
      <c r="AC92" s="6">
        <v>9866.7443789716308</v>
      </c>
      <c r="AD92" s="6">
        <v>7878.8397942299698</v>
      </c>
      <c r="AE92" s="6">
        <v>20562.802991341701</v>
      </c>
    </row>
    <row r="93" spans="1:31" x14ac:dyDescent="0.2">
      <c r="A93" s="3">
        <v>92</v>
      </c>
      <c r="B93" s="7" t="s">
        <v>242</v>
      </c>
      <c r="C93" s="8" t="s">
        <v>336</v>
      </c>
      <c r="D93" s="7" t="s">
        <v>219</v>
      </c>
      <c r="E93" s="7" t="s">
        <v>336</v>
      </c>
      <c r="F93" s="7" t="s">
        <v>48</v>
      </c>
      <c r="G93" s="7" t="s">
        <v>300</v>
      </c>
      <c r="H93" s="9">
        <v>4929324.0199707504</v>
      </c>
      <c r="I93" s="9">
        <v>161765.755521318</v>
      </c>
      <c r="J93" s="9">
        <v>452329.98170614103</v>
      </c>
      <c r="K93" s="9">
        <v>23944765.917897999</v>
      </c>
      <c r="L93" s="9">
        <v>19027.396965011099</v>
      </c>
      <c r="M93" s="9">
        <v>4756560.6894944301</v>
      </c>
      <c r="N93" s="9">
        <v>214.00161892570301</v>
      </c>
      <c r="O93" s="9">
        <v>1758.7749985306</v>
      </c>
      <c r="P93" s="9">
        <v>5851.8650263874797</v>
      </c>
      <c r="Q93" s="9">
        <v>55821.547646266103</v>
      </c>
      <c r="R93" s="9">
        <v>4910.8458522914598</v>
      </c>
      <c r="S93" s="9">
        <v>51451.500854230202</v>
      </c>
      <c r="T93" s="9">
        <v>232.66856419549799</v>
      </c>
      <c r="U93" s="9">
        <v>269.33591729191301</v>
      </c>
      <c r="V93" s="9">
        <v>2938.9690149910698</v>
      </c>
      <c r="W93" s="9">
        <v>7531.3190253093599</v>
      </c>
      <c r="X93" s="9">
        <v>50628.078700343103</v>
      </c>
      <c r="Y93" s="9">
        <v>57.441646494267502</v>
      </c>
      <c r="Z93" s="9">
        <v>1198.716979366</v>
      </c>
      <c r="AA93" s="9">
        <v>397.82268179967599</v>
      </c>
      <c r="AB93" s="9">
        <v>30.000032713370299</v>
      </c>
      <c r="AC93" s="9">
        <v>1837.4516790479099</v>
      </c>
      <c r="AD93" s="9">
        <v>1554.75142944346</v>
      </c>
      <c r="AE93" s="9">
        <v>4008.56318173928</v>
      </c>
    </row>
    <row r="94" spans="1:31" x14ac:dyDescent="0.2">
      <c r="A94" s="3">
        <v>93</v>
      </c>
      <c r="B94" s="4" t="s">
        <v>190</v>
      </c>
      <c r="C94" s="5" t="s">
        <v>336</v>
      </c>
      <c r="D94" s="4" t="s">
        <v>50</v>
      </c>
      <c r="E94" s="4" t="s">
        <v>336</v>
      </c>
      <c r="F94" s="4" t="s">
        <v>73</v>
      </c>
      <c r="G94" s="4" t="s">
        <v>300</v>
      </c>
      <c r="H94" s="6">
        <v>9875177.7170418501</v>
      </c>
      <c r="I94" s="6">
        <v>5876081.0050839297</v>
      </c>
      <c r="J94" s="6">
        <v>8781133.85388707</v>
      </c>
      <c r="K94" s="6">
        <v>40184528.651495703</v>
      </c>
      <c r="L94" s="6">
        <v>2610104.0635857498</v>
      </c>
      <c r="M94" s="6">
        <v>45028357.681796499</v>
      </c>
      <c r="N94" s="6">
        <v>6711.5763866489897</v>
      </c>
      <c r="O94" s="6">
        <v>26202.0312205013</v>
      </c>
      <c r="P94" s="6">
        <v>82539.761591462506</v>
      </c>
      <c r="Q94" s="6">
        <v>388391.33184263099</v>
      </c>
      <c r="R94" s="6">
        <v>7840898.5319827702</v>
      </c>
      <c r="S94" s="6">
        <v>186872.64387368501</v>
      </c>
      <c r="T94" s="6">
        <v>6045517.88870202</v>
      </c>
      <c r="U94" s="6">
        <v>1206616.9900237201</v>
      </c>
      <c r="V94" s="6">
        <v>2784486.6546199098</v>
      </c>
      <c r="W94" s="6">
        <v>551560.44702028704</v>
      </c>
      <c r="X94" s="6">
        <v>241810.307730411</v>
      </c>
      <c r="Y94" s="6">
        <v>74640.555181836404</v>
      </c>
      <c r="Z94" s="6">
        <v>7163461.1850617798</v>
      </c>
      <c r="AA94" s="6">
        <v>765885.13186007505</v>
      </c>
      <c r="AB94" s="6">
        <v>1410638.889559</v>
      </c>
      <c r="AC94" s="6">
        <v>4417161.0872909799</v>
      </c>
      <c r="AD94" s="6">
        <v>3643435.6202600598</v>
      </c>
      <c r="AE94" s="6">
        <v>9170037.5067651607</v>
      </c>
    </row>
    <row r="95" spans="1:31" x14ac:dyDescent="0.2">
      <c r="A95" s="3">
        <v>94</v>
      </c>
      <c r="B95" s="7" t="s">
        <v>221</v>
      </c>
      <c r="C95" s="8" t="s">
        <v>336</v>
      </c>
      <c r="D95" s="7" t="s">
        <v>312</v>
      </c>
      <c r="E95" s="7" t="s">
        <v>336</v>
      </c>
      <c r="F95" s="7" t="s">
        <v>261</v>
      </c>
      <c r="G95" s="7" t="s">
        <v>300</v>
      </c>
      <c r="H95" s="9">
        <v>198668.81912100001</v>
      </c>
      <c r="I95" s="9">
        <v>34875.378972800303</v>
      </c>
      <c r="J95" s="9">
        <v>81716.761762009002</v>
      </c>
      <c r="K95" s="9">
        <v>19163503.474038199</v>
      </c>
      <c r="L95" s="9">
        <v>24329.3869888154</v>
      </c>
      <c r="M95" s="9">
        <v>3915295.7418194399</v>
      </c>
      <c r="N95" s="9">
        <v>126.66724402936499</v>
      </c>
      <c r="O95" s="9">
        <v>776.68778974141503</v>
      </c>
      <c r="P95" s="9">
        <v>3547.7739162137</v>
      </c>
      <c r="Q95" s="9">
        <v>34577.1371990099</v>
      </c>
      <c r="R95" s="9">
        <v>37501.786164590099</v>
      </c>
      <c r="S95" s="9">
        <v>50642.2814779377</v>
      </c>
      <c r="T95" s="9">
        <v>25876.315509988501</v>
      </c>
      <c r="U95" s="9">
        <v>44374.931066097197</v>
      </c>
      <c r="V95" s="9">
        <v>13278.2437853462</v>
      </c>
      <c r="W95" s="9">
        <v>11054.2908251219</v>
      </c>
      <c r="X95" s="9">
        <v>47165.845120431397</v>
      </c>
      <c r="Y95" s="9">
        <v>440.679632528919</v>
      </c>
      <c r="Z95" s="9">
        <v>30917.3810581695</v>
      </c>
      <c r="AA95" s="9">
        <v>13293.082008056001</v>
      </c>
      <c r="AB95" s="9">
        <v>7247.1999005568596</v>
      </c>
      <c r="AC95" s="9">
        <v>22965.426157358499</v>
      </c>
      <c r="AD95" s="9">
        <v>18957.418844953401</v>
      </c>
      <c r="AE95" s="9">
        <v>47155.3078483395</v>
      </c>
    </row>
    <row r="96" spans="1:31" x14ac:dyDescent="0.2">
      <c r="A96" s="3">
        <v>95</v>
      </c>
      <c r="B96" s="4" t="s">
        <v>236</v>
      </c>
      <c r="C96" s="5" t="s">
        <v>336</v>
      </c>
      <c r="D96" s="4" t="s">
        <v>392</v>
      </c>
      <c r="E96" s="4" t="s">
        <v>336</v>
      </c>
      <c r="F96" s="4" t="s">
        <v>139</v>
      </c>
      <c r="G96" s="4" t="s">
        <v>300</v>
      </c>
      <c r="H96" s="6">
        <v>36753956.400651097</v>
      </c>
      <c r="I96" s="6">
        <v>3265410.20945002</v>
      </c>
      <c r="J96" s="6">
        <v>29261315.864140902</v>
      </c>
      <c r="K96" s="6">
        <v>81401366.143937096</v>
      </c>
      <c r="L96" s="6">
        <v>858987.07595580502</v>
      </c>
      <c r="M96" s="6">
        <v>5177946.9849696299</v>
      </c>
      <c r="N96" s="6">
        <v>1790.7791334108499</v>
      </c>
      <c r="O96" s="6">
        <v>12588.879193029499</v>
      </c>
      <c r="P96" s="6">
        <v>32966.691646252802</v>
      </c>
      <c r="Q96" s="6">
        <v>244592.321893516</v>
      </c>
      <c r="R96" s="6">
        <v>104213.116382926</v>
      </c>
      <c r="S96" s="6">
        <v>252672.964511139</v>
      </c>
      <c r="T96" s="6">
        <v>4868.8307654074597</v>
      </c>
      <c r="U96" s="6">
        <v>2722.2600364954901</v>
      </c>
      <c r="V96" s="6">
        <v>9234.3182991160193</v>
      </c>
      <c r="W96" s="6">
        <v>18639.5245704753</v>
      </c>
      <c r="X96" s="6">
        <v>50880.040128246699</v>
      </c>
      <c r="Y96" s="6">
        <v>92.046073535181804</v>
      </c>
      <c r="Z96" s="6">
        <v>42188.872194721502</v>
      </c>
      <c r="AA96" s="6">
        <v>3197.4235913530401</v>
      </c>
      <c r="AB96" s="6">
        <v>544.67714769009604</v>
      </c>
      <c r="AC96" s="6">
        <v>23756.406845420399</v>
      </c>
      <c r="AD96" s="6">
        <v>20411.922309072601</v>
      </c>
      <c r="AE96" s="6">
        <v>54030.781843153003</v>
      </c>
    </row>
    <row r="97" spans="1:31" x14ac:dyDescent="0.2">
      <c r="A97" s="3">
        <v>96</v>
      </c>
      <c r="B97" s="7" t="s">
        <v>108</v>
      </c>
      <c r="C97" s="8" t="s">
        <v>336</v>
      </c>
      <c r="D97" s="7" t="s">
        <v>388</v>
      </c>
      <c r="E97" s="7" t="s">
        <v>336</v>
      </c>
      <c r="F97" s="7" t="s">
        <v>66</v>
      </c>
      <c r="G97" s="7" t="s">
        <v>300</v>
      </c>
      <c r="H97" s="9">
        <v>36830290.544362403</v>
      </c>
      <c r="I97" s="9">
        <v>2401680.9651674</v>
      </c>
      <c r="J97" s="9">
        <v>37452074.550529599</v>
      </c>
      <c r="K97" s="9">
        <v>75342539.726361498</v>
      </c>
      <c r="L97" s="9">
        <v>1245255.2395864001</v>
      </c>
      <c r="M97" s="9">
        <v>5416094.0475303102</v>
      </c>
      <c r="N97" s="9">
        <v>1440.07258703246</v>
      </c>
      <c r="O97" s="9">
        <v>9824.0456433652398</v>
      </c>
      <c r="P97" s="9">
        <v>28342.090534607101</v>
      </c>
      <c r="Q97" s="9">
        <v>205530.28262164601</v>
      </c>
      <c r="R97" s="9">
        <v>62427.490177534601</v>
      </c>
      <c r="S97" s="9">
        <v>248279.114729833</v>
      </c>
      <c r="T97" s="9">
        <v>3505.7636014937798</v>
      </c>
      <c r="U97" s="9">
        <v>2750.26482977245</v>
      </c>
      <c r="V97" s="9">
        <v>12239.2637463968</v>
      </c>
      <c r="W97" s="9">
        <v>19070.733708759901</v>
      </c>
      <c r="X97" s="9">
        <v>47840.197705439197</v>
      </c>
      <c r="Y97" s="9">
        <v>92.837961826153503</v>
      </c>
      <c r="Z97" s="9">
        <v>39379.672369277301</v>
      </c>
      <c r="AA97" s="9">
        <v>1586.25714560855</v>
      </c>
      <c r="AB97" s="9">
        <v>307.33664469573699</v>
      </c>
      <c r="AC97" s="9">
        <v>14470.013291388899</v>
      </c>
      <c r="AD97" s="9">
        <v>12446.0876604757</v>
      </c>
      <c r="AE97" s="9">
        <v>30834.623245508501</v>
      </c>
    </row>
    <row r="98" spans="1:31" x14ac:dyDescent="0.2">
      <c r="A98" s="3">
        <v>97</v>
      </c>
      <c r="B98" s="4" t="s">
        <v>282</v>
      </c>
      <c r="C98" s="5" t="s">
        <v>336</v>
      </c>
      <c r="D98" s="4" t="s">
        <v>361</v>
      </c>
      <c r="E98" s="4" t="s">
        <v>336</v>
      </c>
      <c r="F98" s="4" t="s">
        <v>64</v>
      </c>
      <c r="G98" s="4" t="s">
        <v>300</v>
      </c>
      <c r="H98" s="6">
        <v>30222581.767825499</v>
      </c>
      <c r="I98" s="6">
        <v>3366503.93517305</v>
      </c>
      <c r="J98" s="6">
        <v>26741124.581255902</v>
      </c>
      <c r="K98" s="6">
        <v>62660364.536286801</v>
      </c>
      <c r="L98" s="6">
        <v>937035.14415770699</v>
      </c>
      <c r="M98" s="6">
        <v>10137332.808858201</v>
      </c>
      <c r="N98" s="6">
        <v>2458.21148842915</v>
      </c>
      <c r="O98" s="6">
        <v>18311.731563061701</v>
      </c>
      <c r="P98" s="6">
        <v>45085.722289333004</v>
      </c>
      <c r="Q98" s="6">
        <v>329751.872973627</v>
      </c>
      <c r="R98" s="6">
        <v>1058792.2765468301</v>
      </c>
      <c r="S98" s="6">
        <v>423515.58401127602</v>
      </c>
      <c r="T98" s="6">
        <v>7245.1738041127301</v>
      </c>
      <c r="U98" s="6">
        <v>4586.7389948325799</v>
      </c>
      <c r="V98" s="6">
        <v>19349.112769935899</v>
      </c>
      <c r="W98" s="6">
        <v>31655.731164634701</v>
      </c>
      <c r="X98" s="6">
        <v>49632.115476852101</v>
      </c>
      <c r="Y98" s="6">
        <v>106.827721239349</v>
      </c>
      <c r="Z98" s="6">
        <v>39361.555236442902</v>
      </c>
      <c r="AA98" s="6">
        <v>1130.0657683080899</v>
      </c>
      <c r="AB98" s="6">
        <v>450.67378017902303</v>
      </c>
      <c r="AC98" s="6">
        <v>23260.275708082401</v>
      </c>
      <c r="AD98" s="6">
        <v>19393.1544892161</v>
      </c>
      <c r="AE98" s="6">
        <v>50845.822812754697</v>
      </c>
    </row>
    <row r="99" spans="1:31" x14ac:dyDescent="0.2">
      <c r="A99" s="3">
        <v>98</v>
      </c>
      <c r="B99" s="7" t="s">
        <v>14</v>
      </c>
      <c r="C99" s="8" t="s">
        <v>336</v>
      </c>
      <c r="D99" s="7" t="s">
        <v>276</v>
      </c>
      <c r="E99" s="7" t="s">
        <v>336</v>
      </c>
      <c r="F99" s="7" t="s">
        <v>18</v>
      </c>
      <c r="G99" s="7" t="s">
        <v>300</v>
      </c>
      <c r="H99" s="9">
        <v>31760559.130887199</v>
      </c>
      <c r="I99" s="9">
        <v>2711096.8031708798</v>
      </c>
      <c r="J99" s="9">
        <v>21181933.324939899</v>
      </c>
      <c r="K99" s="9">
        <v>57375299.731918097</v>
      </c>
      <c r="L99" s="9">
        <v>1303152.69779224</v>
      </c>
      <c r="M99" s="9">
        <v>12155138.3386766</v>
      </c>
      <c r="N99" s="9">
        <v>2027.4771969481701</v>
      </c>
      <c r="O99" s="9">
        <v>14812.3529417721</v>
      </c>
      <c r="P99" s="9">
        <v>38168.263235279999</v>
      </c>
      <c r="Q99" s="9">
        <v>288742.88348786702</v>
      </c>
      <c r="R99" s="9">
        <v>1089835.69190858</v>
      </c>
      <c r="S99" s="9">
        <v>135319.55579010901</v>
      </c>
      <c r="T99" s="9">
        <v>5103.5800517940597</v>
      </c>
      <c r="U99" s="9">
        <v>5003.5434088472402</v>
      </c>
      <c r="V99" s="9">
        <v>8610.6077564050793</v>
      </c>
      <c r="W99" s="9">
        <v>22390.200907642899</v>
      </c>
      <c r="X99" s="9">
        <v>48748.754879930399</v>
      </c>
      <c r="Y99" s="9">
        <v>84.743962295401502</v>
      </c>
      <c r="Z99" s="9">
        <v>36014.101220722499</v>
      </c>
      <c r="AA99" s="9">
        <v>814.92380944096999</v>
      </c>
      <c r="AB99" s="9">
        <v>428.006423949941</v>
      </c>
      <c r="AC99" s="9">
        <v>13772.6434547805</v>
      </c>
      <c r="AD99" s="9">
        <v>10948.863461517099</v>
      </c>
      <c r="AE99" s="9">
        <v>27557.899689855101</v>
      </c>
    </row>
    <row r="100" spans="1:31" x14ac:dyDescent="0.2">
      <c r="A100" s="3">
        <v>99</v>
      </c>
      <c r="B100" s="4" t="s">
        <v>347</v>
      </c>
      <c r="C100" s="5" t="s">
        <v>336</v>
      </c>
      <c r="D100" s="4" t="s">
        <v>260</v>
      </c>
      <c r="E100" s="4" t="s">
        <v>336</v>
      </c>
      <c r="F100" s="4" t="s">
        <v>348</v>
      </c>
      <c r="G100" s="4" t="s">
        <v>300</v>
      </c>
      <c r="H100" s="6">
        <v>28786995.912483599</v>
      </c>
      <c r="I100" s="6">
        <v>2804791.9729216001</v>
      </c>
      <c r="J100" s="6">
        <v>20198742.838119999</v>
      </c>
      <c r="K100" s="6">
        <v>55039707.559523202</v>
      </c>
      <c r="L100" s="6">
        <v>1621414.3037499799</v>
      </c>
      <c r="M100" s="6">
        <v>12711633.701609099</v>
      </c>
      <c r="N100" s="6">
        <v>2221.5062117993298</v>
      </c>
      <c r="O100" s="6">
        <v>15267.5035381161</v>
      </c>
      <c r="P100" s="6">
        <v>40855.043252678603</v>
      </c>
      <c r="Q100" s="6">
        <v>299995.73105915199</v>
      </c>
      <c r="R100" s="6">
        <v>1157576.7496658701</v>
      </c>
      <c r="S100" s="6">
        <v>105335.707587878</v>
      </c>
      <c r="T100" s="6">
        <v>5643.1170642587203</v>
      </c>
      <c r="U100" s="6">
        <v>5897.2192899666998</v>
      </c>
      <c r="V100" s="6">
        <v>123537.45284513599</v>
      </c>
      <c r="W100" s="6">
        <v>27928.0196498113</v>
      </c>
      <c r="X100" s="6">
        <v>48007.8307263596</v>
      </c>
      <c r="Y100" s="6">
        <v>81.473203732218707</v>
      </c>
      <c r="Z100" s="6">
        <v>40835.722862100498</v>
      </c>
      <c r="AA100" s="6">
        <v>897.56899893598904</v>
      </c>
      <c r="AB100" s="6">
        <v>553.344148546631</v>
      </c>
      <c r="AC100" s="6">
        <v>23065.330649344702</v>
      </c>
      <c r="AD100" s="6">
        <v>18524.0417258161</v>
      </c>
      <c r="AE100" s="6">
        <v>45181.3547655121</v>
      </c>
    </row>
    <row r="101" spans="1:31" x14ac:dyDescent="0.2">
      <c r="A101" s="3">
        <v>100</v>
      </c>
      <c r="B101" s="7" t="s">
        <v>10</v>
      </c>
      <c r="C101" s="8" t="s">
        <v>336</v>
      </c>
      <c r="D101" s="7" t="s">
        <v>297</v>
      </c>
      <c r="E101" s="7" t="s">
        <v>336</v>
      </c>
      <c r="F101" s="7" t="s">
        <v>162</v>
      </c>
      <c r="G101" s="7" t="s">
        <v>300</v>
      </c>
      <c r="H101" s="9">
        <v>33268334.8529341</v>
      </c>
      <c r="I101" s="9">
        <v>3658165.6235508202</v>
      </c>
      <c r="J101" s="9">
        <v>18356910.329025399</v>
      </c>
      <c r="K101" s="9">
        <v>53971376.577190898</v>
      </c>
      <c r="L101" s="9">
        <v>2707370.0630576699</v>
      </c>
      <c r="M101" s="9">
        <v>11851031.882817</v>
      </c>
      <c r="N101" s="9">
        <v>3050.9925487805199</v>
      </c>
      <c r="O101" s="9">
        <v>21605.019153765799</v>
      </c>
      <c r="P101" s="9">
        <v>56316.805238905399</v>
      </c>
      <c r="Q101" s="9">
        <v>410552.92581329698</v>
      </c>
      <c r="R101" s="9">
        <v>1426639.68536358</v>
      </c>
      <c r="S101" s="9">
        <v>63090.443786912103</v>
      </c>
      <c r="T101" s="9">
        <v>7278.5324022029799</v>
      </c>
      <c r="U101" s="9">
        <v>7065.0813570947903</v>
      </c>
      <c r="V101" s="9">
        <v>7285.8691341731701</v>
      </c>
      <c r="W101" s="9">
        <v>25828.7195606153</v>
      </c>
      <c r="X101" s="9">
        <v>48955.349461957601</v>
      </c>
      <c r="Y101" s="9">
        <v>61.368617834650401</v>
      </c>
      <c r="Z101" s="9">
        <v>60606.581795236503</v>
      </c>
      <c r="AA101" s="9">
        <v>823.38637178417105</v>
      </c>
      <c r="AB101" s="9">
        <v>528.00978039490303</v>
      </c>
      <c r="AC101" s="9">
        <v>4226.6260073173398</v>
      </c>
      <c r="AD101" s="9">
        <v>3350.39298770707</v>
      </c>
      <c r="AE101" s="9">
        <v>8369.1180571677396</v>
      </c>
    </row>
    <row r="102" spans="1:31" x14ac:dyDescent="0.2">
      <c r="A102" s="3">
        <v>101</v>
      </c>
      <c r="B102" s="4" t="s">
        <v>246</v>
      </c>
      <c r="C102" s="5" t="s">
        <v>336</v>
      </c>
      <c r="D102" s="4" t="s">
        <v>41</v>
      </c>
      <c r="E102" s="4" t="s">
        <v>336</v>
      </c>
      <c r="F102" s="4" t="s">
        <v>358</v>
      </c>
      <c r="G102" s="4" t="s">
        <v>300</v>
      </c>
      <c r="H102" s="6">
        <v>39913069.394712001</v>
      </c>
      <c r="I102" s="6">
        <v>5303196.6867550602</v>
      </c>
      <c r="J102" s="6">
        <v>9271206.3400422093</v>
      </c>
      <c r="K102" s="6">
        <v>66126104.392934203</v>
      </c>
      <c r="L102" s="6">
        <v>1269038.65224778</v>
      </c>
      <c r="M102" s="6">
        <v>12715322.043193599</v>
      </c>
      <c r="N102" s="6">
        <v>5314.9893029981804</v>
      </c>
      <c r="O102" s="6">
        <v>36543.383540155497</v>
      </c>
      <c r="P102" s="6">
        <v>95820.280335906995</v>
      </c>
      <c r="Q102" s="6">
        <v>618279.15225519496</v>
      </c>
      <c r="R102" s="6">
        <v>570179.43437326897</v>
      </c>
      <c r="S102" s="6">
        <v>52783.634703666998</v>
      </c>
      <c r="T102" s="6">
        <v>2393.5345852937498</v>
      </c>
      <c r="U102" s="6">
        <v>3745.8244743451601</v>
      </c>
      <c r="V102" s="6">
        <v>11474.623037400301</v>
      </c>
      <c r="W102" s="6">
        <v>25780.591716198101</v>
      </c>
      <c r="X102" s="6">
        <v>49018.394359291102</v>
      </c>
      <c r="Y102" s="6">
        <v>58.0561260546936</v>
      </c>
      <c r="Z102" s="6">
        <v>100894.959949846</v>
      </c>
      <c r="AA102" s="6">
        <v>635.53187952854705</v>
      </c>
      <c r="AB102" s="6">
        <v>346.00425460635699</v>
      </c>
      <c r="AC102" s="6">
        <v>1428.7382153416399</v>
      </c>
      <c r="AD102" s="6">
        <v>1342.0630957892199</v>
      </c>
      <c r="AE102" s="6">
        <v>3322.3866924341601</v>
      </c>
    </row>
    <row r="103" spans="1:31" x14ac:dyDescent="0.2">
      <c r="A103" s="3">
        <v>102</v>
      </c>
      <c r="B103" s="7" t="s">
        <v>372</v>
      </c>
      <c r="C103" s="8" t="s">
        <v>336</v>
      </c>
      <c r="D103" s="7" t="s">
        <v>62</v>
      </c>
      <c r="E103" s="7" t="s">
        <v>336</v>
      </c>
      <c r="F103" s="7" t="s">
        <v>179</v>
      </c>
      <c r="G103" s="7" t="s">
        <v>300</v>
      </c>
      <c r="H103" s="9">
        <v>41128919.635744996</v>
      </c>
      <c r="I103" s="9">
        <v>5272785.7004418503</v>
      </c>
      <c r="J103" s="9">
        <v>8690721.3096425291</v>
      </c>
      <c r="K103" s="9">
        <v>66085231.670922503</v>
      </c>
      <c r="L103" s="9">
        <v>1696552.39152413</v>
      </c>
      <c r="M103" s="9">
        <v>14456993.2843515</v>
      </c>
      <c r="N103" s="9">
        <v>5872.5401506692197</v>
      </c>
      <c r="O103" s="9">
        <v>42198.968013804202</v>
      </c>
      <c r="P103" s="9">
        <v>104575.50915491499</v>
      </c>
      <c r="Q103" s="9">
        <v>743308.68362048804</v>
      </c>
      <c r="R103" s="9">
        <v>409094.60366728902</v>
      </c>
      <c r="S103" s="9">
        <v>52529.237348613497</v>
      </c>
      <c r="T103" s="9">
        <v>2416.2050303759602</v>
      </c>
      <c r="U103" s="9">
        <v>7041.0707976466101</v>
      </c>
      <c r="V103" s="9">
        <v>21736.565468037301</v>
      </c>
      <c r="W103" s="9">
        <v>24764.782017932401</v>
      </c>
      <c r="X103" s="9">
        <v>49753.204949587504</v>
      </c>
      <c r="Y103" s="9">
        <v>42.649585007074798</v>
      </c>
      <c r="Z103" s="9">
        <v>110722.03622799</v>
      </c>
      <c r="AA103" s="9">
        <v>1072.8327941784701</v>
      </c>
      <c r="AB103" s="9">
        <v>508.00908009651602</v>
      </c>
      <c r="AC103" s="9">
        <v>1770.1098887762801</v>
      </c>
      <c r="AD103" s="9">
        <v>1327.39507569542</v>
      </c>
      <c r="AE103" s="9">
        <v>3310.3840510397899</v>
      </c>
    </row>
    <row r="104" spans="1:31" x14ac:dyDescent="0.2">
      <c r="A104" s="3">
        <v>103</v>
      </c>
      <c r="B104" s="4" t="s">
        <v>357</v>
      </c>
      <c r="C104" s="5" t="s">
        <v>336</v>
      </c>
      <c r="D104" s="4" t="s">
        <v>167</v>
      </c>
      <c r="E104" s="4" t="s">
        <v>336</v>
      </c>
      <c r="F104" s="4" t="s">
        <v>399</v>
      </c>
      <c r="G104" s="4" t="s">
        <v>300</v>
      </c>
      <c r="H104" s="6">
        <v>9793400.8747731503</v>
      </c>
      <c r="I104" s="6">
        <v>6263286.0117631201</v>
      </c>
      <c r="J104" s="6">
        <v>9487176.2922890894</v>
      </c>
      <c r="K104" s="6">
        <v>40668439.871301599</v>
      </c>
      <c r="L104" s="6">
        <v>2366757.01453589</v>
      </c>
      <c r="M104" s="6">
        <v>44477576.556099698</v>
      </c>
      <c r="N104" s="6">
        <v>6670.2239092268101</v>
      </c>
      <c r="O104" s="6">
        <v>25496.103977533101</v>
      </c>
      <c r="P104" s="6">
        <v>84528.053345573804</v>
      </c>
      <c r="Q104" s="6">
        <v>362738.819004916</v>
      </c>
      <c r="R104" s="6">
        <v>8862765.3132972494</v>
      </c>
      <c r="S104" s="6">
        <v>202888.84157490099</v>
      </c>
      <c r="T104" s="6">
        <v>5831997.77582704</v>
      </c>
      <c r="U104" s="6">
        <v>1077998.47836752</v>
      </c>
      <c r="V104" s="6">
        <v>2775667.1778593198</v>
      </c>
      <c r="W104" s="6">
        <v>613851.95479675103</v>
      </c>
      <c r="X104" s="6">
        <v>258284.469282618</v>
      </c>
      <c r="Y104" s="6">
        <v>70314.999213751697</v>
      </c>
      <c r="Z104" s="6">
        <v>7116209.53065175</v>
      </c>
      <c r="AA104" s="6">
        <v>824952.06830419798</v>
      </c>
      <c r="AB104" s="6">
        <v>1313311.2098417301</v>
      </c>
      <c r="AC104" s="6">
        <v>4374526.2428758796</v>
      </c>
      <c r="AD104" s="6">
        <v>3940212.4505660799</v>
      </c>
      <c r="AE104" s="6">
        <v>9914227.4915268701</v>
      </c>
    </row>
    <row r="105" spans="1:31" x14ac:dyDescent="0.2">
      <c r="A105" s="3">
        <v>104</v>
      </c>
      <c r="B105" s="7" t="s">
        <v>223</v>
      </c>
      <c r="C105" s="8" t="s">
        <v>336</v>
      </c>
      <c r="D105" s="7" t="s">
        <v>343</v>
      </c>
      <c r="E105" s="7" t="s">
        <v>336</v>
      </c>
      <c r="F105" s="7" t="s">
        <v>104</v>
      </c>
      <c r="G105" s="7" t="s">
        <v>300</v>
      </c>
      <c r="H105" s="9">
        <v>201705.69879137899</v>
      </c>
      <c r="I105" s="9">
        <v>37143.212356380202</v>
      </c>
      <c r="J105" s="9">
        <v>86080.923814081194</v>
      </c>
      <c r="K105" s="9">
        <v>19750173.0536763</v>
      </c>
      <c r="L105" s="9">
        <v>23785.129324426602</v>
      </c>
      <c r="M105" s="9">
        <v>3823477.5741272499</v>
      </c>
      <c r="N105" s="9">
        <v>134.00063779641201</v>
      </c>
      <c r="O105" s="9">
        <v>719.35145963713001</v>
      </c>
      <c r="P105" s="9">
        <v>3705.14726628879</v>
      </c>
      <c r="Q105" s="9">
        <v>34415.411630048999</v>
      </c>
      <c r="R105" s="9">
        <v>41326.644443918703</v>
      </c>
      <c r="S105" s="9">
        <v>51964.843289362303</v>
      </c>
      <c r="T105" s="9">
        <v>24977.224635143801</v>
      </c>
      <c r="U105" s="9">
        <v>40760.126360625298</v>
      </c>
      <c r="V105" s="9">
        <v>13216.133410859</v>
      </c>
      <c r="W105" s="9">
        <v>11813.556668753199</v>
      </c>
      <c r="X105" s="9">
        <v>47815.1770366005</v>
      </c>
      <c r="Y105" s="9">
        <v>400.13119723113402</v>
      </c>
      <c r="Z105" s="9">
        <v>30267.440285487301</v>
      </c>
      <c r="AA105" s="9">
        <v>13919.2233721009</v>
      </c>
      <c r="AB105" s="9">
        <v>6552.1781413141698</v>
      </c>
      <c r="AC105" s="9">
        <v>22117.239739999499</v>
      </c>
      <c r="AD105" s="9">
        <v>18856.561145245199</v>
      </c>
      <c r="AE105" s="9">
        <v>45847.319085826799</v>
      </c>
    </row>
    <row r="106" spans="1:31" x14ac:dyDescent="0.2">
      <c r="A106" s="3">
        <v>105</v>
      </c>
      <c r="B106" s="4" t="s">
        <v>27</v>
      </c>
      <c r="C106" s="5" t="s">
        <v>336</v>
      </c>
      <c r="D106" s="4" t="s">
        <v>83</v>
      </c>
      <c r="E106" s="4" t="s">
        <v>336</v>
      </c>
      <c r="F106" s="4" t="s">
        <v>254</v>
      </c>
      <c r="G106" s="4" t="s">
        <v>300</v>
      </c>
      <c r="H106" s="6">
        <v>155608.449233611</v>
      </c>
      <c r="I106" s="6">
        <v>11804.2105318546</v>
      </c>
      <c r="J106" s="6">
        <v>48771.8785681316</v>
      </c>
      <c r="K106" s="6">
        <v>19608578.714343101</v>
      </c>
      <c r="L106" s="6">
        <v>12809.0842239741</v>
      </c>
      <c r="M106" s="6">
        <v>3617933.2973971702</v>
      </c>
      <c r="N106" s="6">
        <v>92.666972567694998</v>
      </c>
      <c r="O106" s="6">
        <v>590.01220652632503</v>
      </c>
      <c r="P106" s="6">
        <v>2972.30923599174</v>
      </c>
      <c r="Q106" s="6">
        <v>31838.105896965</v>
      </c>
      <c r="R106" s="6">
        <v>5435.0358099585501</v>
      </c>
      <c r="S106" s="6">
        <v>53741.865974883498</v>
      </c>
      <c r="T106" s="6">
        <v>2422.20574830437</v>
      </c>
      <c r="U106" s="6">
        <v>35347.721955051296</v>
      </c>
      <c r="V106" s="6">
        <v>1700.76795808254</v>
      </c>
      <c r="W106" s="6">
        <v>8743.3431244209605</v>
      </c>
      <c r="X106" s="6">
        <v>46707.764814655602</v>
      </c>
      <c r="Y106" s="6">
        <v>57.5199418139889</v>
      </c>
      <c r="Z106" s="6">
        <v>2314.18752303665</v>
      </c>
      <c r="AA106" s="6">
        <v>4479.19738574844</v>
      </c>
      <c r="AB106" s="6">
        <v>441.34015965239502</v>
      </c>
      <c r="AC106" s="6">
        <v>1857.4541124689599</v>
      </c>
      <c r="AD106" s="6">
        <v>1568.0861160259501</v>
      </c>
      <c r="AE106" s="6">
        <v>3995.2255843037401</v>
      </c>
    </row>
    <row r="107" spans="1:31" x14ac:dyDescent="0.2">
      <c r="A107" s="3">
        <v>106</v>
      </c>
      <c r="B107" s="7" t="s">
        <v>80</v>
      </c>
      <c r="C107" s="8" t="s">
        <v>336</v>
      </c>
      <c r="D107" s="7" t="s">
        <v>360</v>
      </c>
      <c r="E107" s="7" t="s">
        <v>336</v>
      </c>
      <c r="F107" s="7" t="s">
        <v>378</v>
      </c>
      <c r="G107" s="7" t="s">
        <v>300</v>
      </c>
      <c r="H107" s="9">
        <v>422181.10255208099</v>
      </c>
      <c r="I107" s="9">
        <v>133723.62988224399</v>
      </c>
      <c r="J107" s="9">
        <v>300462.02378534398</v>
      </c>
      <c r="K107" s="9">
        <v>19557240.2692772</v>
      </c>
      <c r="L107" s="9">
        <v>69503.124321219104</v>
      </c>
      <c r="M107" s="9">
        <v>4627017.7871654797</v>
      </c>
      <c r="N107" s="9">
        <v>240.00202311044399</v>
      </c>
      <c r="O107" s="9">
        <v>1252.72174010093</v>
      </c>
      <c r="P107" s="9">
        <v>5035.5543824430697</v>
      </c>
      <c r="Q107" s="9">
        <v>41755.611369017402</v>
      </c>
      <c r="R107" s="9">
        <v>174727.01450053201</v>
      </c>
      <c r="S107" s="9">
        <v>55113.587883124099</v>
      </c>
      <c r="T107" s="9">
        <v>135809.89953511499</v>
      </c>
      <c r="U107" s="9">
        <v>66383.730032164895</v>
      </c>
      <c r="V107" s="9">
        <v>58639.100455440501</v>
      </c>
      <c r="W107" s="9">
        <v>24478.288215028901</v>
      </c>
      <c r="X107" s="9">
        <v>52655.989580011403</v>
      </c>
      <c r="Y107" s="9">
        <v>1962.8987927524499</v>
      </c>
      <c r="Z107" s="9">
        <v>145475.17997691399</v>
      </c>
      <c r="AA107" s="9">
        <v>20113.721901301102</v>
      </c>
      <c r="AB107" s="9">
        <v>35052.310856404998</v>
      </c>
      <c r="AC107" s="9">
        <v>103472.350033264</v>
      </c>
      <c r="AD107" s="9">
        <v>85670.7860515559</v>
      </c>
      <c r="AE107" s="9">
        <v>223446.71323712799</v>
      </c>
    </row>
    <row r="108" spans="1:31" x14ac:dyDescent="0.2">
      <c r="A108" s="3">
        <v>107</v>
      </c>
      <c r="B108" s="10" t="s">
        <v>209</v>
      </c>
      <c r="C108" s="3" t="s">
        <v>336</v>
      </c>
      <c r="D108" s="10" t="s">
        <v>360</v>
      </c>
      <c r="E108" s="10" t="s">
        <v>336</v>
      </c>
      <c r="F108" s="10" t="s">
        <v>336</v>
      </c>
      <c r="G108" s="10" t="s">
        <v>336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x14ac:dyDescent="0.2">
      <c r="A109" s="3">
        <v>108</v>
      </c>
      <c r="B109" s="7" t="s">
        <v>114</v>
      </c>
      <c r="C109" s="8" t="s">
        <v>336</v>
      </c>
      <c r="D109" s="7" t="s">
        <v>126</v>
      </c>
      <c r="E109" s="7" t="s">
        <v>336</v>
      </c>
      <c r="F109" s="7" t="s">
        <v>353</v>
      </c>
      <c r="G109" s="7" t="s">
        <v>300</v>
      </c>
      <c r="H109" s="9">
        <v>927510.56763742201</v>
      </c>
      <c r="I109" s="9">
        <v>512027.85492726503</v>
      </c>
      <c r="J109" s="9">
        <v>918586.33054007497</v>
      </c>
      <c r="K109" s="9">
        <v>21445012.299153</v>
      </c>
      <c r="L109" s="9">
        <v>224776.36249372701</v>
      </c>
      <c r="M109" s="9">
        <v>7484479.6631284701</v>
      </c>
      <c r="N109" s="9">
        <v>757.35343702774605</v>
      </c>
      <c r="O109" s="9">
        <v>3208.36113070791</v>
      </c>
      <c r="P109" s="9">
        <v>10957.5353490611</v>
      </c>
      <c r="Q109" s="9">
        <v>65888.996492910504</v>
      </c>
      <c r="R109" s="9">
        <v>714914.01585423504</v>
      </c>
      <c r="S109" s="9">
        <v>67678.768890390304</v>
      </c>
      <c r="T109" s="9">
        <v>533653.503327857</v>
      </c>
      <c r="U109" s="9">
        <v>140563.247783459</v>
      </c>
      <c r="V109" s="9">
        <v>219795.54157379401</v>
      </c>
      <c r="W109" s="9">
        <v>73231.959484194202</v>
      </c>
      <c r="X109" s="9">
        <v>68518.951703466097</v>
      </c>
      <c r="Y109" s="9">
        <v>7451.3799774179797</v>
      </c>
      <c r="Z109" s="9">
        <v>568551.82778607402</v>
      </c>
      <c r="AA109" s="9">
        <v>80304.292237472197</v>
      </c>
      <c r="AB109" s="9">
        <v>133719.817941899</v>
      </c>
      <c r="AC109" s="9">
        <v>397417.21745074599</v>
      </c>
      <c r="AD109" s="9">
        <v>350266.03152307897</v>
      </c>
      <c r="AE109" s="9">
        <v>920200.02802897</v>
      </c>
    </row>
    <row r="110" spans="1:31" x14ac:dyDescent="0.2">
      <c r="A110" s="3">
        <v>109</v>
      </c>
      <c r="B110" s="10" t="s">
        <v>209</v>
      </c>
      <c r="C110" s="3" t="s">
        <v>336</v>
      </c>
      <c r="D110" s="10" t="s">
        <v>126</v>
      </c>
      <c r="E110" s="10" t="s">
        <v>336</v>
      </c>
      <c r="F110" s="10" t="s">
        <v>336</v>
      </c>
      <c r="G110" s="10" t="s">
        <v>336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x14ac:dyDescent="0.2">
      <c r="A111" s="3">
        <v>110</v>
      </c>
      <c r="B111" s="7" t="s">
        <v>94</v>
      </c>
      <c r="C111" s="8" t="s">
        <v>336</v>
      </c>
      <c r="D111" s="7" t="s">
        <v>202</v>
      </c>
      <c r="E111" s="7" t="s">
        <v>336</v>
      </c>
      <c r="F111" s="7" t="s">
        <v>382</v>
      </c>
      <c r="G111" s="7" t="s">
        <v>300</v>
      </c>
      <c r="H111" s="9">
        <v>2409999.3955559498</v>
      </c>
      <c r="I111" s="9">
        <v>1331056.87146908</v>
      </c>
      <c r="J111" s="9">
        <v>2475760.4024936501</v>
      </c>
      <c r="K111" s="9">
        <v>25260307.305810601</v>
      </c>
      <c r="L111" s="9">
        <v>526054.36867386196</v>
      </c>
      <c r="M111" s="9">
        <v>13905330.456560601</v>
      </c>
      <c r="N111" s="9">
        <v>1668.09752084255</v>
      </c>
      <c r="O111" s="9">
        <v>6607.53115168769</v>
      </c>
      <c r="P111" s="9">
        <v>22979.802149382402</v>
      </c>
      <c r="Q111" s="9">
        <v>112118.24993476299</v>
      </c>
      <c r="R111" s="9">
        <v>1930478.2258872499</v>
      </c>
      <c r="S111" s="9">
        <v>87130.489659305895</v>
      </c>
      <c r="T111" s="9">
        <v>1238911.4328844899</v>
      </c>
      <c r="U111" s="9">
        <v>286450.96249010199</v>
      </c>
      <c r="V111" s="9">
        <v>585419.11532189697</v>
      </c>
      <c r="W111" s="9">
        <v>155609.21134934199</v>
      </c>
      <c r="X111" s="9">
        <v>98363.435081317104</v>
      </c>
      <c r="Y111" s="9">
        <v>17425.557639020801</v>
      </c>
      <c r="Z111" s="9">
        <v>1497317.20107503</v>
      </c>
      <c r="AA111" s="9">
        <v>203050.10025639701</v>
      </c>
      <c r="AB111" s="9">
        <v>324960.880458934</v>
      </c>
      <c r="AC111" s="9">
        <v>1040332.05780028</v>
      </c>
      <c r="AD111" s="9">
        <v>924887.53957004403</v>
      </c>
      <c r="AE111" s="9">
        <v>2558174.1259321999</v>
      </c>
    </row>
    <row r="112" spans="1:31" x14ac:dyDescent="0.2">
      <c r="A112" s="3">
        <v>111</v>
      </c>
      <c r="B112" s="10" t="s">
        <v>209</v>
      </c>
      <c r="C112" s="3" t="s">
        <v>336</v>
      </c>
      <c r="D112" s="10" t="s">
        <v>202</v>
      </c>
      <c r="E112" s="10" t="s">
        <v>336</v>
      </c>
      <c r="F112" s="10" t="s">
        <v>336</v>
      </c>
      <c r="G112" s="10" t="s">
        <v>336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x14ac:dyDescent="0.2">
      <c r="A113" s="3">
        <v>112</v>
      </c>
      <c r="B113" s="7" t="s">
        <v>259</v>
      </c>
      <c r="C113" s="8" t="s">
        <v>336</v>
      </c>
      <c r="D113" s="7" t="s">
        <v>335</v>
      </c>
      <c r="E113" s="7" t="s">
        <v>336</v>
      </c>
      <c r="F113" s="7" t="s">
        <v>76</v>
      </c>
      <c r="G113" s="7" t="s">
        <v>300</v>
      </c>
      <c r="H113" s="9">
        <v>10225609.2431155</v>
      </c>
      <c r="I113" s="9">
        <v>6010286.3987119896</v>
      </c>
      <c r="J113" s="9">
        <v>8760531.4776136708</v>
      </c>
      <c r="K113" s="9">
        <v>40193070.436239898</v>
      </c>
      <c r="L113" s="9">
        <v>2691860.6490747598</v>
      </c>
      <c r="M113" s="9">
        <v>46656948.946748801</v>
      </c>
      <c r="N113" s="9">
        <v>6569.5110175453201</v>
      </c>
      <c r="O113" s="9">
        <v>25395.924224156901</v>
      </c>
      <c r="P113" s="9">
        <v>81988.661813115599</v>
      </c>
      <c r="Q113" s="9">
        <v>386044.12688400497</v>
      </c>
      <c r="R113" s="9">
        <v>8034376.9434714997</v>
      </c>
      <c r="S113" s="9">
        <v>177363.297467864</v>
      </c>
      <c r="T113" s="9">
        <v>5891042.5488618799</v>
      </c>
      <c r="U113" s="9">
        <v>1171874.8421696201</v>
      </c>
      <c r="V113" s="9">
        <v>2883696.6946408101</v>
      </c>
      <c r="W113" s="9">
        <v>540492.27633299702</v>
      </c>
      <c r="X113" s="9">
        <v>232776.90979866899</v>
      </c>
      <c r="Y113" s="9">
        <v>72172.222052965793</v>
      </c>
      <c r="Z113" s="9">
        <v>7527440.8366629798</v>
      </c>
      <c r="AA113" s="9">
        <v>734388.41922724596</v>
      </c>
      <c r="AB113" s="9">
        <v>1405254.3342590099</v>
      </c>
      <c r="AC113" s="9">
        <v>4683455.9659457197</v>
      </c>
      <c r="AD113" s="9">
        <v>3800031.3254467701</v>
      </c>
      <c r="AE113" s="9">
        <v>9315945.9032013994</v>
      </c>
    </row>
    <row r="114" spans="1:31" x14ac:dyDescent="0.2">
      <c r="A114" s="3">
        <v>113</v>
      </c>
      <c r="B114" s="10" t="s">
        <v>209</v>
      </c>
      <c r="C114" s="3" t="s">
        <v>336</v>
      </c>
      <c r="D114" s="10" t="s">
        <v>335</v>
      </c>
      <c r="E114" s="10" t="s">
        <v>336</v>
      </c>
      <c r="F114" s="10" t="s">
        <v>336</v>
      </c>
      <c r="G114" s="10" t="s">
        <v>336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x14ac:dyDescent="0.2">
      <c r="A115" s="3">
        <v>114</v>
      </c>
      <c r="B115" s="7" t="s">
        <v>5</v>
      </c>
      <c r="C115" s="8" t="s">
        <v>336</v>
      </c>
      <c r="D115" s="7" t="s">
        <v>198</v>
      </c>
      <c r="E115" s="7" t="s">
        <v>336</v>
      </c>
      <c r="F115" s="7" t="s">
        <v>234</v>
      </c>
      <c r="G115" s="7" t="s">
        <v>300</v>
      </c>
      <c r="H115" s="9">
        <v>23551463.774434801</v>
      </c>
      <c r="I115" s="9">
        <v>15724405.5754855</v>
      </c>
      <c r="J115" s="9">
        <v>23634220.2219394</v>
      </c>
      <c r="K115" s="9">
        <v>71849187.908171207</v>
      </c>
      <c r="L115" s="9">
        <v>5974043.5770749403</v>
      </c>
      <c r="M115" s="9">
        <v>106615969.12338699</v>
      </c>
      <c r="N115" s="9">
        <v>15739.9998212256</v>
      </c>
      <c r="O115" s="9">
        <v>59975.997597712201</v>
      </c>
      <c r="P115" s="9">
        <v>194489.19991307601</v>
      </c>
      <c r="Q115" s="9">
        <v>817104.049585731</v>
      </c>
      <c r="R115" s="9">
        <v>22015594.2501693</v>
      </c>
      <c r="S115" s="9">
        <v>408931.15741430502</v>
      </c>
      <c r="T115" s="9">
        <v>14558422.5720903</v>
      </c>
      <c r="U115" s="9">
        <v>2944608.2612292999</v>
      </c>
      <c r="V115" s="9">
        <v>6976886.6328106197</v>
      </c>
      <c r="W115" s="9">
        <v>1400416.2365953301</v>
      </c>
      <c r="X115" s="9">
        <v>552742.58181719598</v>
      </c>
      <c r="Y115" s="9">
        <v>171449.37252837099</v>
      </c>
      <c r="Z115" s="9">
        <v>18182093.2234223</v>
      </c>
      <c r="AA115" s="9">
        <v>2757809.91379068</v>
      </c>
      <c r="AB115" s="9">
        <v>3735663.52383928</v>
      </c>
      <c r="AC115" s="9">
        <v>11250645.879492501</v>
      </c>
      <c r="AD115" s="9">
        <v>10023724.8147985</v>
      </c>
      <c r="AE115" s="9">
        <v>25111463.8189824</v>
      </c>
    </row>
    <row r="116" spans="1:31" x14ac:dyDescent="0.2">
      <c r="A116" s="3">
        <v>115</v>
      </c>
      <c r="B116" s="10" t="s">
        <v>209</v>
      </c>
      <c r="C116" s="3" t="s">
        <v>336</v>
      </c>
      <c r="D116" s="10" t="s">
        <v>198</v>
      </c>
      <c r="E116" s="10" t="s">
        <v>336</v>
      </c>
      <c r="F116" s="10" t="s">
        <v>336</v>
      </c>
      <c r="G116" s="10" t="s">
        <v>336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x14ac:dyDescent="0.2">
      <c r="A117" s="3">
        <v>116</v>
      </c>
      <c r="B117" s="7" t="s">
        <v>217</v>
      </c>
      <c r="C117" s="8" t="s">
        <v>336</v>
      </c>
      <c r="D117" s="7" t="s">
        <v>269</v>
      </c>
      <c r="E117" s="7" t="s">
        <v>336</v>
      </c>
      <c r="F117" s="7" t="s">
        <v>55</v>
      </c>
      <c r="G117" s="7" t="s">
        <v>300</v>
      </c>
      <c r="H117" s="9">
        <v>94527395.262080297</v>
      </c>
      <c r="I117" s="9">
        <v>58341328.023987599</v>
      </c>
      <c r="J117" s="9">
        <v>83535137.221210197</v>
      </c>
      <c r="K117" s="9">
        <v>200720216.11952999</v>
      </c>
      <c r="L117" s="9">
        <v>25553714.182928398</v>
      </c>
      <c r="M117" s="9">
        <v>419450925.72590202</v>
      </c>
      <c r="N117" s="9">
        <v>61382.271533585299</v>
      </c>
      <c r="O117" s="9">
        <v>231381.414647636</v>
      </c>
      <c r="P117" s="9">
        <v>754398.73095682601</v>
      </c>
      <c r="Q117" s="9">
        <v>4313915.1767595904</v>
      </c>
      <c r="R117" s="9">
        <v>78818092.532395199</v>
      </c>
      <c r="S117" s="9">
        <v>1309004.5533097901</v>
      </c>
      <c r="T117" s="9">
        <v>56009832.759539202</v>
      </c>
      <c r="U117" s="9">
        <v>12344598.6713148</v>
      </c>
      <c r="V117" s="9">
        <v>27232693.235413499</v>
      </c>
      <c r="W117" s="9">
        <v>5283375.8553205198</v>
      </c>
      <c r="X117" s="9">
        <v>1750450.1943783399</v>
      </c>
      <c r="Y117" s="9">
        <v>662398.489876154</v>
      </c>
      <c r="Z117" s="9">
        <v>72095363.661334306</v>
      </c>
      <c r="AA117" s="9">
        <v>9619548.94287505</v>
      </c>
      <c r="AB117" s="9">
        <v>15236564.169452701</v>
      </c>
      <c r="AC117" s="9">
        <v>44000471.434223503</v>
      </c>
      <c r="AD117" s="9">
        <v>35494262.329280898</v>
      </c>
      <c r="AE117" s="9">
        <v>86201147.4229002</v>
      </c>
    </row>
    <row r="118" spans="1:31" x14ac:dyDescent="0.2">
      <c r="A118" s="3">
        <v>117</v>
      </c>
      <c r="B118" s="10" t="s">
        <v>209</v>
      </c>
      <c r="C118" s="3" t="s">
        <v>336</v>
      </c>
      <c r="D118" s="10" t="s">
        <v>269</v>
      </c>
      <c r="E118" s="10" t="s">
        <v>336</v>
      </c>
      <c r="F118" s="10" t="s">
        <v>336</v>
      </c>
      <c r="G118" s="10" t="s">
        <v>336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x14ac:dyDescent="0.2">
      <c r="A119" s="3">
        <v>118</v>
      </c>
      <c r="B119" s="7" t="s">
        <v>285</v>
      </c>
      <c r="C119" s="8" t="s">
        <v>336</v>
      </c>
      <c r="D119" s="7" t="s">
        <v>43</v>
      </c>
      <c r="E119" s="7" t="s">
        <v>336</v>
      </c>
      <c r="F119" s="7" t="s">
        <v>225</v>
      </c>
      <c r="G119" s="7" t="s">
        <v>300</v>
      </c>
      <c r="H119" s="9">
        <v>481249.96648123697</v>
      </c>
      <c r="I119" s="9">
        <v>235989.79921134701</v>
      </c>
      <c r="J119" s="9">
        <v>396917.687915569</v>
      </c>
      <c r="K119" s="9">
        <v>19820694.479741499</v>
      </c>
      <c r="L119" s="9">
        <v>115825.66897067</v>
      </c>
      <c r="M119" s="9">
        <v>5657619.84635997</v>
      </c>
      <c r="N119" s="9">
        <v>708.68481604373505</v>
      </c>
      <c r="O119" s="9">
        <v>2035.47839464238</v>
      </c>
      <c r="P119" s="9">
        <v>9537.8783238693904</v>
      </c>
      <c r="Q119" s="9">
        <v>48331.646967701403</v>
      </c>
      <c r="R119" s="9">
        <v>333156.67159109202</v>
      </c>
      <c r="S119" s="9">
        <v>54276.328268017001</v>
      </c>
      <c r="T119" s="9">
        <v>249948.497772309</v>
      </c>
      <c r="U119" s="9">
        <v>88782.427662197297</v>
      </c>
      <c r="V119" s="9">
        <v>110996.137118336</v>
      </c>
      <c r="W119" s="9">
        <v>32487.632801765601</v>
      </c>
      <c r="X119" s="9">
        <v>56138.427465307599</v>
      </c>
      <c r="Y119" s="9">
        <v>3767.2410137339298</v>
      </c>
      <c r="Z119" s="9">
        <v>283179.37658903102</v>
      </c>
      <c r="AA119" s="9">
        <v>73552.132236912206</v>
      </c>
      <c r="AB119" s="9">
        <v>64905.883698391997</v>
      </c>
      <c r="AC119" s="9">
        <v>196573.83842602</v>
      </c>
      <c r="AD119" s="9">
        <v>168358.61801835301</v>
      </c>
      <c r="AE119" s="9">
        <v>431933.03253224399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112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160</v>
      </c>
      <c r="B1" s="1" t="s">
        <v>345</v>
      </c>
      <c r="C1" s="1" t="s">
        <v>263</v>
      </c>
      <c r="D1" s="1" t="s">
        <v>95</v>
      </c>
      <c r="E1" s="1" t="s">
        <v>127</v>
      </c>
      <c r="F1" s="1" t="s">
        <v>200</v>
      </c>
      <c r="G1" s="1" t="s">
        <v>339</v>
      </c>
      <c r="H1" s="1" t="s">
        <v>229</v>
      </c>
      <c r="I1" s="1" t="s">
        <v>65</v>
      </c>
      <c r="J1" s="1" t="s">
        <v>243</v>
      </c>
      <c r="K1" s="1" t="s">
        <v>133</v>
      </c>
      <c r="L1" s="1" t="s">
        <v>0</v>
      </c>
      <c r="M1" s="1" t="s">
        <v>75</v>
      </c>
      <c r="N1" s="2" t="s">
        <v>151</v>
      </c>
      <c r="O1" s="1" t="s">
        <v>395</v>
      </c>
      <c r="P1" s="2" t="s">
        <v>46</v>
      </c>
      <c r="Q1" s="1" t="s">
        <v>311</v>
      </c>
      <c r="R1" s="1" t="s">
        <v>292</v>
      </c>
      <c r="S1" s="1" t="s">
        <v>125</v>
      </c>
      <c r="T1" s="1" t="s">
        <v>19</v>
      </c>
      <c r="U1" s="1" t="s">
        <v>152</v>
      </c>
      <c r="V1" s="1" t="s">
        <v>380</v>
      </c>
      <c r="W1" s="1" t="s">
        <v>397</v>
      </c>
      <c r="X1" s="1" t="s">
        <v>111</v>
      </c>
      <c r="Y1" s="1" t="s">
        <v>346</v>
      </c>
      <c r="Z1" s="1" t="s">
        <v>331</v>
      </c>
      <c r="AA1" s="1" t="s">
        <v>239</v>
      </c>
      <c r="AB1" s="1" t="s">
        <v>85</v>
      </c>
      <c r="AC1" s="1" t="s">
        <v>146</v>
      </c>
      <c r="AD1" s="1" t="s">
        <v>387</v>
      </c>
      <c r="AE1" s="1" t="s">
        <v>351</v>
      </c>
    </row>
    <row r="2" spans="1:31" x14ac:dyDescent="0.2">
      <c r="A2" s="12">
        <v>1</v>
      </c>
      <c r="B2" s="13" t="s">
        <v>27</v>
      </c>
      <c r="C2" s="14" t="s">
        <v>336</v>
      </c>
      <c r="D2" s="13" t="s">
        <v>147</v>
      </c>
      <c r="E2" s="13" t="s">
        <v>336</v>
      </c>
      <c r="F2" s="13" t="s">
        <v>318</v>
      </c>
      <c r="G2" s="13" t="s">
        <v>300</v>
      </c>
      <c r="H2" s="15">
        <v>1.83519672899875E-2</v>
      </c>
      <c r="I2" s="15">
        <v>7.9000787411329806E-2</v>
      </c>
      <c r="J2" s="15">
        <v>2.6065269704632299E-2</v>
      </c>
      <c r="K2" s="15">
        <v>3.3367710313446201E-2</v>
      </c>
      <c r="L2" s="15">
        <v>5.8606046284508502E-2</v>
      </c>
      <c r="M2" s="15">
        <v>8.9592097848582297E-3</v>
      </c>
      <c r="N2" s="15">
        <v>7.8729624246787103E-2</v>
      </c>
      <c r="O2" s="15">
        <v>0.16840737888169099</v>
      </c>
      <c r="P2" s="15">
        <v>9.1767868388486391E-3</v>
      </c>
      <c r="Q2" s="15">
        <v>4.2739521486160597E-3</v>
      </c>
      <c r="R2" s="15">
        <v>7.2188403045011396E-2</v>
      </c>
      <c r="S2" s="15">
        <v>2.8203534491390399E-2</v>
      </c>
      <c r="T2" s="15">
        <v>5.8986709084447198E-2</v>
      </c>
      <c r="U2" s="15">
        <v>0.20513126431109599</v>
      </c>
      <c r="V2" s="15">
        <v>0.100126223858039</v>
      </c>
      <c r="W2" s="15">
        <v>4.7124446090188503E-2</v>
      </c>
      <c r="X2" s="15">
        <v>4.3052243526947899E-3</v>
      </c>
      <c r="Y2" s="15">
        <v>0.57357465372712602</v>
      </c>
      <c r="Z2" s="15">
        <v>0.29676037680182499</v>
      </c>
      <c r="AA2" s="15">
        <v>6.9120333804996104E-2</v>
      </c>
      <c r="AB2" s="15">
        <v>0.55110739076978499</v>
      </c>
      <c r="AC2" s="15">
        <v>0.16627032099681699</v>
      </c>
      <c r="AD2" s="15">
        <v>0.217119789657572</v>
      </c>
      <c r="AE2" s="15">
        <v>1.9682515375761898E-2</v>
      </c>
    </row>
    <row r="3" spans="1:31" x14ac:dyDescent="0.2">
      <c r="A3" s="12">
        <v>2</v>
      </c>
      <c r="B3" s="16" t="s">
        <v>27</v>
      </c>
      <c r="C3" s="17" t="s">
        <v>336</v>
      </c>
      <c r="D3" s="16" t="s">
        <v>274</v>
      </c>
      <c r="E3" s="16" t="s">
        <v>336</v>
      </c>
      <c r="F3" s="16" t="s">
        <v>171</v>
      </c>
      <c r="G3" s="16" t="s">
        <v>300</v>
      </c>
      <c r="H3" s="18">
        <v>6.3358273369016902E-3</v>
      </c>
      <c r="I3" s="18">
        <v>0.114922364175277</v>
      </c>
      <c r="J3" s="18">
        <v>2.2255126993625599E-2</v>
      </c>
      <c r="K3" s="18">
        <v>2.33240964377553E-2</v>
      </c>
      <c r="L3" s="18">
        <v>3.3267078251714703E-2</v>
      </c>
      <c r="M3" s="18">
        <v>1.95133678382622E-3</v>
      </c>
      <c r="N3" s="18">
        <v>0.25000006708335099</v>
      </c>
      <c r="O3" s="18">
        <v>6.1859235382069201E-2</v>
      </c>
      <c r="P3" s="18">
        <v>2.6503875531766301E-2</v>
      </c>
      <c r="Q3" s="18">
        <v>1.8263057275898401E-2</v>
      </c>
      <c r="R3" s="18">
        <v>5.72726165375027E-2</v>
      </c>
      <c r="S3" s="18">
        <v>2.3523754358027199E-2</v>
      </c>
      <c r="T3" s="18">
        <v>0.181572550731321</v>
      </c>
      <c r="U3" s="18">
        <v>0.112673999706976</v>
      </c>
      <c r="V3" s="18">
        <v>0.104755870388722</v>
      </c>
      <c r="W3" s="18">
        <v>1.7712891055586901E-2</v>
      </c>
      <c r="X3" s="18">
        <v>3.0582699957237801E-2</v>
      </c>
      <c r="Y3" s="18">
        <v>0.44226861421734598</v>
      </c>
      <c r="Z3" s="18">
        <v>0.128667155506174</v>
      </c>
      <c r="AA3" s="18">
        <v>4.2728531190422199E-2</v>
      </c>
      <c r="AB3" s="18">
        <v>0.21650645324540899</v>
      </c>
      <c r="AC3" s="18">
        <v>6.6617493715189199E-2</v>
      </c>
      <c r="AD3" s="18">
        <v>0.277769214193828</v>
      </c>
      <c r="AE3" s="18">
        <v>0.128214495704086</v>
      </c>
    </row>
    <row r="4" spans="1:31" x14ac:dyDescent="0.2">
      <c r="A4" s="12">
        <v>3</v>
      </c>
      <c r="B4" s="13" t="s">
        <v>27</v>
      </c>
      <c r="C4" s="14" t="s">
        <v>336</v>
      </c>
      <c r="D4" s="13" t="s">
        <v>2</v>
      </c>
      <c r="E4" s="13" t="s">
        <v>336</v>
      </c>
      <c r="F4" s="13" t="s">
        <v>47</v>
      </c>
      <c r="G4" s="13" t="s">
        <v>300</v>
      </c>
      <c r="H4" s="15">
        <v>3.7117287402693502E-2</v>
      </c>
      <c r="I4" s="15">
        <v>6.2774587726470904E-2</v>
      </c>
      <c r="J4" s="15">
        <v>4.1709281042100498E-2</v>
      </c>
      <c r="K4" s="15">
        <v>3.7604728404405999E-2</v>
      </c>
      <c r="L4" s="15">
        <v>0.104419379099602</v>
      </c>
      <c r="M4" s="15">
        <v>1.4120771960076699E-2</v>
      </c>
      <c r="N4" s="15">
        <v>0.482376537463925</v>
      </c>
      <c r="O4" s="15">
        <v>2.56010875631844E-2</v>
      </c>
      <c r="P4" s="15">
        <v>2.9821898074943901E-2</v>
      </c>
      <c r="Q4" s="15">
        <v>3.0277818634103199E-2</v>
      </c>
      <c r="R4" s="15">
        <v>5.2675236648305E-2</v>
      </c>
      <c r="S4" s="15">
        <v>6.5850501293382796E-2</v>
      </c>
      <c r="T4" s="15">
        <v>8.2486157163040003E-2</v>
      </c>
      <c r="U4" s="15">
        <v>0.22265153120233799</v>
      </c>
      <c r="V4" s="15">
        <v>9.5102742151089895E-2</v>
      </c>
      <c r="W4" s="15">
        <v>4.0324949406162901E-2</v>
      </c>
      <c r="X4" s="15">
        <v>3.8398084224102999E-2</v>
      </c>
      <c r="Y4" s="15">
        <v>0.46251513218879298</v>
      </c>
      <c r="Z4" s="15">
        <v>0.21134676789169399</v>
      </c>
      <c r="AA4" s="15">
        <v>0.110431222878841</v>
      </c>
      <c r="AB4" s="15">
        <v>0.33071905581666999</v>
      </c>
      <c r="AC4" s="15">
        <v>0.25129657223510499</v>
      </c>
      <c r="AD4" s="15">
        <v>0.165359850360185</v>
      </c>
      <c r="AE4" s="15">
        <v>0.16551686782141201</v>
      </c>
    </row>
    <row r="5" spans="1:31" x14ac:dyDescent="0.2">
      <c r="A5" s="12">
        <v>4</v>
      </c>
      <c r="B5" s="16" t="s">
        <v>27</v>
      </c>
      <c r="C5" s="17" t="s">
        <v>336</v>
      </c>
      <c r="D5" s="16" t="s">
        <v>362</v>
      </c>
      <c r="E5" s="16" t="s">
        <v>336</v>
      </c>
      <c r="F5" s="16" t="s">
        <v>21</v>
      </c>
      <c r="G5" s="16" t="s">
        <v>300</v>
      </c>
      <c r="H5" s="18">
        <v>1.48634411931015E-2</v>
      </c>
      <c r="I5" s="18">
        <v>6.3775502821538793E-2</v>
      </c>
      <c r="J5" s="18">
        <v>3.6730878671676501E-2</v>
      </c>
      <c r="K5" s="18">
        <v>2.9869764563804701E-2</v>
      </c>
      <c r="L5" s="18">
        <v>6.0118292461512901E-2</v>
      </c>
      <c r="M5" s="18">
        <v>2.9437434544148399E-3</v>
      </c>
      <c r="N5" s="18">
        <v>0.210634957963444</v>
      </c>
      <c r="O5" s="18">
        <v>5.5430253771318799E-2</v>
      </c>
      <c r="P5" s="18">
        <v>2.0901606735158701E-2</v>
      </c>
      <c r="Q5" s="18">
        <v>1.07655944325487E-2</v>
      </c>
      <c r="R5" s="18">
        <v>8.4011470870402297E-2</v>
      </c>
      <c r="S5" s="18">
        <v>1.01994578581134E-2</v>
      </c>
      <c r="T5" s="18">
        <v>8.7126605169120602E-2</v>
      </c>
      <c r="U5" s="18">
        <v>4.9933928560968899E-2</v>
      </c>
      <c r="V5" s="18">
        <v>3.5429330321062998E-2</v>
      </c>
      <c r="W5" s="18">
        <v>4.3155461824056197E-2</v>
      </c>
      <c r="X5" s="18">
        <v>1.1631876018879E-2</v>
      </c>
      <c r="Y5" s="18">
        <v>0.17313298089993401</v>
      </c>
      <c r="Z5" s="18">
        <v>4.8130019581392201E-2</v>
      </c>
      <c r="AA5" s="18">
        <v>5.6678211152925699E-2</v>
      </c>
      <c r="AB5" s="18">
        <v>5.6788707078513502E-2</v>
      </c>
      <c r="AC5" s="18">
        <v>0.110195156266404</v>
      </c>
      <c r="AD5" s="18">
        <v>2.9217917478521399E-2</v>
      </c>
      <c r="AE5" s="18">
        <v>3.6024854893065603E-2</v>
      </c>
    </row>
    <row r="6" spans="1:31" x14ac:dyDescent="0.2">
      <c r="A6" s="12">
        <v>5</v>
      </c>
      <c r="B6" s="13" t="s">
        <v>80</v>
      </c>
      <c r="C6" s="14" t="s">
        <v>336</v>
      </c>
      <c r="D6" s="13" t="s">
        <v>186</v>
      </c>
      <c r="E6" s="13" t="s">
        <v>336</v>
      </c>
      <c r="F6" s="13" t="s">
        <v>132</v>
      </c>
      <c r="G6" s="13" t="s">
        <v>300</v>
      </c>
      <c r="H6" s="15">
        <v>4.8677071661761002E-2</v>
      </c>
      <c r="I6" s="15">
        <v>3.7262972311186998E-2</v>
      </c>
      <c r="J6" s="15">
        <v>2.80871284753276E-2</v>
      </c>
      <c r="K6" s="15">
        <v>2.13436447985203E-2</v>
      </c>
      <c r="L6" s="15">
        <v>1.3092319064943099E-2</v>
      </c>
      <c r="M6" s="15">
        <v>2.2261404933434901E-2</v>
      </c>
      <c r="N6" s="15">
        <v>0.13186041226728401</v>
      </c>
      <c r="O6" s="15">
        <v>2.4052002002872101E-2</v>
      </c>
      <c r="P6" s="15">
        <v>2.74546512259169E-2</v>
      </c>
      <c r="Q6" s="15">
        <v>1.24563366367543E-2</v>
      </c>
      <c r="R6" s="15">
        <v>5.6346305022054601E-2</v>
      </c>
      <c r="S6" s="15">
        <v>4.5860266649246403E-2</v>
      </c>
      <c r="T6" s="15">
        <v>8.2215394792617302E-2</v>
      </c>
      <c r="U6" s="15">
        <v>4.21744983237171E-2</v>
      </c>
      <c r="V6" s="15">
        <v>8.7820342399437298E-2</v>
      </c>
      <c r="W6" s="15">
        <v>3.4547230582063299E-2</v>
      </c>
      <c r="X6" s="15">
        <v>2.70312852187219E-2</v>
      </c>
      <c r="Y6" s="15">
        <v>3.8863416241307201E-2</v>
      </c>
      <c r="Z6" s="15">
        <v>7.2014328573359099E-2</v>
      </c>
      <c r="AA6" s="15">
        <v>4.44389496628671E-2</v>
      </c>
      <c r="AB6" s="15">
        <v>3.10291559308007E-2</v>
      </c>
      <c r="AC6" s="15">
        <v>3.6421136429129197E-2</v>
      </c>
      <c r="AD6" s="15">
        <v>3.1495208531865902E-2</v>
      </c>
      <c r="AE6" s="15">
        <v>2.8968106915799399E-2</v>
      </c>
    </row>
    <row r="7" spans="1:31" x14ac:dyDescent="0.2">
      <c r="A7" s="12">
        <v>6</v>
      </c>
      <c r="B7" s="16" t="s">
        <v>114</v>
      </c>
      <c r="C7" s="17" t="s">
        <v>336</v>
      </c>
      <c r="D7" s="16" t="s">
        <v>38</v>
      </c>
      <c r="E7" s="16" t="s">
        <v>336</v>
      </c>
      <c r="F7" s="16" t="s">
        <v>268</v>
      </c>
      <c r="G7" s="16" t="s">
        <v>300</v>
      </c>
      <c r="H7" s="18">
        <v>2.6746722101225098E-2</v>
      </c>
      <c r="I7" s="18">
        <v>3.1586788595258902E-2</v>
      </c>
      <c r="J7" s="18">
        <v>3.6749538996620403E-2</v>
      </c>
      <c r="K7" s="18">
        <v>2.81997305236516E-2</v>
      </c>
      <c r="L7" s="18">
        <v>7.73492179277432E-2</v>
      </c>
      <c r="M7" s="18">
        <v>1.64792278271099E-2</v>
      </c>
      <c r="N7" s="18">
        <v>4.6555948504154801E-2</v>
      </c>
      <c r="O7" s="18">
        <v>3.6664047691666202E-2</v>
      </c>
      <c r="P7" s="18">
        <v>9.2177251007657304E-3</v>
      </c>
      <c r="Q7" s="18">
        <v>3.3592356094736597E-2</v>
      </c>
      <c r="R7" s="18">
        <v>7.3705212019881006E-2</v>
      </c>
      <c r="S7" s="18">
        <v>4.0516621519853802E-2</v>
      </c>
      <c r="T7" s="18">
        <v>7.6986132596593204E-2</v>
      </c>
      <c r="U7" s="18">
        <v>9.4248224637661998E-2</v>
      </c>
      <c r="V7" s="18">
        <v>2.6422732164570299E-2</v>
      </c>
      <c r="W7" s="18">
        <v>6.8148475671729297E-2</v>
      </c>
      <c r="X7" s="18">
        <v>2.8327143312259401E-2</v>
      </c>
      <c r="Y7" s="18">
        <v>6.8107945319452606E-2</v>
      </c>
      <c r="Z7" s="18">
        <v>2.1795147657727099E-2</v>
      </c>
      <c r="AA7" s="18">
        <v>5.3088662723447297E-2</v>
      </c>
      <c r="AB7" s="18">
        <v>7.0157502566342095E-2</v>
      </c>
      <c r="AC7" s="18">
        <v>2.9046625005473399E-2</v>
      </c>
      <c r="AD7" s="18">
        <v>4.8244424871454798E-2</v>
      </c>
      <c r="AE7" s="18">
        <v>3.1606228064059501E-2</v>
      </c>
    </row>
    <row r="8" spans="1:31" x14ac:dyDescent="0.2">
      <c r="A8" s="12">
        <v>7</v>
      </c>
      <c r="B8" s="13" t="s">
        <v>94</v>
      </c>
      <c r="C8" s="14" t="s">
        <v>336</v>
      </c>
      <c r="D8" s="13" t="s">
        <v>384</v>
      </c>
      <c r="E8" s="13" t="s">
        <v>336</v>
      </c>
      <c r="F8" s="13" t="s">
        <v>23</v>
      </c>
      <c r="G8" s="13" t="s">
        <v>300</v>
      </c>
      <c r="H8" s="15">
        <v>8.6067834990080395E-3</v>
      </c>
      <c r="I8" s="15">
        <v>4.7352487559110402E-2</v>
      </c>
      <c r="J8" s="15">
        <v>5.04264868190843E-2</v>
      </c>
      <c r="K8" s="15">
        <v>1.43347283821281E-2</v>
      </c>
      <c r="L8" s="15">
        <v>7.33300148398109E-2</v>
      </c>
      <c r="M8" s="15">
        <v>2.8522144350817201E-2</v>
      </c>
      <c r="N8" s="15">
        <v>1.4463446986933699E-2</v>
      </c>
      <c r="O8" s="15">
        <v>3.4756754655176997E-2</v>
      </c>
      <c r="P8" s="15">
        <v>1.6646563581648899E-2</v>
      </c>
      <c r="Q8" s="15">
        <v>2.6876764241957701E-2</v>
      </c>
      <c r="R8" s="15">
        <v>0.146594114075495</v>
      </c>
      <c r="S8" s="15">
        <v>6.01506258081504E-2</v>
      </c>
      <c r="T8" s="15">
        <v>3.9367829996562097E-2</v>
      </c>
      <c r="U8" s="15">
        <v>9.5408090917746796E-2</v>
      </c>
      <c r="V8" s="15">
        <v>2.59012870321139E-2</v>
      </c>
      <c r="W8" s="15">
        <v>5.4335653883793002E-2</v>
      </c>
      <c r="X8" s="15">
        <v>2.45190784486163E-2</v>
      </c>
      <c r="Y8" s="15">
        <v>4.59506483497822E-2</v>
      </c>
      <c r="Z8" s="15">
        <v>1.7536232032768901E-2</v>
      </c>
      <c r="AA8" s="15">
        <v>4.9977587048794299E-2</v>
      </c>
      <c r="AB8" s="15">
        <v>5.35885700657905E-2</v>
      </c>
      <c r="AC8" s="15">
        <v>1.9811038163438498E-2</v>
      </c>
      <c r="AD8" s="15">
        <v>5.0203194796997801E-2</v>
      </c>
      <c r="AE8" s="15">
        <v>4.6310803571925699E-2</v>
      </c>
    </row>
    <row r="9" spans="1:31" x14ac:dyDescent="0.2">
      <c r="A9" s="12">
        <v>8</v>
      </c>
      <c r="B9" s="16" t="s">
        <v>259</v>
      </c>
      <c r="C9" s="17" t="s">
        <v>336</v>
      </c>
      <c r="D9" s="16" t="s">
        <v>128</v>
      </c>
      <c r="E9" s="16" t="s">
        <v>336</v>
      </c>
      <c r="F9" s="16" t="s">
        <v>262</v>
      </c>
      <c r="G9" s="16" t="s">
        <v>300</v>
      </c>
      <c r="H9" s="18">
        <v>4.3875719657144201E-2</v>
      </c>
      <c r="I9" s="18">
        <v>1.8312180465171999E-2</v>
      </c>
      <c r="J9" s="18">
        <v>4.2949715093491797E-2</v>
      </c>
      <c r="K9" s="18">
        <v>1.2373455227801099E-2</v>
      </c>
      <c r="L9" s="18">
        <v>5.2896945426284897E-2</v>
      </c>
      <c r="M9" s="18">
        <v>5.8233507790488602E-2</v>
      </c>
      <c r="N9" s="18">
        <v>1.6794817054326599E-2</v>
      </c>
      <c r="O9" s="18">
        <v>2.84559438306391E-2</v>
      </c>
      <c r="P9" s="18">
        <v>2.4709960551160801E-3</v>
      </c>
      <c r="Q9" s="18">
        <v>4.1687614495579402E-2</v>
      </c>
      <c r="R9" s="18">
        <v>2.1983426663960401E-2</v>
      </c>
      <c r="S9" s="18">
        <v>6.9303796937335294E-2</v>
      </c>
      <c r="T9" s="18">
        <v>6.1239176463501001E-2</v>
      </c>
      <c r="U9" s="18">
        <v>6.1406544171078499E-2</v>
      </c>
      <c r="V9" s="18">
        <v>7.37226996376312E-2</v>
      </c>
      <c r="W9" s="18">
        <v>2.7723011872879601E-2</v>
      </c>
      <c r="X9" s="18">
        <v>4.1493352268582001E-2</v>
      </c>
      <c r="Y9" s="18">
        <v>2.8742401538649199E-2</v>
      </c>
      <c r="Z9" s="18">
        <v>6.7063515346573593E-2</v>
      </c>
      <c r="AA9" s="18">
        <v>5.8881130603079E-2</v>
      </c>
      <c r="AB9" s="18">
        <v>2.8358490047796499E-2</v>
      </c>
      <c r="AC9" s="18">
        <v>5.7423459944717099E-2</v>
      </c>
      <c r="AD9" s="18">
        <v>1.50484537800307E-2</v>
      </c>
      <c r="AE9" s="18">
        <v>6.4840219868454799E-2</v>
      </c>
    </row>
    <row r="10" spans="1:31" x14ac:dyDescent="0.2">
      <c r="A10" s="12">
        <v>9</v>
      </c>
      <c r="B10" s="13" t="s">
        <v>5</v>
      </c>
      <c r="C10" s="14" t="s">
        <v>336</v>
      </c>
      <c r="D10" s="13" t="s">
        <v>341</v>
      </c>
      <c r="E10" s="13" t="s">
        <v>336</v>
      </c>
      <c r="F10" s="13" t="s">
        <v>158</v>
      </c>
      <c r="G10" s="13" t="s">
        <v>300</v>
      </c>
      <c r="H10" s="15">
        <v>9.6007093360502404E-3</v>
      </c>
      <c r="I10" s="15">
        <v>5.16418592793726E-2</v>
      </c>
      <c r="J10" s="15">
        <v>3.8410783574658602E-2</v>
      </c>
      <c r="K10" s="15">
        <v>2.4581491907871199E-2</v>
      </c>
      <c r="L10" s="15">
        <v>4.47342219168234E-2</v>
      </c>
      <c r="M10" s="15">
        <v>2.59558904996815E-2</v>
      </c>
      <c r="N10" s="15">
        <v>8.8520624967163997E-3</v>
      </c>
      <c r="O10" s="15">
        <v>3.6928513865930601E-2</v>
      </c>
      <c r="P10" s="15">
        <v>2.6100136131051901E-2</v>
      </c>
      <c r="Q10" s="15">
        <v>4.5423494599294803E-2</v>
      </c>
      <c r="R10" s="15">
        <v>0.101095428174931</v>
      </c>
      <c r="S10" s="15">
        <v>6.3062339827458402E-2</v>
      </c>
      <c r="T10" s="15">
        <v>4.4583267272591001E-2</v>
      </c>
      <c r="U10" s="15">
        <v>4.4368148218322599E-2</v>
      </c>
      <c r="V10" s="15">
        <v>7.1586922453248603E-2</v>
      </c>
      <c r="W10" s="15">
        <v>9.0318922359168302E-2</v>
      </c>
      <c r="X10" s="15">
        <v>3.4375150138127197E-2</v>
      </c>
      <c r="Y10" s="15">
        <v>6.0083395220155697E-2</v>
      </c>
      <c r="Z10" s="15">
        <v>3.24488347540276E-2</v>
      </c>
      <c r="AA10" s="15">
        <v>4.2849202932379898E-2</v>
      </c>
      <c r="AB10" s="15">
        <v>3.5731824973299298E-2</v>
      </c>
      <c r="AC10" s="15">
        <v>2.07874309424937E-2</v>
      </c>
      <c r="AD10" s="15">
        <v>6.2877249594520498E-2</v>
      </c>
      <c r="AE10" s="15">
        <v>3.3243537912332199E-2</v>
      </c>
    </row>
    <row r="11" spans="1:31" x14ac:dyDescent="0.2">
      <c r="A11" s="12">
        <v>10</v>
      </c>
      <c r="B11" s="16" t="s">
        <v>217</v>
      </c>
      <c r="C11" s="17" t="s">
        <v>336</v>
      </c>
      <c r="D11" s="16" t="s">
        <v>265</v>
      </c>
      <c r="E11" s="16" t="s">
        <v>336</v>
      </c>
      <c r="F11" s="16" t="s">
        <v>122</v>
      </c>
      <c r="G11" s="16" t="s">
        <v>300</v>
      </c>
      <c r="H11" s="18">
        <v>1.3427356080633701E-2</v>
      </c>
      <c r="I11" s="18">
        <v>2.4904097061993601E-2</v>
      </c>
      <c r="J11" s="18">
        <v>5.2848409435914297E-2</v>
      </c>
      <c r="K11" s="18">
        <v>7.5318927223415794E-2</v>
      </c>
      <c r="L11" s="18">
        <v>2.59630781997243E-2</v>
      </c>
      <c r="M11" s="18">
        <v>2.6904855251985601E-2</v>
      </c>
      <c r="N11" s="18">
        <v>1.6808672938553499E-2</v>
      </c>
      <c r="O11" s="18">
        <v>6.4435843729348297E-2</v>
      </c>
      <c r="P11" s="18">
        <v>1.2642071620832E-2</v>
      </c>
      <c r="Q11" s="18">
        <v>2.36327194539196E-2</v>
      </c>
      <c r="R11" s="18">
        <v>4.5163469357894101E-2</v>
      </c>
      <c r="S11" s="18">
        <v>8.5824031284024702E-2</v>
      </c>
      <c r="T11" s="18">
        <v>0.110152490981706</v>
      </c>
      <c r="U11" s="18">
        <v>2.2746598000511899E-2</v>
      </c>
      <c r="V11" s="18">
        <v>4.2952549853274902E-2</v>
      </c>
      <c r="W11" s="18">
        <v>4.8401309196617601E-2</v>
      </c>
      <c r="X11" s="18">
        <v>8.2454725666542397E-2</v>
      </c>
      <c r="Y11" s="18">
        <v>8.8004308286863897E-2</v>
      </c>
      <c r="Z11" s="18">
        <v>4.3138784304919998E-2</v>
      </c>
      <c r="AA11" s="18">
        <v>6.2099220009030599E-2</v>
      </c>
      <c r="AB11" s="18">
        <v>2.4328681355562098E-2</v>
      </c>
      <c r="AC11" s="18">
        <v>3.5473248884173303E-2</v>
      </c>
      <c r="AD11" s="18">
        <v>4.1033535618999001E-2</v>
      </c>
      <c r="AE11" s="18">
        <v>4.3583620044539202E-2</v>
      </c>
    </row>
    <row r="12" spans="1:31" x14ac:dyDescent="0.2">
      <c r="A12" s="12">
        <v>12</v>
      </c>
      <c r="B12" s="16" t="s">
        <v>118</v>
      </c>
      <c r="C12" s="17" t="s">
        <v>336</v>
      </c>
      <c r="D12" s="16" t="s">
        <v>141</v>
      </c>
      <c r="E12" s="16" t="s">
        <v>336</v>
      </c>
      <c r="F12" s="16" t="s">
        <v>230</v>
      </c>
      <c r="G12" s="16" t="s">
        <v>300</v>
      </c>
      <c r="H12" s="18">
        <v>6.7221903883064302E-2</v>
      </c>
      <c r="I12" s="18">
        <v>0.13345806555918999</v>
      </c>
      <c r="J12" s="18">
        <v>0.117290428491705</v>
      </c>
      <c r="K12" s="18">
        <v>1.52029729176093E-2</v>
      </c>
      <c r="L12" s="18">
        <v>6.0817483460021797E-2</v>
      </c>
      <c r="M12" s="18">
        <v>2.4635957731937101E-2</v>
      </c>
      <c r="N12" s="18">
        <v>4.68097714301891E-2</v>
      </c>
      <c r="O12" s="18">
        <v>7.5340488327548499E-2</v>
      </c>
      <c r="P12" s="18">
        <v>8.0758558492081398E-2</v>
      </c>
      <c r="Q12" s="18">
        <v>2.23973346797612E-2</v>
      </c>
      <c r="R12" s="18">
        <v>0.165168859067092</v>
      </c>
      <c r="S12" s="18">
        <v>8.2605776366179995E-2</v>
      </c>
      <c r="T12" s="18">
        <v>0.135182171144103</v>
      </c>
      <c r="U12" s="18">
        <v>4.8777794405353202E-2</v>
      </c>
      <c r="V12" s="18">
        <v>0.127840659354122</v>
      </c>
      <c r="W12" s="18">
        <v>0.134842323880946</v>
      </c>
      <c r="X12" s="18">
        <v>5.3261333632684697E-2</v>
      </c>
      <c r="Y12" s="18">
        <v>6.1524023387374602E-2</v>
      </c>
      <c r="Z12" s="18">
        <v>8.9564264794543699E-2</v>
      </c>
      <c r="AA12" s="18">
        <v>0.122054882445985</v>
      </c>
      <c r="AB12" s="18">
        <v>9.0783177440617396E-2</v>
      </c>
      <c r="AC12" s="18">
        <v>7.9326667362261793E-2</v>
      </c>
      <c r="AD12" s="18">
        <v>0.105232054032055</v>
      </c>
      <c r="AE12" s="18">
        <v>9.51475847285395E-2</v>
      </c>
    </row>
    <row r="13" spans="1:31" x14ac:dyDescent="0.2">
      <c r="A13" s="12">
        <v>13</v>
      </c>
      <c r="B13" s="13" t="s">
        <v>201</v>
      </c>
      <c r="C13" s="14" t="s">
        <v>336</v>
      </c>
      <c r="D13" s="13" t="s">
        <v>317</v>
      </c>
      <c r="E13" s="13" t="s">
        <v>336</v>
      </c>
      <c r="F13" s="13" t="s">
        <v>93</v>
      </c>
      <c r="G13" s="13" t="s">
        <v>300</v>
      </c>
      <c r="H13" s="15">
        <v>3.7402950380337099E-2</v>
      </c>
      <c r="I13" s="15">
        <v>0.11098790394949699</v>
      </c>
      <c r="J13" s="15">
        <v>0.101938684643348</v>
      </c>
      <c r="K13" s="15">
        <v>1.9270955367658001E-2</v>
      </c>
      <c r="L13" s="15">
        <v>4.46109721640204E-2</v>
      </c>
      <c r="M13" s="15">
        <v>6.4293542210836999E-3</v>
      </c>
      <c r="N13" s="15">
        <v>0.20849221903325099</v>
      </c>
      <c r="O13" s="15">
        <v>1.50121610584673E-2</v>
      </c>
      <c r="P13" s="15">
        <v>2.6132055619065599E-2</v>
      </c>
      <c r="Q13" s="15">
        <v>4.4199265185268901E-3</v>
      </c>
      <c r="R13" s="15">
        <v>8.2406248555371098E-2</v>
      </c>
      <c r="S13" s="15">
        <v>6.1381902145242001E-2</v>
      </c>
      <c r="T13" s="15">
        <v>0.195859210377787</v>
      </c>
      <c r="U13" s="15">
        <v>8.6948986291999597E-2</v>
      </c>
      <c r="V13" s="15">
        <v>7.0214639201362894E-2</v>
      </c>
      <c r="W13" s="15">
        <v>1.87850414328436E-2</v>
      </c>
      <c r="X13" s="15">
        <v>3.41932402921186E-2</v>
      </c>
      <c r="Y13" s="15">
        <v>6.5781807499470393E-2</v>
      </c>
      <c r="Z13" s="15">
        <v>3.2138947227664298E-2</v>
      </c>
      <c r="AA13" s="15">
        <v>1.7264524949827199E-2</v>
      </c>
      <c r="AB13" s="15">
        <v>0.11857063653026099</v>
      </c>
      <c r="AC13" s="15">
        <v>0.11826492095552001</v>
      </c>
      <c r="AD13" s="15">
        <v>0.102822484657318</v>
      </c>
      <c r="AE13" s="15">
        <v>0.13777324075925099</v>
      </c>
    </row>
    <row r="14" spans="1:31" x14ac:dyDescent="0.2">
      <c r="A14" s="12">
        <v>14</v>
      </c>
      <c r="B14" s="16" t="s">
        <v>176</v>
      </c>
      <c r="C14" s="17" t="s">
        <v>336</v>
      </c>
      <c r="D14" s="16" t="s">
        <v>67</v>
      </c>
      <c r="E14" s="16" t="s">
        <v>336</v>
      </c>
      <c r="F14" s="16" t="s">
        <v>137</v>
      </c>
      <c r="G14" s="16" t="s">
        <v>300</v>
      </c>
      <c r="H14" s="18">
        <v>4.52249836052852E-2</v>
      </c>
      <c r="I14" s="18">
        <v>2.6947695962998099E-2</v>
      </c>
      <c r="J14" s="18">
        <v>4.9746368428873602E-2</v>
      </c>
      <c r="K14" s="18">
        <v>1.7896589887058001E-2</v>
      </c>
      <c r="L14" s="18">
        <v>4.6116883412476502E-2</v>
      </c>
      <c r="M14" s="18">
        <v>3.90740090028774E-2</v>
      </c>
      <c r="N14" s="18">
        <v>2.3269554540929702E-2</v>
      </c>
      <c r="O14" s="18">
        <v>9.8870603628478902E-3</v>
      </c>
      <c r="P14" s="18">
        <v>2.5665480668988098E-2</v>
      </c>
      <c r="Q14" s="18">
        <v>3.9127569013794702E-2</v>
      </c>
      <c r="R14" s="18">
        <v>5.0821444126703398E-2</v>
      </c>
      <c r="S14" s="18">
        <v>9.0707831648592099E-2</v>
      </c>
      <c r="T14" s="18">
        <v>1.8346908134790299E-2</v>
      </c>
      <c r="U14" s="18">
        <v>6.8215439982185197E-2</v>
      </c>
      <c r="V14" s="18">
        <v>6.8099134441575906E-2</v>
      </c>
      <c r="W14" s="18">
        <v>5.3949390525005303E-2</v>
      </c>
      <c r="X14" s="18">
        <v>6.7771571228523703E-2</v>
      </c>
      <c r="Y14" s="18">
        <v>1.51173257880648E-2</v>
      </c>
      <c r="Z14" s="18">
        <v>5.0611303910800903E-2</v>
      </c>
      <c r="AA14" s="18">
        <v>6.5427356909227297E-2</v>
      </c>
      <c r="AB14" s="18">
        <v>2.8894813215774199E-2</v>
      </c>
      <c r="AC14" s="18">
        <v>3.5973470666055898E-2</v>
      </c>
      <c r="AD14" s="18">
        <v>2.83405387216508E-2</v>
      </c>
      <c r="AE14" s="18">
        <v>5.7000468174975803E-2</v>
      </c>
    </row>
    <row r="15" spans="1:31" x14ac:dyDescent="0.2">
      <c r="A15" s="12">
        <v>15</v>
      </c>
      <c r="B15" s="13" t="s">
        <v>22</v>
      </c>
      <c r="C15" s="14" t="s">
        <v>336</v>
      </c>
      <c r="D15" s="13" t="s">
        <v>4</v>
      </c>
      <c r="E15" s="13" t="s">
        <v>336</v>
      </c>
      <c r="F15" s="13" t="s">
        <v>337</v>
      </c>
      <c r="G15" s="13" t="s">
        <v>300</v>
      </c>
      <c r="H15" s="15">
        <v>7.4353686829685794E-2</v>
      </c>
      <c r="I15" s="15">
        <v>0.12493626883705899</v>
      </c>
      <c r="J15" s="15">
        <v>5.9988336119388898E-2</v>
      </c>
      <c r="K15" s="15">
        <v>1.8720576196713801E-2</v>
      </c>
      <c r="L15" s="15">
        <v>0.102874262429067</v>
      </c>
      <c r="M15" s="15">
        <v>2.4800558664060401E-2</v>
      </c>
      <c r="N15" s="15">
        <v>0.160415445158332</v>
      </c>
      <c r="O15" s="15">
        <v>7.1926082954570897E-2</v>
      </c>
      <c r="P15" s="15">
        <v>4.7535001591407597E-2</v>
      </c>
      <c r="Q15" s="15">
        <v>2.11041863611032E-3</v>
      </c>
      <c r="R15" s="15">
        <v>0.127714225874797</v>
      </c>
      <c r="S15" s="15">
        <v>3.7296144873931097E-2</v>
      </c>
      <c r="T15" s="15">
        <v>0.106801695857092</v>
      </c>
      <c r="U15" s="15">
        <v>4.52014168730452E-2</v>
      </c>
      <c r="V15" s="15">
        <v>0.193915169131916</v>
      </c>
      <c r="W15" s="15">
        <v>6.1368428577740303E-2</v>
      </c>
      <c r="X15" s="15">
        <v>2.0186540324277899E-2</v>
      </c>
      <c r="Y15" s="15">
        <v>8.7442585434755596E-2</v>
      </c>
      <c r="Z15" s="15">
        <v>0.16981136388971499</v>
      </c>
      <c r="AA15" s="15">
        <v>4.9612290570142298E-2</v>
      </c>
      <c r="AB15" s="15">
        <v>0.13596541596179201</v>
      </c>
      <c r="AC15" s="15">
        <v>0.15109619848983399</v>
      </c>
      <c r="AD15" s="15">
        <v>9.4589797319152E-2</v>
      </c>
      <c r="AE15" s="15">
        <v>0.106581170943562</v>
      </c>
    </row>
    <row r="16" spans="1:31" x14ac:dyDescent="0.2">
      <c r="A16" s="12">
        <v>16</v>
      </c>
      <c r="B16" s="16" t="s">
        <v>113</v>
      </c>
      <c r="C16" s="17" t="s">
        <v>336</v>
      </c>
      <c r="D16" s="16" t="s">
        <v>315</v>
      </c>
      <c r="E16" s="16" t="s">
        <v>336</v>
      </c>
      <c r="F16" s="16" t="s">
        <v>12</v>
      </c>
      <c r="G16" s="16" t="s">
        <v>300</v>
      </c>
      <c r="H16" s="18">
        <v>3.5644866067570398E-2</v>
      </c>
      <c r="I16" s="18">
        <v>1.7159933078989199E-2</v>
      </c>
      <c r="J16" s="18">
        <v>2.94375219004867E-2</v>
      </c>
      <c r="K16" s="18">
        <v>2.54819289427403E-2</v>
      </c>
      <c r="L16" s="18">
        <v>1.07284902141283E-2</v>
      </c>
      <c r="M16" s="18">
        <v>8.4945751410691901E-3</v>
      </c>
      <c r="N16" s="18">
        <v>1.7170664465457799E-2</v>
      </c>
      <c r="O16" s="18">
        <v>5.0447645084770801E-2</v>
      </c>
      <c r="P16" s="18">
        <v>1.8432354298191799E-2</v>
      </c>
      <c r="Q16" s="18">
        <v>1.65651661075071E-2</v>
      </c>
      <c r="R16" s="18">
        <v>2.4038419135711999E-2</v>
      </c>
      <c r="S16" s="18">
        <v>5.0828102951195303E-2</v>
      </c>
      <c r="T16" s="18">
        <v>9.12002929157643E-2</v>
      </c>
      <c r="U16" s="18">
        <v>1.16516005182755E-2</v>
      </c>
      <c r="V16" s="18">
        <v>7.2703737257126005E-2</v>
      </c>
      <c r="W16" s="18">
        <v>3.9100316654470002E-2</v>
      </c>
      <c r="X16" s="18">
        <v>2.9327836784850399E-2</v>
      </c>
      <c r="Y16" s="18">
        <v>4.2873642719461397E-2</v>
      </c>
      <c r="Z16" s="18">
        <v>1.8230819030361601E-2</v>
      </c>
      <c r="AA16" s="18">
        <v>3.1761884271191303E-2</v>
      </c>
      <c r="AB16" s="18">
        <v>0.117183966546911</v>
      </c>
      <c r="AC16" s="18">
        <v>8.57221048314354E-2</v>
      </c>
      <c r="AD16" s="18">
        <v>4.82728270427214E-2</v>
      </c>
      <c r="AE16" s="18">
        <v>7.9306860616100594E-2</v>
      </c>
    </row>
    <row r="17" spans="1:31" x14ac:dyDescent="0.2">
      <c r="A17" s="12">
        <v>17</v>
      </c>
      <c r="B17" s="13" t="s">
        <v>201</v>
      </c>
      <c r="C17" s="14" t="s">
        <v>336</v>
      </c>
      <c r="D17" s="13" t="s">
        <v>169</v>
      </c>
      <c r="E17" s="13" t="s">
        <v>336</v>
      </c>
      <c r="F17" s="13" t="s">
        <v>220</v>
      </c>
      <c r="G17" s="13" t="s">
        <v>300</v>
      </c>
      <c r="H17" s="15">
        <v>4.7324927414577202E-2</v>
      </c>
      <c r="I17" s="15">
        <v>2.5384975176976701E-2</v>
      </c>
      <c r="J17" s="15">
        <v>3.1798235780551201E-2</v>
      </c>
      <c r="K17" s="15">
        <v>1.37223888792404E-2</v>
      </c>
      <c r="L17" s="15">
        <v>3.8989977026459802E-2</v>
      </c>
      <c r="M17" s="15">
        <v>1.2325530579737599E-2</v>
      </c>
      <c r="N17" s="15">
        <v>0.14936369743782599</v>
      </c>
      <c r="O17" s="15">
        <v>2.7200244152304098E-2</v>
      </c>
      <c r="P17" s="15">
        <v>6.0767090371268803E-2</v>
      </c>
      <c r="Q17" s="15">
        <v>2.26207504327357E-2</v>
      </c>
      <c r="R17" s="15">
        <v>2.4565879358515501E-2</v>
      </c>
      <c r="S17" s="15">
        <v>8.4362779228739596E-2</v>
      </c>
      <c r="T17" s="15">
        <v>9.4073024461542101E-2</v>
      </c>
      <c r="U17" s="15">
        <v>2.56519140189128E-2</v>
      </c>
      <c r="V17" s="15">
        <v>6.2296388363690697E-2</v>
      </c>
      <c r="W17" s="15">
        <v>4.4516183535782301E-3</v>
      </c>
      <c r="X17" s="15">
        <v>4.7069444204011199E-2</v>
      </c>
      <c r="Y17" s="15">
        <v>0.37715479239838401</v>
      </c>
      <c r="Z17" s="15">
        <v>4.1940068196963699E-2</v>
      </c>
      <c r="AA17" s="15">
        <v>5.0506322000826602E-2</v>
      </c>
      <c r="AB17" s="15">
        <v>0.112585549714783</v>
      </c>
      <c r="AC17" s="15">
        <v>4.7354948696581502E-2</v>
      </c>
      <c r="AD17" s="15">
        <v>1.5844725767080899E-2</v>
      </c>
      <c r="AE17" s="15">
        <v>2.06803816254943E-2</v>
      </c>
    </row>
    <row r="18" spans="1:31" x14ac:dyDescent="0.2">
      <c r="A18" s="12">
        <v>18</v>
      </c>
      <c r="B18" s="16" t="s">
        <v>49</v>
      </c>
      <c r="C18" s="17" t="s">
        <v>336</v>
      </c>
      <c r="D18" s="16" t="s">
        <v>255</v>
      </c>
      <c r="E18" s="16" t="s">
        <v>336</v>
      </c>
      <c r="F18" s="16" t="s">
        <v>24</v>
      </c>
      <c r="G18" s="16" t="s">
        <v>300</v>
      </c>
      <c r="H18" s="18">
        <v>4.54267317938266E-2</v>
      </c>
      <c r="I18" s="18">
        <v>4.8171451942972197E-2</v>
      </c>
      <c r="J18" s="18">
        <v>4.2106539030953398E-2</v>
      </c>
      <c r="K18" s="18">
        <v>1.9452520574492101E-2</v>
      </c>
      <c r="L18" s="18">
        <v>2.52854191246932E-2</v>
      </c>
      <c r="M18" s="18">
        <v>1.7195771688367601E-2</v>
      </c>
      <c r="N18" s="18">
        <v>8.6781122818659698E-2</v>
      </c>
      <c r="O18" s="18">
        <v>1.3986573935422899E-2</v>
      </c>
      <c r="P18" s="18">
        <v>2.47489990846185E-2</v>
      </c>
      <c r="Q18" s="18">
        <v>2.0254876977507399E-3</v>
      </c>
      <c r="R18" s="18">
        <v>5.1879597578009203E-2</v>
      </c>
      <c r="S18" s="18">
        <v>5.7577529708044903E-2</v>
      </c>
      <c r="T18" s="18">
        <v>7.8875917961792899E-2</v>
      </c>
      <c r="U18" s="18">
        <v>2.53912657760559E-2</v>
      </c>
      <c r="V18" s="18">
        <v>8.1831705199384305E-2</v>
      </c>
      <c r="W18" s="18">
        <v>4.4132064202059201E-2</v>
      </c>
      <c r="X18" s="18">
        <v>5.4909436284088398E-2</v>
      </c>
      <c r="Y18" s="18">
        <v>7.5357148207046296E-2</v>
      </c>
      <c r="Z18" s="18">
        <v>7.20615786551487E-2</v>
      </c>
      <c r="AA18" s="18">
        <v>2.4174617633312301E-2</v>
      </c>
      <c r="AB18" s="18">
        <v>1.4712420249132699E-2</v>
      </c>
      <c r="AC18" s="18">
        <v>7.2218171169405598E-2</v>
      </c>
      <c r="AD18" s="18">
        <v>5.6643823050674599E-2</v>
      </c>
      <c r="AE18" s="18">
        <v>1.7434998212619901E-2</v>
      </c>
    </row>
    <row r="19" spans="1:31" x14ac:dyDescent="0.2">
      <c r="A19" s="12">
        <v>19</v>
      </c>
      <c r="B19" s="13" t="s">
        <v>116</v>
      </c>
      <c r="C19" s="14" t="s">
        <v>336</v>
      </c>
      <c r="D19" s="13" t="s">
        <v>308</v>
      </c>
      <c r="E19" s="13" t="s">
        <v>336</v>
      </c>
      <c r="F19" s="13" t="s">
        <v>350</v>
      </c>
      <c r="G19" s="13" t="s">
        <v>300</v>
      </c>
      <c r="H19" s="15">
        <v>2.2007334661367201E-2</v>
      </c>
      <c r="I19" s="15">
        <v>5.6910603778016697E-2</v>
      </c>
      <c r="J19" s="15">
        <v>2.2361997932610799E-2</v>
      </c>
      <c r="K19" s="15">
        <v>1.35537104554745E-2</v>
      </c>
      <c r="L19" s="15">
        <v>3.8839689784216702E-2</v>
      </c>
      <c r="M19" s="15">
        <v>3.6184076468399599E-2</v>
      </c>
      <c r="N19" s="15">
        <v>3.2915101479755397E-2</v>
      </c>
      <c r="O19" s="15">
        <v>5.9947378844573601E-2</v>
      </c>
      <c r="P19" s="15">
        <v>1.2350444151246601E-2</v>
      </c>
      <c r="Q19" s="15">
        <v>2.45239172275767E-2</v>
      </c>
      <c r="R19" s="15">
        <v>8.5074607331875801E-2</v>
      </c>
      <c r="S19" s="15">
        <v>3.69378965512129E-2</v>
      </c>
      <c r="T19" s="15">
        <v>6.9965433646820202E-2</v>
      </c>
      <c r="U19" s="15">
        <v>5.1099243302302297E-2</v>
      </c>
      <c r="V19" s="15">
        <v>4.4639217918360202E-2</v>
      </c>
      <c r="W19" s="15">
        <v>7.5394170532292096E-2</v>
      </c>
      <c r="X19" s="15">
        <v>3.2866927783728399E-2</v>
      </c>
      <c r="Y19" s="15">
        <v>7.36204304788661E-2</v>
      </c>
      <c r="Z19" s="15">
        <v>4.064566578967E-2</v>
      </c>
      <c r="AA19" s="15">
        <v>2.4473207084401E-2</v>
      </c>
      <c r="AB19" s="15">
        <v>3.2127879273464201E-2</v>
      </c>
      <c r="AC19" s="15">
        <v>3.0133136688848101E-2</v>
      </c>
      <c r="AD19" s="15">
        <v>5.1489737141596201E-2</v>
      </c>
      <c r="AE19" s="15">
        <v>1.35389929010907E-2</v>
      </c>
    </row>
    <row r="20" spans="1:31" x14ac:dyDescent="0.2">
      <c r="A20" s="12">
        <v>20</v>
      </c>
      <c r="B20" s="16" t="s">
        <v>356</v>
      </c>
      <c r="C20" s="17" t="s">
        <v>336</v>
      </c>
      <c r="D20" s="16" t="s">
        <v>377</v>
      </c>
      <c r="E20" s="16" t="s">
        <v>336</v>
      </c>
      <c r="F20" s="16" t="s">
        <v>272</v>
      </c>
      <c r="G20" s="16" t="s">
        <v>300</v>
      </c>
      <c r="H20" s="18">
        <v>4.0249767791456198E-2</v>
      </c>
      <c r="I20" s="18">
        <v>5.5467241740322401E-2</v>
      </c>
      <c r="J20" s="18">
        <v>1.5090462769957499E-2</v>
      </c>
      <c r="K20" s="18">
        <v>1.9363716653151099E-2</v>
      </c>
      <c r="L20" s="18">
        <v>9.6874354710849306E-2</v>
      </c>
      <c r="M20" s="18">
        <v>1.4538780307655401E-2</v>
      </c>
      <c r="N20" s="18">
        <v>7.6923425543989302E-2</v>
      </c>
      <c r="O20" s="18">
        <v>7.3540061036405702E-2</v>
      </c>
      <c r="P20" s="18">
        <v>4.0261491287623297E-2</v>
      </c>
      <c r="Q20" s="18">
        <v>6.3237219498556204E-3</v>
      </c>
      <c r="R20" s="18">
        <v>5.0940427700861997E-2</v>
      </c>
      <c r="S20" s="18">
        <v>5.6404605639491498E-2</v>
      </c>
      <c r="T20" s="18">
        <v>0.14715208641449201</v>
      </c>
      <c r="U20" s="18">
        <v>0.106221211293172</v>
      </c>
      <c r="V20" s="18">
        <v>7.3961932457075302E-2</v>
      </c>
      <c r="W20" s="18">
        <v>2.6898775296629499E-2</v>
      </c>
      <c r="X20" s="18">
        <v>1.5838003915998301E-2</v>
      </c>
      <c r="Y20" s="18">
        <v>0.104201545598245</v>
      </c>
      <c r="Z20" s="18">
        <v>0.122762532373325</v>
      </c>
      <c r="AA20" s="18">
        <v>4.8257777920970302E-2</v>
      </c>
      <c r="AB20" s="18">
        <v>0.120613689294847</v>
      </c>
      <c r="AC20" s="18">
        <v>8.5414705460742202E-2</v>
      </c>
      <c r="AD20" s="18">
        <v>8.6777041993426202E-2</v>
      </c>
      <c r="AE20" s="18">
        <v>0.103306849874997</v>
      </c>
    </row>
    <row r="21" spans="1:31" x14ac:dyDescent="0.2">
      <c r="A21" s="12">
        <v>21</v>
      </c>
      <c r="B21" s="13" t="s">
        <v>295</v>
      </c>
      <c r="C21" s="14" t="s">
        <v>336</v>
      </c>
      <c r="D21" s="13" t="s">
        <v>53</v>
      </c>
      <c r="E21" s="13" t="s">
        <v>336</v>
      </c>
      <c r="F21" s="13" t="s">
        <v>233</v>
      </c>
      <c r="G21" s="13" t="s">
        <v>300</v>
      </c>
      <c r="H21" s="15">
        <v>5.6298456252572897E-2</v>
      </c>
      <c r="I21" s="15">
        <v>2.3634077236214801E-2</v>
      </c>
      <c r="J21" s="15">
        <v>4.8918492611468897E-2</v>
      </c>
      <c r="K21" s="15">
        <v>2.8604995982985999E-2</v>
      </c>
      <c r="L21" s="15">
        <v>2.8607953193731699E-2</v>
      </c>
      <c r="M21" s="15">
        <v>5.30065467474332E-2</v>
      </c>
      <c r="N21" s="15">
        <v>6.13012234480588E-3</v>
      </c>
      <c r="O21" s="15">
        <v>4.1225594949788703E-2</v>
      </c>
      <c r="P21" s="15">
        <v>1.3964877651296601E-2</v>
      </c>
      <c r="Q21" s="15">
        <v>3.4478167904904197E-2</v>
      </c>
      <c r="R21" s="15">
        <v>1.9656755459300301E-2</v>
      </c>
      <c r="S21" s="15">
        <v>8.4477809080425098E-2</v>
      </c>
      <c r="T21" s="15">
        <v>3.54189596953264E-2</v>
      </c>
      <c r="U21" s="15">
        <v>9.13338795222748E-2</v>
      </c>
      <c r="V21" s="15">
        <v>0.112121286735149</v>
      </c>
      <c r="W21" s="15">
        <v>2.35310444584967E-2</v>
      </c>
      <c r="X21" s="15">
        <v>4.5913321436741497E-2</v>
      </c>
      <c r="Y21" s="15">
        <v>6.8827664429240196E-2</v>
      </c>
      <c r="Z21" s="15">
        <v>6.1705021816175598E-2</v>
      </c>
      <c r="AA21" s="15">
        <v>5.5282486405865403E-2</v>
      </c>
      <c r="AB21" s="15">
        <v>8.3195766859728806E-2</v>
      </c>
      <c r="AC21" s="15">
        <v>4.7829043172409602E-2</v>
      </c>
      <c r="AD21" s="15">
        <v>2.1495549960610399E-2</v>
      </c>
      <c r="AE21" s="15">
        <v>3.6052837966837198E-2</v>
      </c>
    </row>
    <row r="22" spans="1:31" x14ac:dyDescent="0.2">
      <c r="A22" s="12">
        <v>22</v>
      </c>
      <c r="B22" s="16" t="s">
        <v>366</v>
      </c>
      <c r="C22" s="17" t="s">
        <v>336</v>
      </c>
      <c r="D22" s="16" t="s">
        <v>251</v>
      </c>
      <c r="E22" s="16" t="s">
        <v>336</v>
      </c>
      <c r="F22" s="16" t="s">
        <v>328</v>
      </c>
      <c r="G22" s="16" t="s">
        <v>300</v>
      </c>
      <c r="H22" s="18">
        <v>2.3748045752151802E-2</v>
      </c>
      <c r="I22" s="18">
        <v>4.5937461684529203E-2</v>
      </c>
      <c r="J22" s="18">
        <v>3.6045336635887097E-2</v>
      </c>
      <c r="K22" s="18">
        <v>1.49179008367835E-2</v>
      </c>
      <c r="L22" s="18">
        <v>8.6480902734107204E-2</v>
      </c>
      <c r="M22" s="18">
        <v>1.5925627242926399E-2</v>
      </c>
      <c r="N22" s="18">
        <v>3.0098949533209799E-2</v>
      </c>
      <c r="O22" s="18">
        <v>4.4169554581853697E-2</v>
      </c>
      <c r="P22" s="18">
        <v>2.1186559257831899E-2</v>
      </c>
      <c r="Q22" s="18">
        <v>4.6675798164251499E-2</v>
      </c>
      <c r="R22" s="18">
        <v>7.4389024876692703E-2</v>
      </c>
      <c r="S22" s="18">
        <v>4.2023913100197298E-2</v>
      </c>
      <c r="T22" s="18">
        <v>0.108948170663297</v>
      </c>
      <c r="U22" s="18">
        <v>0.102151132069268</v>
      </c>
      <c r="V22" s="18">
        <v>2.4728827316373998E-2</v>
      </c>
      <c r="W22" s="18">
        <v>4.1822552359020999E-2</v>
      </c>
      <c r="X22" s="18">
        <v>1.5752680731309001E-2</v>
      </c>
      <c r="Y22" s="18">
        <v>0.248702927701797</v>
      </c>
      <c r="Z22" s="18">
        <v>5.5957061076853803E-3</v>
      </c>
      <c r="AA22" s="18">
        <v>5.1228668289286697E-2</v>
      </c>
      <c r="AB22" s="18">
        <v>7.6676767010397301E-2</v>
      </c>
      <c r="AC22" s="18">
        <v>4.8136966699617E-2</v>
      </c>
      <c r="AD22" s="18">
        <v>8.04726928655565E-2</v>
      </c>
      <c r="AE22" s="18">
        <v>5.4206373244309802E-3</v>
      </c>
    </row>
    <row r="23" spans="1:31" x14ac:dyDescent="0.2">
      <c r="A23" s="12">
        <v>23</v>
      </c>
      <c r="B23" s="13" t="s">
        <v>187</v>
      </c>
      <c r="C23" s="14" t="s">
        <v>336</v>
      </c>
      <c r="D23" s="13" t="s">
        <v>287</v>
      </c>
      <c r="E23" s="13" t="s">
        <v>336</v>
      </c>
      <c r="F23" s="13" t="s">
        <v>355</v>
      </c>
      <c r="G23" s="13" t="s">
        <v>300</v>
      </c>
      <c r="H23" s="15">
        <v>3.9080340504422099E-2</v>
      </c>
      <c r="I23" s="15">
        <v>2.59050586364293E-2</v>
      </c>
      <c r="J23" s="15">
        <v>5.45642633986963E-2</v>
      </c>
      <c r="K23" s="15">
        <v>1.25591255871772E-2</v>
      </c>
      <c r="L23" s="15">
        <v>0.13743305457965899</v>
      </c>
      <c r="M23" s="15">
        <v>2.96972276476258E-2</v>
      </c>
      <c r="N23" s="15">
        <v>1.27091670240181E-2</v>
      </c>
      <c r="O23" s="15">
        <v>2.3209539200183E-2</v>
      </c>
      <c r="P23" s="15">
        <v>7.7457852412218401E-3</v>
      </c>
      <c r="Q23" s="15">
        <v>5.8137996138006298E-2</v>
      </c>
      <c r="R23" s="15">
        <v>4.8101800520585498E-2</v>
      </c>
      <c r="S23" s="15">
        <v>6.6867775485620701E-2</v>
      </c>
      <c r="T23" s="15">
        <v>4.8810482501702099E-2</v>
      </c>
      <c r="U23" s="15">
        <v>0.11847255504254101</v>
      </c>
      <c r="V23" s="15">
        <v>3.1177282569248701E-2</v>
      </c>
      <c r="W23" s="15">
        <v>5.5861641981714998E-2</v>
      </c>
      <c r="X23" s="15">
        <v>2.0562487855485E-2</v>
      </c>
      <c r="Y23" s="15">
        <v>5.0748954741166002E-2</v>
      </c>
      <c r="Z23" s="15">
        <v>3.5624316465628303E-2</v>
      </c>
      <c r="AA23" s="15">
        <v>6.1328304046560499E-2</v>
      </c>
      <c r="AB23" s="15">
        <v>6.2346575346809797E-2</v>
      </c>
      <c r="AC23" s="15">
        <v>3.7353688040619601E-2</v>
      </c>
      <c r="AD23" s="15">
        <v>4.01001419314201E-2</v>
      </c>
      <c r="AE23" s="15">
        <v>5.7349360728667899E-2</v>
      </c>
    </row>
    <row r="24" spans="1:31" x14ac:dyDescent="0.2">
      <c r="A24" s="12">
        <v>24</v>
      </c>
      <c r="B24" s="16" t="s">
        <v>13</v>
      </c>
      <c r="C24" s="17" t="s">
        <v>336</v>
      </c>
      <c r="D24" s="16" t="s">
        <v>227</v>
      </c>
      <c r="E24" s="16" t="s">
        <v>336</v>
      </c>
      <c r="F24" s="16" t="s">
        <v>323</v>
      </c>
      <c r="G24" s="16" t="s">
        <v>300</v>
      </c>
      <c r="H24" s="18">
        <v>2.9615294093286199E-2</v>
      </c>
      <c r="I24" s="18">
        <v>3.9325276786524199E-2</v>
      </c>
      <c r="J24" s="18">
        <v>2.4565710015491599E-2</v>
      </c>
      <c r="K24" s="18">
        <v>4.33924163876531E-2</v>
      </c>
      <c r="L24" s="18">
        <v>2.0238673505299301E-2</v>
      </c>
      <c r="M24" s="18">
        <v>3.10080333731668E-2</v>
      </c>
      <c r="N24" s="18">
        <v>3.55235852591319E-2</v>
      </c>
      <c r="O24" s="18">
        <v>6.5418217305902304E-2</v>
      </c>
      <c r="P24" s="18">
        <v>2.08900397455496E-2</v>
      </c>
      <c r="Q24" s="18">
        <v>2.03035912820996E-2</v>
      </c>
      <c r="R24" s="18">
        <v>5.8396400766376699E-2</v>
      </c>
      <c r="S24" s="18">
        <v>4.9861234976029498E-2</v>
      </c>
      <c r="T24" s="18">
        <v>9.7799647361604694E-2</v>
      </c>
      <c r="U24" s="18">
        <v>5.2193537339758199E-2</v>
      </c>
      <c r="V24" s="18">
        <v>5.7923112296212699E-2</v>
      </c>
      <c r="W24" s="18">
        <v>5.0834029475107699E-2</v>
      </c>
      <c r="X24" s="18">
        <v>5.5652522582898697E-2</v>
      </c>
      <c r="Y24" s="18">
        <v>0.26884519978620303</v>
      </c>
      <c r="Z24" s="18">
        <v>4.7787340610132699E-2</v>
      </c>
      <c r="AA24" s="18">
        <v>2.4001951599165301E-2</v>
      </c>
      <c r="AB24" s="18">
        <v>3.4352347944191598E-2</v>
      </c>
      <c r="AC24" s="18">
        <v>3.3334400136873298E-2</v>
      </c>
      <c r="AD24" s="18">
        <v>4.46868288192954E-2</v>
      </c>
      <c r="AE24" s="18">
        <v>3.3826053517395101E-2</v>
      </c>
    </row>
    <row r="25" spans="1:31" x14ac:dyDescent="0.2">
      <c r="A25" s="12">
        <v>25</v>
      </c>
      <c r="B25" s="13" t="s">
        <v>39</v>
      </c>
      <c r="C25" s="14" t="s">
        <v>336</v>
      </c>
      <c r="D25" s="13" t="s">
        <v>156</v>
      </c>
      <c r="E25" s="13" t="s">
        <v>336</v>
      </c>
      <c r="F25" s="13" t="s">
        <v>393</v>
      </c>
      <c r="G25" s="13" t="s">
        <v>300</v>
      </c>
      <c r="H25" s="15">
        <v>3.7642832116430602E-2</v>
      </c>
      <c r="I25" s="15">
        <v>0.12612651577287501</v>
      </c>
      <c r="J25" s="15">
        <v>7.2749708738256503E-3</v>
      </c>
      <c r="K25" s="15">
        <v>4.6330894746555003E-2</v>
      </c>
      <c r="L25" s="15">
        <v>2.9736559027541899E-2</v>
      </c>
      <c r="M25" s="15">
        <v>1.9401409891733098E-2</v>
      </c>
      <c r="N25" s="15">
        <v>1.9093172878192701E-2</v>
      </c>
      <c r="O25" s="15">
        <v>7.5569161185004105E-2</v>
      </c>
      <c r="P25" s="15">
        <v>9.3365459935326103E-3</v>
      </c>
      <c r="Q25" s="15">
        <v>0.13327358526312999</v>
      </c>
      <c r="R25" s="15">
        <v>6.6645972008565202E-2</v>
      </c>
      <c r="S25" s="15">
        <v>2.8596203423363002E-2</v>
      </c>
      <c r="T25" s="15">
        <v>0.145153429171342</v>
      </c>
      <c r="U25" s="15">
        <v>5.4144378873436198E-2</v>
      </c>
      <c r="V25" s="15">
        <v>5.44150318870762E-2</v>
      </c>
      <c r="W25" s="15">
        <v>6.5153107886709E-2</v>
      </c>
      <c r="X25" s="15">
        <v>5.5378641273007199E-2</v>
      </c>
      <c r="Y25" s="15">
        <v>0.15371444123259201</v>
      </c>
      <c r="Z25" s="15">
        <v>3.8697005948779999E-2</v>
      </c>
      <c r="AA25" s="15">
        <v>5.2487727559514599E-2</v>
      </c>
      <c r="AB25" s="15">
        <v>0.11484256740282001</v>
      </c>
      <c r="AC25" s="15">
        <v>1.74920480524366E-2</v>
      </c>
      <c r="AD25" s="15">
        <v>4.5151003304516997E-2</v>
      </c>
      <c r="AE25" s="15">
        <v>2.09323878263937E-2</v>
      </c>
    </row>
    <row r="26" spans="1:31" x14ac:dyDescent="0.2">
      <c r="A26" s="12">
        <v>26</v>
      </c>
      <c r="B26" s="16" t="s">
        <v>150</v>
      </c>
      <c r="C26" s="17" t="s">
        <v>336</v>
      </c>
      <c r="D26" s="16" t="s">
        <v>279</v>
      </c>
      <c r="E26" s="16" t="s">
        <v>336</v>
      </c>
      <c r="F26" s="16" t="s">
        <v>329</v>
      </c>
      <c r="G26" s="16" t="s">
        <v>300</v>
      </c>
      <c r="H26" s="18">
        <v>1.6676015769173699E-2</v>
      </c>
      <c r="I26" s="18">
        <v>3.4923946641265698E-2</v>
      </c>
      <c r="J26" s="18">
        <v>3.0082190987033099E-2</v>
      </c>
      <c r="K26" s="18">
        <v>5.3468893741885203E-2</v>
      </c>
      <c r="L26" s="18">
        <v>5.9175166437689899E-2</v>
      </c>
      <c r="M26" s="18">
        <v>1.11239982467728E-2</v>
      </c>
      <c r="N26" s="18">
        <v>9.3590554156684196E-3</v>
      </c>
      <c r="O26" s="18">
        <v>6.5577577923279298E-2</v>
      </c>
      <c r="P26" s="18">
        <v>8.6395261150647908E-3</v>
      </c>
      <c r="Q26" s="18">
        <v>3.5958815881193498E-2</v>
      </c>
      <c r="R26" s="18">
        <v>5.5459717063295597E-2</v>
      </c>
      <c r="S26" s="18">
        <v>6.2118397984507301E-2</v>
      </c>
      <c r="T26" s="18">
        <v>6.8871891844051195E-2</v>
      </c>
      <c r="U26" s="18">
        <v>7.5559506222629899E-2</v>
      </c>
      <c r="V26" s="18">
        <v>4.1616891263474599E-2</v>
      </c>
      <c r="W26" s="18">
        <v>5.6800989350365198E-2</v>
      </c>
      <c r="X26" s="18">
        <v>3.9549285744146699E-2</v>
      </c>
      <c r="Y26" s="18">
        <v>0.44839159246354199</v>
      </c>
      <c r="Z26" s="18">
        <v>4.2372893520057998E-2</v>
      </c>
      <c r="AA26" s="18">
        <v>0.11098453475129801</v>
      </c>
      <c r="AB26" s="18">
        <v>6.5085938977821001E-2</v>
      </c>
      <c r="AC26" s="18">
        <v>5.42031281743202E-2</v>
      </c>
      <c r="AD26" s="18">
        <v>5.7793592982863101E-2</v>
      </c>
      <c r="AE26" s="18">
        <v>1.0474054831751199E-2</v>
      </c>
    </row>
    <row r="27" spans="1:31" x14ac:dyDescent="0.2">
      <c r="A27" s="12">
        <v>27</v>
      </c>
      <c r="B27" s="13" t="s">
        <v>140</v>
      </c>
      <c r="C27" s="14" t="s">
        <v>336</v>
      </c>
      <c r="D27" s="13" t="s">
        <v>374</v>
      </c>
      <c r="E27" s="13" t="s">
        <v>336</v>
      </c>
      <c r="F27" s="13" t="s">
        <v>364</v>
      </c>
      <c r="G27" s="13" t="s">
        <v>300</v>
      </c>
      <c r="H27" s="15">
        <v>1.5567306360237799E-2</v>
      </c>
      <c r="I27" s="15">
        <v>3.9357774301220103E-2</v>
      </c>
      <c r="J27" s="15">
        <v>4.8107524458195099E-2</v>
      </c>
      <c r="K27" s="15">
        <v>1.1578050714248099E-2</v>
      </c>
      <c r="L27" s="15">
        <v>6.2909280173667204E-2</v>
      </c>
      <c r="M27" s="15">
        <v>8.9690670209280395E-3</v>
      </c>
      <c r="N27" s="15">
        <v>2.2595745073310299E-2</v>
      </c>
      <c r="O27" s="15">
        <v>1.8212090499113799E-2</v>
      </c>
      <c r="P27" s="15">
        <v>7.7329242911270196E-3</v>
      </c>
      <c r="Q27" s="15">
        <v>5.5776388439987598E-2</v>
      </c>
      <c r="R27" s="15">
        <v>8.3966655552222297E-2</v>
      </c>
      <c r="S27" s="15">
        <v>6.19468617192174E-2</v>
      </c>
      <c r="T27" s="15">
        <v>6.9866656182842504E-2</v>
      </c>
      <c r="U27" s="15">
        <v>8.6895295300005101E-2</v>
      </c>
      <c r="V27" s="15">
        <v>2.8832074640653699E-3</v>
      </c>
      <c r="W27" s="15">
        <v>7.8968088417597601E-2</v>
      </c>
      <c r="X27" s="15">
        <v>2.8449578333505001E-2</v>
      </c>
      <c r="Y27" s="15">
        <v>0.13575461131706701</v>
      </c>
      <c r="Z27" s="15">
        <v>4.2688036803287803E-2</v>
      </c>
      <c r="AA27" s="15">
        <v>5.39600293722E-2</v>
      </c>
      <c r="AB27" s="15">
        <v>8.5336094214586197E-2</v>
      </c>
      <c r="AC27" s="15">
        <v>2.8600442473989199E-2</v>
      </c>
      <c r="AD27" s="15">
        <v>6.6693691509480305E-2</v>
      </c>
      <c r="AE27" s="15">
        <v>2.94952781760584E-2</v>
      </c>
    </row>
    <row r="28" spans="1:31" x14ac:dyDescent="0.2">
      <c r="A28" s="12">
        <v>28</v>
      </c>
      <c r="B28" s="16" t="s">
        <v>181</v>
      </c>
      <c r="C28" s="17" t="s">
        <v>336</v>
      </c>
      <c r="D28" s="16" t="s">
        <v>258</v>
      </c>
      <c r="E28" s="16" t="s">
        <v>336</v>
      </c>
      <c r="F28" s="16" t="s">
        <v>182</v>
      </c>
      <c r="G28" s="16" t="s">
        <v>300</v>
      </c>
      <c r="H28" s="18">
        <v>5.58403843319462E-2</v>
      </c>
      <c r="I28" s="18">
        <v>3.62607919675174E-2</v>
      </c>
      <c r="J28" s="18">
        <v>1.5726066861706699E-2</v>
      </c>
      <c r="K28" s="18">
        <v>2.2052600778547201E-2</v>
      </c>
      <c r="L28" s="18">
        <v>1.9539596870640899E-2</v>
      </c>
      <c r="M28" s="18">
        <v>6.3828431038604097E-2</v>
      </c>
      <c r="N28" s="18">
        <v>1.2618084454873E-2</v>
      </c>
      <c r="O28" s="18">
        <v>4.5187873991716997E-2</v>
      </c>
      <c r="P28" s="18">
        <v>1.76904446304516E-2</v>
      </c>
      <c r="Q28" s="18">
        <v>2.79674861730447E-2</v>
      </c>
      <c r="R28" s="18">
        <v>3.5182679640692098E-2</v>
      </c>
      <c r="S28" s="18">
        <v>3.93595420741207E-2</v>
      </c>
      <c r="T28" s="18">
        <v>7.1664886097002001E-2</v>
      </c>
      <c r="U28" s="18">
        <v>4.0265734166979102E-2</v>
      </c>
      <c r="V28" s="18">
        <v>8.1895234019048899E-2</v>
      </c>
      <c r="W28" s="18">
        <v>2.1072574766930401E-2</v>
      </c>
      <c r="X28" s="18">
        <v>1.74667294443712E-2</v>
      </c>
      <c r="Y28" s="18">
        <v>0.196371449345566</v>
      </c>
      <c r="Z28" s="18">
        <v>5.90218782615149E-2</v>
      </c>
      <c r="AA28" s="18">
        <v>3.1681783639216497E-2</v>
      </c>
      <c r="AB28" s="18">
        <v>6.7794995810241801E-2</v>
      </c>
      <c r="AC28" s="18">
        <v>5.5383312748120597E-2</v>
      </c>
      <c r="AD28" s="18">
        <v>2.5452248104554601E-2</v>
      </c>
      <c r="AE28" s="18">
        <v>3.6627286802922002E-2</v>
      </c>
    </row>
    <row r="29" spans="1:31" x14ac:dyDescent="0.2">
      <c r="A29" s="12">
        <v>29</v>
      </c>
      <c r="B29" s="13" t="s">
        <v>194</v>
      </c>
      <c r="C29" s="14" t="s">
        <v>336</v>
      </c>
      <c r="D29" s="13" t="s">
        <v>197</v>
      </c>
      <c r="E29" s="13" t="s">
        <v>336</v>
      </c>
      <c r="F29" s="13" t="s">
        <v>283</v>
      </c>
      <c r="G29" s="13" t="s">
        <v>300</v>
      </c>
      <c r="H29" s="15">
        <v>2.28565938839848E-2</v>
      </c>
      <c r="I29" s="15">
        <v>3.2198419986440997E-2</v>
      </c>
      <c r="J29" s="15">
        <v>1.3087919480971599E-2</v>
      </c>
      <c r="K29" s="15">
        <v>3.4032975007841401E-2</v>
      </c>
      <c r="L29" s="15">
        <v>5.1169841354042497E-2</v>
      </c>
      <c r="M29" s="15">
        <v>2.6568228453469501E-2</v>
      </c>
      <c r="N29" s="15">
        <v>2.0540990796394801E-3</v>
      </c>
      <c r="O29" s="15">
        <v>5.5279229137421698E-2</v>
      </c>
      <c r="P29" s="15">
        <v>1.3922262911812E-2</v>
      </c>
      <c r="Q29" s="15">
        <v>4.6066461858658203E-2</v>
      </c>
      <c r="R29" s="15">
        <v>6.7433709487475901E-2</v>
      </c>
      <c r="S29" s="15">
        <v>2.3480993349848E-2</v>
      </c>
      <c r="T29" s="15">
        <v>9.96570622505E-2</v>
      </c>
      <c r="U29" s="15">
        <v>3.3266614618871003E-2</v>
      </c>
      <c r="V29" s="15">
        <v>6.7045984907758399E-2</v>
      </c>
      <c r="W29" s="15">
        <v>8.1885804737013804E-2</v>
      </c>
      <c r="X29" s="15">
        <v>3.1501775361942402E-2</v>
      </c>
      <c r="Y29" s="15">
        <v>0.29653995351365497</v>
      </c>
      <c r="Z29" s="15">
        <v>4.7442701269206598E-2</v>
      </c>
      <c r="AA29" s="15">
        <v>7.0797582761235406E-2</v>
      </c>
      <c r="AB29" s="15">
        <v>4.5041317144303497E-2</v>
      </c>
      <c r="AC29" s="15">
        <v>3.9855719415211502E-2</v>
      </c>
      <c r="AD29" s="15">
        <v>5.1475728673194103E-2</v>
      </c>
      <c r="AE29" s="15">
        <v>2.7405697831663099E-2</v>
      </c>
    </row>
    <row r="30" spans="1:31" x14ac:dyDescent="0.2">
      <c r="A30" s="12">
        <v>30</v>
      </c>
      <c r="B30" s="16" t="s">
        <v>124</v>
      </c>
      <c r="C30" s="17" t="s">
        <v>336</v>
      </c>
      <c r="D30" s="16" t="s">
        <v>148</v>
      </c>
      <c r="E30" s="16" t="s">
        <v>336</v>
      </c>
      <c r="F30" s="16" t="s">
        <v>86</v>
      </c>
      <c r="G30" s="16" t="s">
        <v>300</v>
      </c>
      <c r="H30" s="18">
        <v>1.7289785676029401E-2</v>
      </c>
      <c r="I30" s="18">
        <v>4.5427052005617002E-2</v>
      </c>
      <c r="J30" s="18">
        <v>5.8284332816122698E-2</v>
      </c>
      <c r="K30" s="18">
        <v>2.2009786202394001E-2</v>
      </c>
      <c r="L30" s="18">
        <v>5.6295838711605199E-2</v>
      </c>
      <c r="M30" s="18">
        <v>1.34811028866026E-2</v>
      </c>
      <c r="N30" s="18">
        <v>1.4784246152421099E-2</v>
      </c>
      <c r="O30" s="18">
        <v>3.1139946627380798E-2</v>
      </c>
      <c r="P30" s="18">
        <v>1.3662980104354801E-2</v>
      </c>
      <c r="Q30" s="18">
        <v>4.1898068311517198E-2</v>
      </c>
      <c r="R30" s="18">
        <v>6.4016631230961393E-2</v>
      </c>
      <c r="S30" s="18">
        <v>6.4259382497605697E-2</v>
      </c>
      <c r="T30" s="18">
        <v>4.2665503358137902E-2</v>
      </c>
      <c r="U30" s="18">
        <v>7.7003774118262605E-2</v>
      </c>
      <c r="V30" s="18">
        <v>1.8026736738397098E-2</v>
      </c>
      <c r="W30" s="18">
        <v>4.7588729528209903E-2</v>
      </c>
      <c r="X30" s="18">
        <v>1.5318623606620599E-2</v>
      </c>
      <c r="Y30" s="18">
        <v>9.62534989342365E-2</v>
      </c>
      <c r="Z30" s="18">
        <v>1.51768577555667E-2</v>
      </c>
      <c r="AA30" s="18">
        <v>7.6637645214003999E-2</v>
      </c>
      <c r="AB30" s="18">
        <v>1.8203161734881099E-2</v>
      </c>
      <c r="AC30" s="18">
        <v>5.1323724917968997E-3</v>
      </c>
      <c r="AD30" s="18">
        <v>4.52880649059288E-2</v>
      </c>
      <c r="AE30" s="18">
        <v>4.0056344791628902E-2</v>
      </c>
    </row>
    <row r="31" spans="1:31" x14ac:dyDescent="0.2">
      <c r="A31" s="12">
        <v>31</v>
      </c>
      <c r="B31" s="13" t="s">
        <v>253</v>
      </c>
      <c r="C31" s="14" t="s">
        <v>336</v>
      </c>
      <c r="D31" s="13" t="s">
        <v>82</v>
      </c>
      <c r="E31" s="13" t="s">
        <v>336</v>
      </c>
      <c r="F31" s="13" t="s">
        <v>42</v>
      </c>
      <c r="G31" s="13" t="s">
        <v>300</v>
      </c>
      <c r="H31" s="15">
        <v>3.86850463257035E-2</v>
      </c>
      <c r="I31" s="15">
        <v>1.6873731906812999E-2</v>
      </c>
      <c r="J31" s="15">
        <v>4.7948408733677998E-2</v>
      </c>
      <c r="K31" s="15">
        <v>1.7173930856944498E-2</v>
      </c>
      <c r="L31" s="15">
        <v>4.4839313804009198E-2</v>
      </c>
      <c r="M31" s="15">
        <v>4.6746384594632401E-2</v>
      </c>
      <c r="N31" s="15">
        <v>1.28419049934527E-2</v>
      </c>
      <c r="O31" s="15">
        <v>1.84235849612631E-2</v>
      </c>
      <c r="P31" s="15">
        <v>9.7365416714994806E-3</v>
      </c>
      <c r="Q31" s="15">
        <v>3.4042712896870803E-2</v>
      </c>
      <c r="R31" s="15">
        <v>5.12960152080911E-2</v>
      </c>
      <c r="S31" s="15">
        <v>8.2244904968730201E-2</v>
      </c>
      <c r="T31" s="15">
        <v>1.47198115758965E-2</v>
      </c>
      <c r="U31" s="15">
        <v>5.8818103861271703E-2</v>
      </c>
      <c r="V31" s="15">
        <v>5.96937304584974E-2</v>
      </c>
      <c r="W31" s="15">
        <v>8.0804232229717401E-2</v>
      </c>
      <c r="X31" s="15">
        <v>5.1681761762770902E-2</v>
      </c>
      <c r="Y31" s="15">
        <v>3.6079394181837698E-3</v>
      </c>
      <c r="Z31" s="15">
        <v>3.3868513634561503E-2</v>
      </c>
      <c r="AA31" s="15">
        <v>7.1432455655789998E-2</v>
      </c>
      <c r="AB31" s="15">
        <v>2.1539899810483699E-2</v>
      </c>
      <c r="AC31" s="15">
        <v>2.9929793758948098E-2</v>
      </c>
      <c r="AD31" s="15">
        <v>3.38603678944168E-2</v>
      </c>
      <c r="AE31" s="15">
        <v>5.1578969213827902E-2</v>
      </c>
    </row>
    <row r="32" spans="1:31" x14ac:dyDescent="0.2">
      <c r="A32" s="12">
        <v>32</v>
      </c>
      <c r="B32" s="16" t="s">
        <v>191</v>
      </c>
      <c r="C32" s="17" t="s">
        <v>336</v>
      </c>
      <c r="D32" s="16" t="s">
        <v>299</v>
      </c>
      <c r="E32" s="16" t="s">
        <v>336</v>
      </c>
      <c r="F32" s="16" t="s">
        <v>90</v>
      </c>
      <c r="G32" s="16" t="s">
        <v>300</v>
      </c>
      <c r="H32" s="18">
        <v>3.9392673825862097E-2</v>
      </c>
      <c r="I32" s="18">
        <v>5.7509017278792103E-2</v>
      </c>
      <c r="J32" s="18">
        <v>1.4902498286635899E-2</v>
      </c>
      <c r="K32" s="18">
        <v>3.0134106838480199E-2</v>
      </c>
      <c r="L32" s="18">
        <v>5.9654735645269401E-2</v>
      </c>
      <c r="M32" s="18">
        <v>1.4899838245700301E-2</v>
      </c>
      <c r="N32" s="18">
        <v>0.107628876300303</v>
      </c>
      <c r="O32" s="18">
        <v>4.04831081993147E-2</v>
      </c>
      <c r="P32" s="18">
        <v>4.9512853695710603E-2</v>
      </c>
      <c r="Q32" s="18">
        <v>4.38868565595421E-3</v>
      </c>
      <c r="R32" s="18">
        <v>8.3336451459645897E-2</v>
      </c>
      <c r="S32" s="18">
        <v>2.09607930916118E-2</v>
      </c>
      <c r="T32" s="18">
        <v>2.5383116045060199E-2</v>
      </c>
      <c r="U32" s="18">
        <v>3.3058585872883198E-2</v>
      </c>
      <c r="V32" s="18">
        <v>0.14239934141914701</v>
      </c>
      <c r="W32" s="18">
        <v>5.1344657667876499E-2</v>
      </c>
      <c r="X32" s="18">
        <v>1.3413338620021999E-2</v>
      </c>
      <c r="Y32" s="18">
        <v>6.3232975020999393E-2</v>
      </c>
      <c r="Z32" s="18">
        <v>0.101347784914286</v>
      </c>
      <c r="AA32" s="18">
        <v>4.5369077803317399E-2</v>
      </c>
      <c r="AB32" s="18">
        <v>2.9014560581558602E-2</v>
      </c>
      <c r="AC32" s="18">
        <v>4.8129717955710603E-2</v>
      </c>
      <c r="AD32" s="18">
        <v>3.8934965770637001E-2</v>
      </c>
      <c r="AE32" s="18">
        <v>3.1469459398446198E-2</v>
      </c>
    </row>
    <row r="33" spans="1:31" x14ac:dyDescent="0.2">
      <c r="A33" s="12">
        <v>33</v>
      </c>
      <c r="B33" s="13" t="s">
        <v>304</v>
      </c>
      <c r="C33" s="14" t="s">
        <v>336</v>
      </c>
      <c r="D33" s="13" t="s">
        <v>78</v>
      </c>
      <c r="E33" s="13" t="s">
        <v>336</v>
      </c>
      <c r="F33" s="13" t="s">
        <v>240</v>
      </c>
      <c r="G33" s="13" t="s">
        <v>300</v>
      </c>
      <c r="H33" s="15">
        <v>2.06488574079534E-2</v>
      </c>
      <c r="I33" s="15">
        <v>4.4516936980238501E-2</v>
      </c>
      <c r="J33" s="15">
        <v>4.3690181083613298E-2</v>
      </c>
      <c r="K33" s="15">
        <v>8.2044146197778594E-3</v>
      </c>
      <c r="L33" s="15">
        <v>5.5930720414479398E-2</v>
      </c>
      <c r="M33" s="15">
        <v>1.17348750204873E-2</v>
      </c>
      <c r="N33" s="15">
        <v>1.3987176422582801E-2</v>
      </c>
      <c r="O33" s="15">
        <v>2.6753781138522101E-2</v>
      </c>
      <c r="P33" s="15">
        <v>1.25521769558362E-2</v>
      </c>
      <c r="Q33" s="15">
        <v>4.5624698034307097E-2</v>
      </c>
      <c r="R33" s="15">
        <v>9.3253643015556206E-2</v>
      </c>
      <c r="S33" s="15">
        <v>3.6651684452638597E-2</v>
      </c>
      <c r="T33" s="15">
        <v>3.3161421916610603E-2</v>
      </c>
      <c r="U33" s="15">
        <v>9.66715786224005E-2</v>
      </c>
      <c r="V33" s="15">
        <v>3.5620104713505803E-2</v>
      </c>
      <c r="W33" s="15">
        <v>0.110329488899588</v>
      </c>
      <c r="X33" s="15">
        <v>1.53477192544788E-2</v>
      </c>
      <c r="Y33" s="15">
        <v>0.22777289357841901</v>
      </c>
      <c r="Z33" s="15">
        <v>3.1056341974811798E-2</v>
      </c>
      <c r="AA33" s="15">
        <v>2.07463340728773E-2</v>
      </c>
      <c r="AB33" s="15">
        <v>0.133583422554923</v>
      </c>
      <c r="AC33" s="15">
        <v>1.18680835057524E-2</v>
      </c>
      <c r="AD33" s="15">
        <v>7.5348614041299306E-2</v>
      </c>
      <c r="AE33" s="15">
        <v>3.6100429885783297E-2</v>
      </c>
    </row>
    <row r="34" spans="1:31" x14ac:dyDescent="0.2">
      <c r="A34" s="12">
        <v>34</v>
      </c>
      <c r="B34" s="16" t="s">
        <v>398</v>
      </c>
      <c r="C34" s="17" t="s">
        <v>336</v>
      </c>
      <c r="D34" s="16" t="s">
        <v>294</v>
      </c>
      <c r="E34" s="16" t="s">
        <v>336</v>
      </c>
      <c r="F34" s="16" t="s">
        <v>391</v>
      </c>
      <c r="G34" s="16" t="s">
        <v>300</v>
      </c>
      <c r="H34" s="18">
        <v>4.64014201399972E-2</v>
      </c>
      <c r="I34" s="18">
        <v>3.48658994555524E-2</v>
      </c>
      <c r="J34" s="18">
        <v>4.5254318413227898E-2</v>
      </c>
      <c r="K34" s="18">
        <v>4.3785950657334899E-2</v>
      </c>
      <c r="L34" s="18">
        <v>5.6266391002175002E-3</v>
      </c>
      <c r="M34" s="18">
        <v>3.3925721254497797E-2</v>
      </c>
      <c r="N34" s="18">
        <v>2.0265391128507199E-2</v>
      </c>
      <c r="O34" s="18">
        <v>5.6752291329129102E-2</v>
      </c>
      <c r="P34" s="18">
        <v>9.8135778506062907E-3</v>
      </c>
      <c r="Q34" s="18">
        <v>1.7930098186589999E-2</v>
      </c>
      <c r="R34" s="18">
        <v>5.1767100021021702E-2</v>
      </c>
      <c r="S34" s="18">
        <v>5.9613320467896698E-2</v>
      </c>
      <c r="T34" s="18">
        <v>8.6995840808542502E-2</v>
      </c>
      <c r="U34" s="18">
        <v>1.7347192795472598E-2</v>
      </c>
      <c r="V34" s="18">
        <v>8.7582520908388403E-2</v>
      </c>
      <c r="W34" s="18">
        <v>3.13369933986722E-2</v>
      </c>
      <c r="X34" s="18">
        <v>5.3894104774576401E-2</v>
      </c>
      <c r="Y34" s="18">
        <v>0.13252286692053999</v>
      </c>
      <c r="Z34" s="18">
        <v>4.8514519763722098E-2</v>
      </c>
      <c r="AA34" s="18">
        <v>9.5902886255021802E-2</v>
      </c>
      <c r="AB34" s="18">
        <v>5.4204496678058801E-2</v>
      </c>
      <c r="AC34" s="18">
        <v>2.87694628845458E-2</v>
      </c>
      <c r="AD34" s="18">
        <v>3.5167112274555302E-2</v>
      </c>
      <c r="AE34" s="18">
        <v>3.93963030147014E-2</v>
      </c>
    </row>
    <row r="35" spans="1:31" x14ac:dyDescent="0.2">
      <c r="A35" s="12">
        <v>35</v>
      </c>
      <c r="B35" s="13" t="s">
        <v>138</v>
      </c>
      <c r="C35" s="14" t="s">
        <v>336</v>
      </c>
      <c r="D35" s="13" t="s">
        <v>383</v>
      </c>
      <c r="E35" s="13" t="s">
        <v>336</v>
      </c>
      <c r="F35" s="13" t="s">
        <v>34</v>
      </c>
      <c r="G35" s="13" t="s">
        <v>300</v>
      </c>
      <c r="H35" s="15">
        <v>4.9011185297381403E-2</v>
      </c>
      <c r="I35" s="15">
        <v>3.9582197702141997E-2</v>
      </c>
      <c r="J35" s="15">
        <v>3.5958190181756E-2</v>
      </c>
      <c r="K35" s="15">
        <v>2.6838241700983201E-2</v>
      </c>
      <c r="L35" s="15">
        <v>2.29509434034459E-2</v>
      </c>
      <c r="M35" s="15">
        <v>3.4505188061726803E-2</v>
      </c>
      <c r="N35" s="15">
        <v>2.9178890341609202E-2</v>
      </c>
      <c r="O35" s="15">
        <v>5.4367786600911697E-2</v>
      </c>
      <c r="P35" s="15">
        <v>2.37469259999539E-2</v>
      </c>
      <c r="Q35" s="15">
        <v>1.07573989694609E-2</v>
      </c>
      <c r="R35" s="15">
        <v>4.2590935559041199E-2</v>
      </c>
      <c r="S35" s="15">
        <v>5.0805963331284197E-2</v>
      </c>
      <c r="T35" s="15">
        <v>8.5732162907360202E-2</v>
      </c>
      <c r="U35" s="15">
        <v>3.8000898938394999E-2</v>
      </c>
      <c r="V35" s="15">
        <v>9.1710814821537798E-2</v>
      </c>
      <c r="W35" s="15">
        <v>1.52483104720332E-2</v>
      </c>
      <c r="X35" s="15">
        <v>3.1238041646425699E-2</v>
      </c>
      <c r="Y35" s="15">
        <v>0.35783527709486401</v>
      </c>
      <c r="Z35" s="15">
        <v>6.3960701210946103E-2</v>
      </c>
      <c r="AA35" s="15">
        <v>5.24002685763112E-2</v>
      </c>
      <c r="AB35" s="15">
        <v>0.18571195383303299</v>
      </c>
      <c r="AC35" s="15">
        <v>3.5829868593689897E-2</v>
      </c>
      <c r="AD35" s="15">
        <v>3.0211222794343101E-2</v>
      </c>
      <c r="AE35" s="15">
        <v>4.09647992072854E-2</v>
      </c>
    </row>
    <row r="36" spans="1:31" x14ac:dyDescent="0.2">
      <c r="A36" s="12">
        <v>36</v>
      </c>
      <c r="B36" s="16" t="s">
        <v>396</v>
      </c>
      <c r="C36" s="17" t="s">
        <v>336</v>
      </c>
      <c r="D36" s="16" t="s">
        <v>214</v>
      </c>
      <c r="E36" s="16" t="s">
        <v>336</v>
      </c>
      <c r="F36" s="16" t="s">
        <v>44</v>
      </c>
      <c r="G36" s="16" t="s">
        <v>300</v>
      </c>
      <c r="H36" s="18">
        <v>4.53933610857334E-2</v>
      </c>
      <c r="I36" s="18">
        <v>5.68595466631805E-2</v>
      </c>
      <c r="J36" s="18">
        <v>1.64796048497481E-2</v>
      </c>
      <c r="K36" s="18">
        <v>2.0866835472080399E-2</v>
      </c>
      <c r="L36" s="18">
        <v>5.5240061907827501E-2</v>
      </c>
      <c r="M36" s="18">
        <v>3.0053316140345201E-2</v>
      </c>
      <c r="N36" s="18">
        <v>5.3380051338531897E-3</v>
      </c>
      <c r="O36" s="18">
        <v>4.35468564359935E-2</v>
      </c>
      <c r="P36" s="18">
        <v>1.74927544340438E-2</v>
      </c>
      <c r="Q36" s="18">
        <v>2.5551236326720801E-2</v>
      </c>
      <c r="R36" s="18">
        <v>6.2703840154728199E-2</v>
      </c>
      <c r="S36" s="18">
        <v>1.1980602867612201E-2</v>
      </c>
      <c r="T36" s="18">
        <v>8.0781022205428002E-2</v>
      </c>
      <c r="U36" s="18">
        <v>6.1586764747979597E-2</v>
      </c>
      <c r="V36" s="18">
        <v>8.3554133155701801E-2</v>
      </c>
      <c r="W36" s="18">
        <v>6.2158333616193301E-2</v>
      </c>
      <c r="X36" s="18">
        <v>2.9166376542214399E-2</v>
      </c>
      <c r="Y36" s="18">
        <v>0.36199492547812301</v>
      </c>
      <c r="Z36" s="18">
        <v>4.6053398650538799E-2</v>
      </c>
      <c r="AA36" s="18">
        <v>2.9240623539419901E-2</v>
      </c>
      <c r="AB36" s="18">
        <v>0.104333161121061</v>
      </c>
      <c r="AC36" s="18">
        <v>2.6963238371228E-2</v>
      </c>
      <c r="AD36" s="18">
        <v>3.8730189012023797E-2</v>
      </c>
      <c r="AE36" s="18">
        <v>1.33260418001872E-2</v>
      </c>
    </row>
    <row r="37" spans="1:31" x14ac:dyDescent="0.2">
      <c r="A37" s="12">
        <v>37</v>
      </c>
      <c r="B37" s="13" t="s">
        <v>389</v>
      </c>
      <c r="C37" s="14" t="s">
        <v>336</v>
      </c>
      <c r="D37" s="13" t="s">
        <v>115</v>
      </c>
      <c r="E37" s="13" t="s">
        <v>336</v>
      </c>
      <c r="F37" s="13" t="s">
        <v>310</v>
      </c>
      <c r="G37" s="13" t="s">
        <v>300</v>
      </c>
      <c r="H37" s="15">
        <v>3.4772216724662401E-2</v>
      </c>
      <c r="I37" s="15">
        <v>4.9071554004439397E-2</v>
      </c>
      <c r="J37" s="15">
        <v>2.68338064969358E-2</v>
      </c>
      <c r="K37" s="15">
        <v>2.66272883428645E-2</v>
      </c>
      <c r="L37" s="15">
        <v>3.7238315057916103E-2</v>
      </c>
      <c r="M37" s="15">
        <v>2.92212971031541E-2</v>
      </c>
      <c r="N37" s="15">
        <v>2.2678051994412401E-2</v>
      </c>
      <c r="O37" s="15">
        <v>4.7180970439904199E-2</v>
      </c>
      <c r="P37" s="15">
        <v>1.02022287939135E-2</v>
      </c>
      <c r="Q37" s="15">
        <v>3.7433394956226197E-2</v>
      </c>
      <c r="R37" s="15">
        <v>8.0663161936108799E-2</v>
      </c>
      <c r="S37" s="15">
        <v>3.6543190928044797E-2</v>
      </c>
      <c r="T37" s="15">
        <v>6.4779080990013893E-2</v>
      </c>
      <c r="U37" s="15">
        <v>4.7206961938507097E-2</v>
      </c>
      <c r="V37" s="15">
        <v>7.7853135538300297E-2</v>
      </c>
      <c r="W37" s="15">
        <v>4.74643959793409E-2</v>
      </c>
      <c r="X37" s="15">
        <v>1.7887232655844802E-2</v>
      </c>
      <c r="Y37" s="15">
        <v>0.12665223176117801</v>
      </c>
      <c r="Z37" s="15">
        <v>5.1616328669447702E-2</v>
      </c>
      <c r="AA37" s="15">
        <v>6.2531096601632002E-2</v>
      </c>
      <c r="AB37" s="15">
        <v>0.122927139102441</v>
      </c>
      <c r="AC37" s="15">
        <v>2.2865346982749099E-2</v>
      </c>
      <c r="AD37" s="15">
        <v>4.24734275159089E-2</v>
      </c>
      <c r="AE37" s="15">
        <v>1.9055554469623499E-2</v>
      </c>
    </row>
    <row r="38" spans="1:31" x14ac:dyDescent="0.2">
      <c r="A38" s="12">
        <v>38</v>
      </c>
      <c r="B38" s="16" t="s">
        <v>135</v>
      </c>
      <c r="C38" s="17" t="s">
        <v>336</v>
      </c>
      <c r="D38" s="16" t="s">
        <v>168</v>
      </c>
      <c r="E38" s="16" t="s">
        <v>336</v>
      </c>
      <c r="F38" s="16" t="s">
        <v>28</v>
      </c>
      <c r="G38" s="16" t="s">
        <v>300</v>
      </c>
      <c r="H38" s="18">
        <v>4.7896311751503197E-2</v>
      </c>
      <c r="I38" s="18">
        <v>1.6636266168715899E-2</v>
      </c>
      <c r="J38" s="18">
        <v>5.89397257098579E-2</v>
      </c>
      <c r="K38" s="18">
        <v>3.6391651159700403E-2</v>
      </c>
      <c r="L38" s="18">
        <v>4.2174316335403701E-2</v>
      </c>
      <c r="M38" s="18">
        <v>1.83061974533021E-2</v>
      </c>
      <c r="N38" s="18">
        <v>2.09270183555712E-2</v>
      </c>
      <c r="O38" s="18">
        <v>2.83614401788434E-2</v>
      </c>
      <c r="P38" s="18">
        <v>1.41455855270535E-2</v>
      </c>
      <c r="Q38" s="18">
        <v>1.34797882107841E-2</v>
      </c>
      <c r="R38" s="18">
        <v>3.5287452328204398E-2</v>
      </c>
      <c r="S38" s="18">
        <v>0.100764238809348</v>
      </c>
      <c r="T38" s="18">
        <v>7.5687111618662303E-2</v>
      </c>
      <c r="U38" s="18">
        <v>4.1321255078374301E-2</v>
      </c>
      <c r="V38" s="18">
        <v>7.2035367206110298E-2</v>
      </c>
      <c r="W38" s="18">
        <v>2.8376690292121601E-2</v>
      </c>
      <c r="X38" s="18">
        <v>5.7203368844654601E-2</v>
      </c>
      <c r="Y38" s="18">
        <v>0.13745523360777201</v>
      </c>
      <c r="Z38" s="18">
        <v>4.5331286747897201E-2</v>
      </c>
      <c r="AA38" s="18">
        <v>5.0326391335836697E-2</v>
      </c>
      <c r="AB38" s="18">
        <v>6.6941913476684295E-2</v>
      </c>
      <c r="AC38" s="18">
        <v>4.2482821515780797E-2</v>
      </c>
      <c r="AD38" s="18">
        <v>3.5181358356564697E-2</v>
      </c>
      <c r="AE38" s="18">
        <v>5.7598672189009298E-2</v>
      </c>
    </row>
    <row r="39" spans="1:31" x14ac:dyDescent="0.2">
      <c r="A39" s="12">
        <v>39</v>
      </c>
      <c r="B39" s="13" t="s">
        <v>286</v>
      </c>
      <c r="C39" s="14" t="s">
        <v>336</v>
      </c>
      <c r="D39" s="13" t="s">
        <v>161</v>
      </c>
      <c r="E39" s="13" t="s">
        <v>336</v>
      </c>
      <c r="F39" s="13" t="s">
        <v>275</v>
      </c>
      <c r="G39" s="13" t="s">
        <v>300</v>
      </c>
      <c r="H39" s="15">
        <v>1.11468368985078E-2</v>
      </c>
      <c r="I39" s="15">
        <v>5.0018056103499402E-2</v>
      </c>
      <c r="J39" s="15">
        <v>2.61961764448349E-2</v>
      </c>
      <c r="K39" s="15">
        <v>2.92652070929065E-2</v>
      </c>
      <c r="L39" s="15">
        <v>4.6619952846276597E-2</v>
      </c>
      <c r="M39" s="15">
        <v>2.37261313145768E-2</v>
      </c>
      <c r="N39" s="15">
        <v>3.7834774445240103E-2</v>
      </c>
      <c r="O39" s="15">
        <v>4.9344316391637902E-2</v>
      </c>
      <c r="P39" s="15">
        <v>2.19965798083597E-3</v>
      </c>
      <c r="Q39" s="15">
        <v>4.5798519302102297E-2</v>
      </c>
      <c r="R39" s="15">
        <v>8.7639344183364401E-2</v>
      </c>
      <c r="S39" s="15">
        <v>2.1249143886729101E-2</v>
      </c>
      <c r="T39" s="15">
        <v>5.2069225807145299E-2</v>
      </c>
      <c r="U39" s="15">
        <v>5.7169325698865098E-2</v>
      </c>
      <c r="V39" s="15">
        <v>7.8674632397882999E-2</v>
      </c>
      <c r="W39" s="15">
        <v>6.5621220594488106E-2</v>
      </c>
      <c r="X39" s="15">
        <v>3.0383640412807101E-2</v>
      </c>
      <c r="Y39" s="15">
        <v>0.118184636408821</v>
      </c>
      <c r="Z39" s="15">
        <v>4.6588965210708697E-2</v>
      </c>
      <c r="AA39" s="15">
        <v>0.114122879919014</v>
      </c>
      <c r="AB39" s="15">
        <v>0.12855942014459401</v>
      </c>
      <c r="AC39" s="15">
        <v>3.1460737000409002E-2</v>
      </c>
      <c r="AD39" s="15">
        <v>4.2897161124579697E-2</v>
      </c>
      <c r="AE39" s="15">
        <v>1.5831764163668102E-2</v>
      </c>
    </row>
    <row r="40" spans="1:31" x14ac:dyDescent="0.2">
      <c r="A40" s="12">
        <v>40</v>
      </c>
      <c r="B40" s="16" t="s">
        <v>400</v>
      </c>
      <c r="C40" s="17" t="s">
        <v>336</v>
      </c>
      <c r="D40" s="16" t="s">
        <v>92</v>
      </c>
      <c r="E40" s="16" t="s">
        <v>336</v>
      </c>
      <c r="F40" s="16" t="s">
        <v>203</v>
      </c>
      <c r="G40" s="16" t="s">
        <v>300</v>
      </c>
      <c r="H40" s="18">
        <v>4.10881960389912E-2</v>
      </c>
      <c r="I40" s="18">
        <v>1.11633562783276E-2</v>
      </c>
      <c r="J40" s="18">
        <v>5.2193528524806701E-2</v>
      </c>
      <c r="K40" s="18">
        <v>3.5810106456589899E-2</v>
      </c>
      <c r="L40" s="18">
        <v>3.7675140060794803E-2</v>
      </c>
      <c r="M40" s="18">
        <v>2.2426168140484499E-2</v>
      </c>
      <c r="N40" s="18">
        <v>4.6610859670582198E-2</v>
      </c>
      <c r="O40" s="18">
        <v>6.2013427687245402E-2</v>
      </c>
      <c r="P40" s="18">
        <v>2.7316550360724199E-2</v>
      </c>
      <c r="Q40" s="18">
        <v>3.06662519863873E-2</v>
      </c>
      <c r="R40" s="18">
        <v>3.3270581129280601E-2</v>
      </c>
      <c r="S40" s="18">
        <v>7.3228742539026906E-2</v>
      </c>
      <c r="T40" s="18">
        <v>7.2865650369383098E-2</v>
      </c>
      <c r="U40" s="18">
        <v>0.102599783464793</v>
      </c>
      <c r="V40" s="18">
        <v>4.1221607061197103E-2</v>
      </c>
      <c r="W40" s="18">
        <v>3.02029897052494E-2</v>
      </c>
      <c r="X40" s="18">
        <v>2.4837967317045299E-2</v>
      </c>
      <c r="Y40" s="18">
        <v>9.5500677790319496E-2</v>
      </c>
      <c r="Z40" s="18">
        <v>3.2441943928923002E-2</v>
      </c>
      <c r="AA40" s="18">
        <v>9.1555905087014E-2</v>
      </c>
      <c r="AB40" s="18">
        <v>3.7367939241125102E-2</v>
      </c>
      <c r="AC40" s="18">
        <v>5.5229217466590201E-2</v>
      </c>
      <c r="AD40" s="18">
        <v>3.2409868757900098E-2</v>
      </c>
      <c r="AE40" s="18">
        <v>3.8007618547284197E-2</v>
      </c>
    </row>
    <row r="41" spans="1:31" x14ac:dyDescent="0.2">
      <c r="A41" s="12">
        <v>41</v>
      </c>
      <c r="B41" s="13" t="s">
        <v>119</v>
      </c>
      <c r="C41" s="14" t="s">
        <v>336</v>
      </c>
      <c r="D41" s="13" t="s">
        <v>289</v>
      </c>
      <c r="E41" s="13" t="s">
        <v>336</v>
      </c>
      <c r="F41" s="13" t="s">
        <v>29</v>
      </c>
      <c r="G41" s="13" t="s">
        <v>300</v>
      </c>
      <c r="H41" s="15">
        <v>5.00332903986885E-2</v>
      </c>
      <c r="I41" s="15">
        <v>2.28642331101131E-2</v>
      </c>
      <c r="J41" s="15">
        <v>6.6314957911626504E-2</v>
      </c>
      <c r="K41" s="15">
        <v>1.47314096837389E-2</v>
      </c>
      <c r="L41" s="15">
        <v>5.36273898433633E-2</v>
      </c>
      <c r="M41" s="15">
        <v>2.3621899390039999E-2</v>
      </c>
      <c r="N41" s="15">
        <v>1.3020057038115001E-2</v>
      </c>
      <c r="O41" s="15">
        <v>2.5745071636558901E-2</v>
      </c>
      <c r="P41" s="15">
        <v>1.59122027435473E-2</v>
      </c>
      <c r="Q41" s="15">
        <v>5.1178715030101997E-2</v>
      </c>
      <c r="R41" s="15">
        <v>3.9894846703735297E-2</v>
      </c>
      <c r="S41" s="15">
        <v>5.9576975649660503E-2</v>
      </c>
      <c r="T41" s="15">
        <v>3.3888375567140402E-2</v>
      </c>
      <c r="U41" s="15">
        <v>0.101870524222286</v>
      </c>
      <c r="V41" s="15">
        <v>4.0806132800754E-2</v>
      </c>
      <c r="W41" s="15">
        <v>4.1402019105903402E-2</v>
      </c>
      <c r="X41" s="15">
        <v>1.9185710631140499E-2</v>
      </c>
      <c r="Y41" s="15">
        <v>0.141691215281016</v>
      </c>
      <c r="Z41" s="15">
        <v>3.8230217598440697E-2</v>
      </c>
      <c r="AA41" s="15">
        <v>0.116062904860971</v>
      </c>
      <c r="AB41" s="15">
        <v>0.10822581976708399</v>
      </c>
      <c r="AC41" s="15">
        <v>4.1312273491242502E-2</v>
      </c>
      <c r="AD41" s="15">
        <v>6.5760320942709297E-2</v>
      </c>
      <c r="AE41" s="15">
        <v>6.6543959274607906E-2</v>
      </c>
    </row>
    <row r="42" spans="1:31" x14ac:dyDescent="0.2">
      <c r="A42" s="12">
        <v>42</v>
      </c>
      <c r="B42" s="16" t="s">
        <v>363</v>
      </c>
      <c r="C42" s="17" t="s">
        <v>336</v>
      </c>
      <c r="D42" s="16" t="s">
        <v>106</v>
      </c>
      <c r="E42" s="16" t="s">
        <v>336</v>
      </c>
      <c r="F42" s="16" t="s">
        <v>309</v>
      </c>
      <c r="G42" s="16" t="s">
        <v>300</v>
      </c>
      <c r="H42" s="18">
        <v>1.7823984481739E-2</v>
      </c>
      <c r="I42" s="18">
        <v>5.6425170092650599E-2</v>
      </c>
      <c r="J42" s="18">
        <v>6.2463347074643197E-2</v>
      </c>
      <c r="K42" s="18">
        <v>2.7295444824712401E-2</v>
      </c>
      <c r="L42" s="18">
        <v>6.7425040019974403E-2</v>
      </c>
      <c r="M42" s="18">
        <v>1.7701492379083601E-2</v>
      </c>
      <c r="N42" s="18">
        <v>2.59642491765819E-2</v>
      </c>
      <c r="O42" s="18">
        <v>5.1135002163973597E-2</v>
      </c>
      <c r="P42" s="18">
        <v>1.9385242486026501E-2</v>
      </c>
      <c r="Q42" s="18">
        <v>5.9014397258446101E-2</v>
      </c>
      <c r="R42" s="18">
        <v>0.119124479893224</v>
      </c>
      <c r="S42" s="18">
        <v>3.7854072397938802E-2</v>
      </c>
      <c r="T42" s="18">
        <v>2.3347118729115601E-2</v>
      </c>
      <c r="U42" s="18">
        <v>9.0027903806515402E-2</v>
      </c>
      <c r="V42" s="18">
        <v>2.29271123384364E-2</v>
      </c>
      <c r="W42" s="18">
        <v>0.108650496137512</v>
      </c>
      <c r="X42" s="18">
        <v>1.4376867978706499E-2</v>
      </c>
      <c r="Y42" s="18">
        <v>0.218140410015223</v>
      </c>
      <c r="Z42" s="18">
        <v>3.6650794137108998E-2</v>
      </c>
      <c r="AA42" s="18">
        <v>0.13895239616791699</v>
      </c>
      <c r="AB42" s="18">
        <v>4.2436361516823201E-2</v>
      </c>
      <c r="AC42" s="18">
        <v>1.2690470576719799E-2</v>
      </c>
      <c r="AD42" s="18">
        <v>6.3318818965017204E-2</v>
      </c>
      <c r="AE42" s="18">
        <v>4.7166193122873998E-2</v>
      </c>
    </row>
    <row r="43" spans="1:31" x14ac:dyDescent="0.2">
      <c r="A43" s="12">
        <v>43</v>
      </c>
      <c r="B43" s="13" t="s">
        <v>149</v>
      </c>
      <c r="C43" s="14" t="s">
        <v>336</v>
      </c>
      <c r="D43" s="13" t="s">
        <v>252</v>
      </c>
      <c r="E43" s="13" t="s">
        <v>336</v>
      </c>
      <c r="F43" s="13" t="s">
        <v>142</v>
      </c>
      <c r="G43" s="13" t="s">
        <v>300</v>
      </c>
      <c r="H43" s="15">
        <v>3.7765085995413998E-2</v>
      </c>
      <c r="I43" s="15">
        <v>1.8858422533699602E-2</v>
      </c>
      <c r="J43" s="15">
        <v>5.7552334233885602E-2</v>
      </c>
      <c r="K43" s="15">
        <v>1.4921354420315201E-2</v>
      </c>
      <c r="L43" s="15">
        <v>3.8363463503872403E-2</v>
      </c>
      <c r="M43" s="15">
        <v>9.8874842227049207E-3</v>
      </c>
      <c r="N43" s="15">
        <v>5.6274479094875901E-2</v>
      </c>
      <c r="O43" s="15">
        <v>4.4784410482698801E-2</v>
      </c>
      <c r="P43" s="15">
        <v>8.0511433696203893E-2</v>
      </c>
      <c r="Q43" s="15">
        <v>2.65544602986926E-2</v>
      </c>
      <c r="R43" s="15">
        <v>5.7728877035033703E-2</v>
      </c>
      <c r="S43" s="15">
        <v>8.5275812589657204E-2</v>
      </c>
      <c r="T43" s="15">
        <v>8.1257601493323797E-2</v>
      </c>
      <c r="U43" s="15">
        <v>7.8965879699502695E-2</v>
      </c>
      <c r="V43" s="15">
        <v>9.4784782023807496E-2</v>
      </c>
      <c r="W43" s="15">
        <v>2.9300208144269198E-2</v>
      </c>
      <c r="X43" s="15">
        <v>5.56211047957361E-2</v>
      </c>
      <c r="Y43" s="15">
        <v>0.18603294385447799</v>
      </c>
      <c r="Z43" s="15">
        <v>3.0657698208612399E-2</v>
      </c>
      <c r="AA43" s="15">
        <v>4.8898857410377097E-2</v>
      </c>
      <c r="AB43" s="15">
        <v>0.21267174887129101</v>
      </c>
      <c r="AC43" s="15">
        <v>5.2542319063534397E-2</v>
      </c>
      <c r="AD43" s="15">
        <v>0.10079635155540501</v>
      </c>
      <c r="AE43" s="15">
        <v>9.9554345627695898E-2</v>
      </c>
    </row>
    <row r="44" spans="1:31" x14ac:dyDescent="0.2">
      <c r="A44" s="12">
        <v>44</v>
      </c>
      <c r="B44" s="16" t="s">
        <v>15</v>
      </c>
      <c r="C44" s="17" t="s">
        <v>336</v>
      </c>
      <c r="D44" s="16" t="s">
        <v>96</v>
      </c>
      <c r="E44" s="16" t="s">
        <v>336</v>
      </c>
      <c r="F44" s="16" t="s">
        <v>270</v>
      </c>
      <c r="G44" s="16" t="s">
        <v>300</v>
      </c>
      <c r="H44" s="18">
        <v>2.1010760343493699E-2</v>
      </c>
      <c r="I44" s="18">
        <v>3.70876158849094E-2</v>
      </c>
      <c r="J44" s="18">
        <v>3.5380414346624198E-3</v>
      </c>
      <c r="K44" s="18">
        <v>1.9727171248521101E-2</v>
      </c>
      <c r="L44" s="18">
        <v>3.4190537790613297E-2</v>
      </c>
      <c r="M44" s="18">
        <v>3.8441436909098098E-2</v>
      </c>
      <c r="N44" s="18">
        <v>3.2252003225905997E-2</v>
      </c>
      <c r="O44" s="18">
        <v>4.76174030613025E-2</v>
      </c>
      <c r="P44" s="18">
        <v>9.2210593592347901E-4</v>
      </c>
      <c r="Q44" s="18">
        <v>2.6140753362513799E-2</v>
      </c>
      <c r="R44" s="18">
        <v>5.9857914261759501E-2</v>
      </c>
      <c r="S44" s="18">
        <v>3.0813173321548801E-2</v>
      </c>
      <c r="T44" s="18">
        <v>0.100374938138329</v>
      </c>
      <c r="U44" s="18">
        <v>4.7434673670043399E-2</v>
      </c>
      <c r="V44" s="18">
        <v>5.2841823146473101E-2</v>
      </c>
      <c r="W44" s="18">
        <v>7.5092719776019501E-2</v>
      </c>
      <c r="X44" s="18">
        <v>4.6033076166476901E-2</v>
      </c>
      <c r="Y44" s="18">
        <v>7.4300692274214902E-2</v>
      </c>
      <c r="Z44" s="18">
        <v>3.52604481017166E-2</v>
      </c>
      <c r="AA44" s="18">
        <v>2.7558211325256599E-2</v>
      </c>
      <c r="AB44" s="18">
        <v>3.9689104510591898E-2</v>
      </c>
      <c r="AC44" s="18">
        <v>4.0745818608133998E-2</v>
      </c>
      <c r="AD44" s="18">
        <v>5.01043138519352E-2</v>
      </c>
      <c r="AE44" s="18">
        <v>1.7142096945916799E-2</v>
      </c>
    </row>
    <row r="45" spans="1:31" x14ac:dyDescent="0.2">
      <c r="A45" s="12">
        <v>45</v>
      </c>
      <c r="B45" s="13" t="s">
        <v>354</v>
      </c>
      <c r="C45" s="14" t="s">
        <v>336</v>
      </c>
      <c r="D45" s="13" t="s">
        <v>319</v>
      </c>
      <c r="E45" s="13" t="s">
        <v>336</v>
      </c>
      <c r="F45" s="13" t="s">
        <v>280</v>
      </c>
      <c r="G45" s="13" t="s">
        <v>300</v>
      </c>
      <c r="H45" s="15">
        <v>4.4637900516869299E-2</v>
      </c>
      <c r="I45" s="15">
        <v>1.59575020099314E-3</v>
      </c>
      <c r="J45" s="15">
        <v>1.7179675891696399E-2</v>
      </c>
      <c r="K45" s="15">
        <v>1.11297727813768E-2</v>
      </c>
      <c r="L45" s="15">
        <v>5.1719371137882698E-2</v>
      </c>
      <c r="M45" s="15">
        <v>2.2099987356239501E-2</v>
      </c>
      <c r="N45" s="15">
        <v>0.155684678670725</v>
      </c>
      <c r="O45" s="15">
        <v>5.0508310750233203E-2</v>
      </c>
      <c r="P45" s="15">
        <v>7.9754325797670805E-2</v>
      </c>
      <c r="Q45" s="15">
        <v>5.3777327353221804E-3</v>
      </c>
      <c r="R45" s="15">
        <v>5.41479818907298E-2</v>
      </c>
      <c r="S45" s="15">
        <v>5.3593026676478701E-2</v>
      </c>
      <c r="T45" s="15">
        <v>6.6774984678773103E-2</v>
      </c>
      <c r="U45" s="15">
        <v>6.6179266139325801E-2</v>
      </c>
      <c r="V45" s="15">
        <v>9.1964886673391505E-2</v>
      </c>
      <c r="W45" s="15">
        <v>9.5937769766020198E-3</v>
      </c>
      <c r="X45" s="15">
        <v>3.88439653072628E-2</v>
      </c>
      <c r="Y45" s="15">
        <v>1.4939505133884499E-2</v>
      </c>
      <c r="Z45" s="15">
        <v>9.4021451463065203E-2</v>
      </c>
      <c r="AA45" s="15">
        <v>5.3220689658654702E-2</v>
      </c>
      <c r="AB45" s="15">
        <v>5.8708054207095503E-2</v>
      </c>
      <c r="AC45" s="15">
        <v>8.3285801214590602E-2</v>
      </c>
      <c r="AD45" s="15">
        <v>7.2765716536792605E-2</v>
      </c>
      <c r="AE45" s="15">
        <v>7.0601337619655993E-2</v>
      </c>
    </row>
    <row r="46" spans="1:31" x14ac:dyDescent="0.2">
      <c r="A46" s="12">
        <v>46</v>
      </c>
      <c r="B46" s="16" t="s">
        <v>184</v>
      </c>
      <c r="C46" s="17" t="s">
        <v>336</v>
      </c>
      <c r="D46" s="16" t="s">
        <v>342</v>
      </c>
      <c r="E46" s="16" t="s">
        <v>336</v>
      </c>
      <c r="F46" s="16" t="s">
        <v>178</v>
      </c>
      <c r="G46" s="16" t="s">
        <v>300</v>
      </c>
      <c r="H46" s="18">
        <v>1.09704632933578E-2</v>
      </c>
      <c r="I46" s="18">
        <v>5.5423410854853201E-2</v>
      </c>
      <c r="J46" s="18">
        <v>2.99787285934674E-2</v>
      </c>
      <c r="K46" s="18">
        <v>1.3836927614022399E-2</v>
      </c>
      <c r="L46" s="18">
        <v>5.7633509970667803E-2</v>
      </c>
      <c r="M46" s="18">
        <v>1.8911203232707199E-2</v>
      </c>
      <c r="N46" s="18">
        <v>2.89780893967869E-2</v>
      </c>
      <c r="O46" s="18">
        <v>3.6542367088430602E-2</v>
      </c>
      <c r="P46" s="18">
        <v>7.1065548567642196E-3</v>
      </c>
      <c r="Q46" s="18">
        <v>3.5343505449422698E-2</v>
      </c>
      <c r="R46" s="18">
        <v>9.1211898506610198E-2</v>
      </c>
      <c r="S46" s="18">
        <v>2.6339504437005701E-3</v>
      </c>
      <c r="T46" s="18">
        <v>6.7427872154795301E-2</v>
      </c>
      <c r="U46" s="18">
        <v>4.9304493738242798E-2</v>
      </c>
      <c r="V46" s="18">
        <v>6.0590756794638601E-2</v>
      </c>
      <c r="W46" s="18">
        <v>7.5015198266555796E-2</v>
      </c>
      <c r="X46" s="18">
        <v>2.3083951956107501E-2</v>
      </c>
      <c r="Y46" s="18">
        <v>6.9919885869899001E-2</v>
      </c>
      <c r="Z46" s="18">
        <v>5.26347779205983E-2</v>
      </c>
      <c r="AA46" s="18">
        <v>1.9595559187032201E-2</v>
      </c>
      <c r="AB46" s="18">
        <v>6.9755541748358699E-2</v>
      </c>
      <c r="AC46" s="18">
        <v>3.4144476705871799E-2</v>
      </c>
      <c r="AD46" s="18">
        <v>3.7951304832053598E-2</v>
      </c>
      <c r="AE46" s="18">
        <v>3.0733720952220801E-2</v>
      </c>
    </row>
    <row r="47" spans="1:31" x14ac:dyDescent="0.2">
      <c r="A47" s="12">
        <v>47</v>
      </c>
      <c r="B47" s="13" t="s">
        <v>394</v>
      </c>
      <c r="C47" s="14" t="s">
        <v>336</v>
      </c>
      <c r="D47" s="13" t="s">
        <v>97</v>
      </c>
      <c r="E47" s="13" t="s">
        <v>336</v>
      </c>
      <c r="F47" s="13" t="s">
        <v>120</v>
      </c>
      <c r="G47" s="13" t="s">
        <v>300</v>
      </c>
      <c r="H47" s="15">
        <v>2.1288154465481102E-2</v>
      </c>
      <c r="I47" s="15">
        <v>3.84525226151336E-2</v>
      </c>
      <c r="J47" s="15">
        <v>3.1525843825348503E-2</v>
      </c>
      <c r="K47" s="15">
        <v>4.73190507077004E-2</v>
      </c>
      <c r="L47" s="15">
        <v>2.4560366362882301E-2</v>
      </c>
      <c r="M47" s="15">
        <v>9.8754029801232691E-3</v>
      </c>
      <c r="N47" s="15">
        <v>2.6341899005041199E-2</v>
      </c>
      <c r="O47" s="15">
        <v>4.8094587693656397E-2</v>
      </c>
      <c r="P47" s="15">
        <v>1.48420151736061E-2</v>
      </c>
      <c r="Q47" s="15">
        <v>4.1008017014650101E-2</v>
      </c>
      <c r="R47" s="15">
        <v>4.7886249174036097E-2</v>
      </c>
      <c r="S47" s="15">
        <v>6.8909201347576707E-2</v>
      </c>
      <c r="T47" s="15">
        <v>9.4885128372363195E-2</v>
      </c>
      <c r="U47" s="15">
        <v>3.3929225347673099E-2</v>
      </c>
      <c r="V47" s="15">
        <v>4.4728104855432403E-2</v>
      </c>
      <c r="W47" s="15">
        <v>3.9388381939415802E-2</v>
      </c>
      <c r="X47" s="15">
        <v>5.4307462750620497E-2</v>
      </c>
      <c r="Y47" s="15">
        <v>0.18585502225820999</v>
      </c>
      <c r="Z47" s="15">
        <v>4.4644791334427301E-2</v>
      </c>
      <c r="AA47" s="15">
        <v>9.3711321518185703E-2</v>
      </c>
      <c r="AB47" s="15">
        <v>0.10524128192399</v>
      </c>
      <c r="AC47" s="15">
        <v>1.7042054825442202E-2</v>
      </c>
      <c r="AD47" s="15">
        <v>5.6352609610445401E-2</v>
      </c>
      <c r="AE47" s="15">
        <v>4.36622803956307E-2</v>
      </c>
    </row>
    <row r="48" spans="1:31" x14ac:dyDescent="0.2">
      <c r="A48" s="12">
        <v>48</v>
      </c>
      <c r="B48" s="16" t="s">
        <v>199</v>
      </c>
      <c r="C48" s="17" t="s">
        <v>336</v>
      </c>
      <c r="D48" s="16" t="s">
        <v>79</v>
      </c>
      <c r="E48" s="16" t="s">
        <v>336</v>
      </c>
      <c r="F48" s="16" t="s">
        <v>403</v>
      </c>
      <c r="G48" s="16" t="s">
        <v>300</v>
      </c>
      <c r="H48" s="18">
        <v>2.10500847723279E-2</v>
      </c>
      <c r="I48" s="18">
        <v>5.2008228442623997E-2</v>
      </c>
      <c r="J48" s="18">
        <v>1.4966025507976001E-2</v>
      </c>
      <c r="K48" s="18">
        <v>6.9693651799903203E-3</v>
      </c>
      <c r="L48" s="18">
        <v>5.5782836314226397E-2</v>
      </c>
      <c r="M48" s="18">
        <v>3.1724447136049598E-2</v>
      </c>
      <c r="N48" s="18">
        <v>1.24925567724074E-2</v>
      </c>
      <c r="O48" s="18">
        <v>3.9915189279982798E-2</v>
      </c>
      <c r="P48" s="18">
        <v>1.1855551649182399E-2</v>
      </c>
      <c r="Q48" s="18">
        <v>4.2502016382520401E-2</v>
      </c>
      <c r="R48" s="18">
        <v>8.9862187071666003E-2</v>
      </c>
      <c r="S48" s="18">
        <v>3.2135899966885602E-2</v>
      </c>
      <c r="T48" s="18">
        <v>6.4618653732050599E-2</v>
      </c>
      <c r="U48" s="18">
        <v>6.5921325943692696E-2</v>
      </c>
      <c r="V48" s="18">
        <v>6.5708707967656405E-2</v>
      </c>
      <c r="W48" s="18">
        <v>9.1790940861346995E-2</v>
      </c>
      <c r="X48" s="18">
        <v>1.18767818026967E-2</v>
      </c>
      <c r="Y48" s="18">
        <v>0.14317434055837899</v>
      </c>
      <c r="Z48" s="18">
        <v>3.1645964190500503E-2</v>
      </c>
      <c r="AA48" s="18">
        <v>6.7166935608768798E-3</v>
      </c>
      <c r="AB48" s="18">
        <v>8.1663267840588999E-2</v>
      </c>
      <c r="AC48" s="18">
        <v>3.3428525333711302E-2</v>
      </c>
      <c r="AD48" s="18">
        <v>6.1567755391443997E-2</v>
      </c>
      <c r="AE48" s="18">
        <v>2.0081973732020302E-2</v>
      </c>
    </row>
    <row r="49" spans="1:31" x14ac:dyDescent="0.2">
      <c r="A49" s="12">
        <v>49</v>
      </c>
      <c r="B49" s="13" t="s">
        <v>247</v>
      </c>
      <c r="C49" s="14" t="s">
        <v>336</v>
      </c>
      <c r="D49" s="13" t="s">
        <v>195</v>
      </c>
      <c r="E49" s="13" t="s">
        <v>336</v>
      </c>
      <c r="F49" s="13" t="s">
        <v>40</v>
      </c>
      <c r="G49" s="13" t="s">
        <v>300</v>
      </c>
      <c r="H49" s="15">
        <v>4.6802494385098099E-2</v>
      </c>
      <c r="I49" s="15">
        <v>1.3247865800654899E-2</v>
      </c>
      <c r="J49" s="15">
        <v>6.0168367970933903E-2</v>
      </c>
      <c r="K49" s="15">
        <v>2.0651788283890801E-2</v>
      </c>
      <c r="L49" s="15">
        <v>5.5472889597857698E-2</v>
      </c>
      <c r="M49" s="15">
        <v>3.3536211382118597E-2</v>
      </c>
      <c r="N49" s="15">
        <v>1.5481469540038E-2</v>
      </c>
      <c r="O49" s="15">
        <v>2.2094354006255298E-2</v>
      </c>
      <c r="P49" s="15">
        <v>6.4653989444357698E-3</v>
      </c>
      <c r="Q49" s="15">
        <v>4.61091611770066E-2</v>
      </c>
      <c r="R49" s="15">
        <v>5.7077601474053399E-2</v>
      </c>
      <c r="S49" s="15">
        <v>8.8622310376685498E-2</v>
      </c>
      <c r="T49" s="15">
        <v>1.1658969811303399E-2</v>
      </c>
      <c r="U49" s="15">
        <v>6.4630793575082293E-2</v>
      </c>
      <c r="V49" s="15">
        <v>6.3049735927335995E-2</v>
      </c>
      <c r="W49" s="15">
        <v>5.4915127158808398E-2</v>
      </c>
      <c r="X49" s="15">
        <v>4.7720124909946003E-2</v>
      </c>
      <c r="Y49" s="15">
        <v>9.2395914725021303E-2</v>
      </c>
      <c r="Z49" s="15">
        <v>4.8556672573461197E-2</v>
      </c>
      <c r="AA49" s="15">
        <v>6.4883782442521507E-2</v>
      </c>
      <c r="AB49" s="15">
        <v>0.11832991754847901</v>
      </c>
      <c r="AC49" s="15">
        <v>3.9177995009975E-2</v>
      </c>
      <c r="AD49" s="15">
        <v>8.84286195379521E-3</v>
      </c>
      <c r="AE49" s="15">
        <v>3.8216507354209402E-2</v>
      </c>
    </row>
    <row r="50" spans="1:31" x14ac:dyDescent="0.2">
      <c r="A50" s="12">
        <v>50</v>
      </c>
      <c r="B50" s="16" t="s">
        <v>170</v>
      </c>
      <c r="C50" s="17" t="s">
        <v>336</v>
      </c>
      <c r="D50" s="16" t="s">
        <v>174</v>
      </c>
      <c r="E50" s="16" t="s">
        <v>336</v>
      </c>
      <c r="F50" s="16" t="s">
        <v>305</v>
      </c>
      <c r="G50" s="16" t="s">
        <v>300</v>
      </c>
      <c r="H50" s="18">
        <v>1.03966032315921E-2</v>
      </c>
      <c r="I50" s="18">
        <v>1.8587904286385699E-2</v>
      </c>
      <c r="J50" s="18">
        <v>7.2069342152759897E-2</v>
      </c>
      <c r="K50" s="18">
        <v>6.4895725714742003E-2</v>
      </c>
      <c r="L50" s="18">
        <v>0.10425949273596199</v>
      </c>
      <c r="M50" s="18">
        <v>3.4377387026520499E-3</v>
      </c>
      <c r="N50" s="18">
        <v>8.3900021287404893E-3</v>
      </c>
      <c r="O50" s="18">
        <v>7.5812103282401594E-2</v>
      </c>
      <c r="P50" s="18">
        <v>1.52876260464138E-2</v>
      </c>
      <c r="Q50" s="18">
        <v>3.86124633858657E-2</v>
      </c>
      <c r="R50" s="18">
        <v>2.2195449217049301E-2</v>
      </c>
      <c r="S50" s="18">
        <v>8.9824681350415103E-2</v>
      </c>
      <c r="T50" s="18">
        <v>0.113322674717295</v>
      </c>
      <c r="U50" s="18">
        <v>3.18429810733677E-2</v>
      </c>
      <c r="V50" s="18">
        <v>3.5093420463998999E-2</v>
      </c>
      <c r="W50" s="18">
        <v>2.1856904879786001E-2</v>
      </c>
      <c r="X50" s="18">
        <v>5.35565632174222E-2</v>
      </c>
      <c r="Y50" s="18">
        <v>0.41040824743618898</v>
      </c>
      <c r="Z50" s="18">
        <v>2.7756216169119802E-2</v>
      </c>
      <c r="AA50" s="18">
        <v>0.24769073682681</v>
      </c>
      <c r="AB50" s="18">
        <v>5.9990644495109199E-2</v>
      </c>
      <c r="AC50" s="18">
        <v>1.91720550570431E-2</v>
      </c>
      <c r="AD50" s="18">
        <v>2.9856053490030999E-2</v>
      </c>
      <c r="AE50" s="18">
        <v>6.3292016816018801E-2</v>
      </c>
    </row>
    <row r="51" spans="1:31" x14ac:dyDescent="0.2">
      <c r="A51" s="12">
        <v>51</v>
      </c>
      <c r="B51" s="13" t="s">
        <v>57</v>
      </c>
      <c r="C51" s="14" t="s">
        <v>336</v>
      </c>
      <c r="D51" s="13" t="s">
        <v>107</v>
      </c>
      <c r="E51" s="13" t="s">
        <v>336</v>
      </c>
      <c r="F51" s="13" t="s">
        <v>277</v>
      </c>
      <c r="G51" s="13" t="s">
        <v>300</v>
      </c>
      <c r="H51" s="15">
        <v>3.7568808293065602E-2</v>
      </c>
      <c r="I51" s="15">
        <v>3.0982983460649701E-2</v>
      </c>
      <c r="J51" s="15">
        <v>5.0760357756244198E-2</v>
      </c>
      <c r="K51" s="15">
        <v>4.1902797388304498E-2</v>
      </c>
      <c r="L51" s="15">
        <v>1.78874068661155E-2</v>
      </c>
      <c r="M51" s="15">
        <v>4.3384853037173002E-2</v>
      </c>
      <c r="N51" s="15">
        <v>2.91686506473063E-3</v>
      </c>
      <c r="O51" s="15">
        <v>4.2761277489176699E-2</v>
      </c>
      <c r="P51" s="15">
        <v>1.15797412587077E-2</v>
      </c>
      <c r="Q51" s="15">
        <v>1.17198224520399E-2</v>
      </c>
      <c r="R51" s="15">
        <v>2.8385907560796401E-2</v>
      </c>
      <c r="S51" s="15">
        <v>9.8993737814451296E-2</v>
      </c>
      <c r="T51" s="15">
        <v>8.9307576828428395E-2</v>
      </c>
      <c r="U51" s="15">
        <v>1.9609764597398799E-2</v>
      </c>
      <c r="V51" s="15">
        <v>6.51284136634179E-2</v>
      </c>
      <c r="W51" s="15">
        <v>1.83857959429331E-2</v>
      </c>
      <c r="X51" s="15">
        <v>5.7588779785931299E-2</v>
      </c>
      <c r="Y51" s="15">
        <v>0.16554253595648999</v>
      </c>
      <c r="Z51" s="15">
        <v>5.9026611403742602E-2</v>
      </c>
      <c r="AA51" s="15">
        <v>0.17198824054800699</v>
      </c>
      <c r="AB51" s="15">
        <v>2.2173648794878199E-2</v>
      </c>
      <c r="AC51" s="15">
        <v>5.7136214286587703E-2</v>
      </c>
      <c r="AD51" s="15">
        <v>1.36083778133416E-2</v>
      </c>
      <c r="AE51" s="15">
        <v>4.0273509442876901E-2</v>
      </c>
    </row>
    <row r="52" spans="1:31" x14ac:dyDescent="0.2">
      <c r="A52" s="12">
        <v>52</v>
      </c>
      <c r="B52" s="16" t="s">
        <v>192</v>
      </c>
      <c r="C52" s="17" t="s">
        <v>336</v>
      </c>
      <c r="D52" s="16" t="s">
        <v>375</v>
      </c>
      <c r="E52" s="16" t="s">
        <v>336</v>
      </c>
      <c r="F52" s="16" t="s">
        <v>69</v>
      </c>
      <c r="G52" s="16" t="s">
        <v>300</v>
      </c>
      <c r="H52" s="18">
        <v>1.9323421317058099E-2</v>
      </c>
      <c r="I52" s="18">
        <v>5.17767435339688E-2</v>
      </c>
      <c r="J52" s="18">
        <v>2.29910041354024E-2</v>
      </c>
      <c r="K52" s="18">
        <v>3.53162556062507E-2</v>
      </c>
      <c r="L52" s="18">
        <v>2.8329899811267802E-2</v>
      </c>
      <c r="M52" s="18">
        <v>1.4189358580078901E-2</v>
      </c>
      <c r="N52" s="18">
        <v>3.68114931263539E-2</v>
      </c>
      <c r="O52" s="18">
        <v>6.07427497265184E-2</v>
      </c>
      <c r="P52" s="18">
        <v>7.7588353173406004E-3</v>
      </c>
      <c r="Q52" s="18">
        <v>3.3610178366916398E-2</v>
      </c>
      <c r="R52" s="18">
        <v>4.91625823980575E-2</v>
      </c>
      <c r="S52" s="18">
        <v>5.8212119151152202E-2</v>
      </c>
      <c r="T52" s="18">
        <v>9.3498044340209793E-2</v>
      </c>
      <c r="U52" s="18">
        <v>4.30964312828266E-2</v>
      </c>
      <c r="V52" s="18">
        <v>7.7665655700171699E-2</v>
      </c>
      <c r="W52" s="18">
        <v>4.5480018535656801E-2</v>
      </c>
      <c r="X52" s="18">
        <v>3.4919566043246801E-2</v>
      </c>
      <c r="Y52" s="18">
        <v>4.2439162438485001E-2</v>
      </c>
      <c r="Z52" s="18">
        <v>3.5457617959038297E-2</v>
      </c>
      <c r="AA52" s="18">
        <v>7.9366284234973106E-2</v>
      </c>
      <c r="AB52" s="18">
        <v>3.4390769130811301E-2</v>
      </c>
      <c r="AC52" s="18">
        <v>3.2294635545406403E-2</v>
      </c>
      <c r="AD52" s="18">
        <v>2.9488349548765901E-2</v>
      </c>
      <c r="AE52" s="18">
        <v>1.8797539476579399E-2</v>
      </c>
    </row>
    <row r="53" spans="1:31" x14ac:dyDescent="0.2">
      <c r="A53" s="12">
        <v>53</v>
      </c>
      <c r="B53" s="13" t="s">
        <v>144</v>
      </c>
      <c r="C53" s="14" t="s">
        <v>336</v>
      </c>
      <c r="D53" s="13" t="s">
        <v>367</v>
      </c>
      <c r="E53" s="13" t="s">
        <v>336</v>
      </c>
      <c r="F53" s="13" t="s">
        <v>226</v>
      </c>
      <c r="G53" s="13" t="s">
        <v>300</v>
      </c>
      <c r="H53" s="15">
        <v>5.5591206219757001E-2</v>
      </c>
      <c r="I53" s="15">
        <v>4.7561294769942197E-2</v>
      </c>
      <c r="J53" s="15">
        <v>2.00451449174937E-2</v>
      </c>
      <c r="K53" s="15">
        <v>2.33744805371108E-2</v>
      </c>
      <c r="L53" s="15">
        <v>3.8693477950149602E-2</v>
      </c>
      <c r="M53" s="15">
        <v>4.5298368222318697E-2</v>
      </c>
      <c r="N53" s="15">
        <v>1.55317935707111E-2</v>
      </c>
      <c r="O53" s="15">
        <v>4.7992499317488002E-2</v>
      </c>
      <c r="P53" s="15">
        <v>1.8840341296780701E-2</v>
      </c>
      <c r="Q53" s="15">
        <v>1.53189922964921E-2</v>
      </c>
      <c r="R53" s="15">
        <v>5.8548305210107399E-2</v>
      </c>
      <c r="S53" s="15">
        <v>3.26189150344516E-2</v>
      </c>
      <c r="T53" s="15">
        <v>8.5462753733525507E-2</v>
      </c>
      <c r="U53" s="15">
        <v>4.1971256675913102E-2</v>
      </c>
      <c r="V53" s="15">
        <v>0.110991652601602</v>
      </c>
      <c r="W53" s="15">
        <v>5.0174947164101098E-2</v>
      </c>
      <c r="X53" s="15">
        <v>2.8694037516399599E-2</v>
      </c>
      <c r="Y53" s="15">
        <v>0.15791109474201201</v>
      </c>
      <c r="Z53" s="15">
        <v>7.2405805077546598E-2</v>
      </c>
      <c r="AA53" s="15">
        <v>9.4168679795539299E-3</v>
      </c>
      <c r="AB53" s="15">
        <v>7.6191972463078697E-2</v>
      </c>
      <c r="AC53" s="15">
        <v>5.3247708479592003E-2</v>
      </c>
      <c r="AD53" s="15">
        <v>3.70056980990933E-2</v>
      </c>
      <c r="AE53" s="15">
        <v>3.0959484884448801E-2</v>
      </c>
    </row>
    <row r="54" spans="1:31" x14ac:dyDescent="0.2">
      <c r="A54" s="12">
        <v>54</v>
      </c>
      <c r="B54" s="16" t="s">
        <v>155</v>
      </c>
      <c r="C54" s="17" t="s">
        <v>336</v>
      </c>
      <c r="D54" s="16" t="s">
        <v>60</v>
      </c>
      <c r="E54" s="16" t="s">
        <v>336</v>
      </c>
      <c r="F54" s="16" t="s">
        <v>290</v>
      </c>
      <c r="G54" s="16" t="s">
        <v>300</v>
      </c>
      <c r="H54" s="18">
        <v>5.3778418728403297E-2</v>
      </c>
      <c r="I54" s="18">
        <v>0.123235975711909</v>
      </c>
      <c r="J54" s="18">
        <v>3.3567384412167001E-2</v>
      </c>
      <c r="K54" s="18">
        <v>2.5821237943535299E-2</v>
      </c>
      <c r="L54" s="18">
        <v>4.6606835059651602E-2</v>
      </c>
      <c r="M54" s="18">
        <v>4.0252577467029697E-2</v>
      </c>
      <c r="N54" s="18">
        <v>2.4267916973337699E-2</v>
      </c>
      <c r="O54" s="18">
        <v>4.4327472027433402E-2</v>
      </c>
      <c r="P54" s="18">
        <v>9.5385442781378005E-3</v>
      </c>
      <c r="Q54" s="18">
        <v>1.5937099470504399E-2</v>
      </c>
      <c r="R54" s="18">
        <v>5.4000711371356903E-2</v>
      </c>
      <c r="S54" s="18">
        <v>9.62966411638074E-2</v>
      </c>
      <c r="T54" s="18">
        <v>3.8433089104206897E-2</v>
      </c>
      <c r="U54" s="18">
        <v>1.54384940230522E-2</v>
      </c>
      <c r="V54" s="18">
        <v>9.4049058476476696E-2</v>
      </c>
      <c r="W54" s="18">
        <v>3.9201746539773603E-2</v>
      </c>
      <c r="X54" s="18">
        <v>5.4257074420367798E-2</v>
      </c>
      <c r="Y54" s="18">
        <v>0.25731486268465797</v>
      </c>
      <c r="Z54" s="18">
        <v>5.1542574493130398E-2</v>
      </c>
      <c r="AA54" s="18">
        <v>4.1130205052553298E-2</v>
      </c>
      <c r="AB54" s="18">
        <v>0.116428034311182</v>
      </c>
      <c r="AC54" s="18">
        <v>4.7510211092930903E-2</v>
      </c>
      <c r="AD54" s="18">
        <v>3.3914625832589397E-2</v>
      </c>
      <c r="AE54" s="18">
        <v>3.79621262017159E-2</v>
      </c>
    </row>
    <row r="55" spans="1:31" x14ac:dyDescent="0.2">
      <c r="A55" s="12">
        <v>55</v>
      </c>
      <c r="B55" s="13" t="s">
        <v>284</v>
      </c>
      <c r="C55" s="14" t="s">
        <v>336</v>
      </c>
      <c r="D55" s="13" t="s">
        <v>325</v>
      </c>
      <c r="E55" s="13" t="s">
        <v>336</v>
      </c>
      <c r="F55" s="13" t="s">
        <v>121</v>
      </c>
      <c r="G55" s="13" t="s">
        <v>300</v>
      </c>
      <c r="H55" s="15">
        <v>2.6264230985492101E-2</v>
      </c>
      <c r="I55" s="15">
        <v>3.5416706702270102E-2</v>
      </c>
      <c r="J55" s="15">
        <v>4.2650621541744101E-2</v>
      </c>
      <c r="K55" s="15">
        <v>1.4789755138866699E-2</v>
      </c>
      <c r="L55" s="15">
        <v>6.7732736843196195E-2</v>
      </c>
      <c r="M55" s="15">
        <v>1.00181542925493E-2</v>
      </c>
      <c r="N55" s="15">
        <v>1.33467039608498E-2</v>
      </c>
      <c r="O55" s="15">
        <v>3.07882540186061E-2</v>
      </c>
      <c r="P55" s="15">
        <v>1.6149139444794201E-2</v>
      </c>
      <c r="Q55" s="15">
        <v>5.9767108022417102E-2</v>
      </c>
      <c r="R55" s="15">
        <v>7.5694081766964599E-2</v>
      </c>
      <c r="S55" s="15">
        <v>4.6109648667254803E-2</v>
      </c>
      <c r="T55" s="15">
        <v>3.8165851656547699E-2</v>
      </c>
      <c r="U55" s="15">
        <v>0.10410693776020601</v>
      </c>
      <c r="V55" s="15">
        <v>3.4314835354307301E-2</v>
      </c>
      <c r="W55" s="15">
        <v>6.9623675443569594E-2</v>
      </c>
      <c r="X55" s="15">
        <v>1.4048262487000199E-2</v>
      </c>
      <c r="Y55" s="15">
        <v>0.14212676311667599</v>
      </c>
      <c r="Z55" s="15">
        <v>3.7849185145845697E-2</v>
      </c>
      <c r="AA55" s="15">
        <v>0.106072501056719</v>
      </c>
      <c r="AB55" s="15">
        <v>8.4220157600816706E-2</v>
      </c>
      <c r="AC55" s="15">
        <v>5.1134953740773897E-2</v>
      </c>
      <c r="AD55" s="15">
        <v>1.1405970306702101E-2</v>
      </c>
      <c r="AE55" s="15">
        <v>5.8909876332438799E-2</v>
      </c>
    </row>
    <row r="56" spans="1:31" x14ac:dyDescent="0.2">
      <c r="A56" s="12">
        <v>56</v>
      </c>
      <c r="B56" s="16" t="s">
        <v>306</v>
      </c>
      <c r="C56" s="17" t="s">
        <v>336</v>
      </c>
      <c r="D56" s="16" t="s">
        <v>11</v>
      </c>
      <c r="E56" s="16" t="s">
        <v>336</v>
      </c>
      <c r="F56" s="16" t="s">
        <v>281</v>
      </c>
      <c r="G56" s="16" t="s">
        <v>300</v>
      </c>
      <c r="H56" s="18">
        <v>3.7950590834333602E-2</v>
      </c>
      <c r="I56" s="18">
        <v>4.5085765560442401E-2</v>
      </c>
      <c r="J56" s="18">
        <v>1.6561202873323001E-2</v>
      </c>
      <c r="K56" s="18">
        <v>1.25324575170349E-2</v>
      </c>
      <c r="L56" s="18">
        <v>4.4473385662359401E-2</v>
      </c>
      <c r="M56" s="18">
        <v>5.4061602650483799E-2</v>
      </c>
      <c r="N56" s="18">
        <v>2.7503643160884401E-2</v>
      </c>
      <c r="O56" s="18">
        <v>3.8576257019575899E-2</v>
      </c>
      <c r="P56" s="18">
        <v>1.9929663686084599E-2</v>
      </c>
      <c r="Q56" s="18">
        <v>3.04717320976799E-2</v>
      </c>
      <c r="R56" s="18">
        <v>6.31935807118673E-2</v>
      </c>
      <c r="S56" s="18">
        <v>2.4253975433327701E-2</v>
      </c>
      <c r="T56" s="18">
        <v>7.4505417900692095E-2</v>
      </c>
      <c r="U56" s="18">
        <v>3.4656368347513698E-2</v>
      </c>
      <c r="V56" s="18">
        <v>6.0341958807501699E-2</v>
      </c>
      <c r="W56" s="18">
        <v>4.1716741070009999E-2</v>
      </c>
      <c r="X56" s="18">
        <v>1.9726451207885499E-2</v>
      </c>
      <c r="Y56" s="18">
        <v>7.9208351036788596E-2</v>
      </c>
      <c r="Z56" s="18">
        <v>5.6648139363212703E-2</v>
      </c>
      <c r="AA56" s="18">
        <v>3.0286660519484299E-2</v>
      </c>
      <c r="AB56" s="18">
        <v>1.9665889869381399E-2</v>
      </c>
      <c r="AC56" s="18">
        <v>4.9447340677508798E-2</v>
      </c>
      <c r="AD56" s="18">
        <v>5.1832311370661702E-2</v>
      </c>
      <c r="AE56" s="18">
        <v>1.3763375943741701E-2</v>
      </c>
    </row>
    <row r="57" spans="1:31" x14ac:dyDescent="0.2">
      <c r="A57" s="12">
        <v>57</v>
      </c>
      <c r="B57" s="13" t="s">
        <v>130</v>
      </c>
      <c r="C57" s="14" t="s">
        <v>336</v>
      </c>
      <c r="D57" s="13" t="s">
        <v>210</v>
      </c>
      <c r="E57" s="13" t="s">
        <v>336</v>
      </c>
      <c r="F57" s="13" t="s">
        <v>91</v>
      </c>
      <c r="G57" s="13" t="s">
        <v>300</v>
      </c>
      <c r="H57" s="15">
        <v>4.21879930419745E-2</v>
      </c>
      <c r="I57" s="15">
        <v>4.0945839542025603E-2</v>
      </c>
      <c r="J57" s="15">
        <v>3.4395960480386498E-2</v>
      </c>
      <c r="K57" s="15">
        <v>2.0191759698357799E-2</v>
      </c>
      <c r="L57" s="15">
        <v>0.100551506787472</v>
      </c>
      <c r="M57" s="15">
        <v>1.0400824951027799E-2</v>
      </c>
      <c r="N57" s="15">
        <v>6.44915250580963E-2</v>
      </c>
      <c r="O57" s="15">
        <v>5.5764890489596701E-2</v>
      </c>
      <c r="P57" s="15">
        <v>2.13835356135719E-2</v>
      </c>
      <c r="Q57" s="15">
        <v>1.00111531550442E-2</v>
      </c>
      <c r="R57" s="15">
        <v>2.0473518625643401E-2</v>
      </c>
      <c r="S57" s="15">
        <v>6.8297027928434104E-2</v>
      </c>
      <c r="T57" s="15">
        <v>0.10740747310406901</v>
      </c>
      <c r="U57" s="15">
        <v>7.9334217462701404E-2</v>
      </c>
      <c r="V57" s="15">
        <v>3.8396483335681401E-2</v>
      </c>
      <c r="W57" s="15">
        <v>5.2215219639067403E-2</v>
      </c>
      <c r="X57" s="15">
        <v>2.4227415672160999E-2</v>
      </c>
      <c r="Y57" s="15">
        <v>6.3636313975446807E-2</v>
      </c>
      <c r="Z57" s="15">
        <v>3.12582525469704E-2</v>
      </c>
      <c r="AA57" s="15">
        <v>3.49737349224159E-2</v>
      </c>
      <c r="AB57" s="15">
        <v>7.0416197290966306E-2</v>
      </c>
      <c r="AC57" s="15">
        <v>3.5965097073454702E-2</v>
      </c>
      <c r="AD57" s="15">
        <v>3.1768661869185297E-2</v>
      </c>
      <c r="AE57" s="15">
        <v>5.3198612072962302E-2</v>
      </c>
    </row>
    <row r="58" spans="1:31" x14ac:dyDescent="0.2">
      <c r="A58" s="12">
        <v>58</v>
      </c>
      <c r="B58" s="16" t="s">
        <v>99</v>
      </c>
      <c r="C58" s="17" t="s">
        <v>336</v>
      </c>
      <c r="D58" s="16" t="s">
        <v>7</v>
      </c>
      <c r="E58" s="16" t="s">
        <v>336</v>
      </c>
      <c r="F58" s="16" t="s">
        <v>273</v>
      </c>
      <c r="G58" s="16" t="s">
        <v>300</v>
      </c>
      <c r="H58" s="18">
        <v>5.3632801967245701E-2</v>
      </c>
      <c r="I58" s="18">
        <v>3.06086738894235E-2</v>
      </c>
      <c r="J58" s="18">
        <v>3.2035648518022701E-2</v>
      </c>
      <c r="K58" s="18">
        <v>2.6092092127585599E-2</v>
      </c>
      <c r="L58" s="18">
        <v>3.5588195534830301E-2</v>
      </c>
      <c r="M58" s="18">
        <v>3.2498376403542903E-2</v>
      </c>
      <c r="N58" s="18">
        <v>2.7244223758404601E-2</v>
      </c>
      <c r="O58" s="18">
        <v>5.34700341429575E-2</v>
      </c>
      <c r="P58" s="18">
        <v>6.1751675774453802E-3</v>
      </c>
      <c r="Q58" s="18">
        <v>2.6867748046858E-2</v>
      </c>
      <c r="R58" s="18">
        <v>4.2815830104952199E-2</v>
      </c>
      <c r="S58" s="18">
        <v>7.2583673702702203E-2</v>
      </c>
      <c r="T58" s="18">
        <v>2.3141663097071899E-3</v>
      </c>
      <c r="U58" s="18">
        <v>5.4421543670445098E-2</v>
      </c>
      <c r="V58" s="18">
        <v>0.106074552974656</v>
      </c>
      <c r="W58" s="18">
        <v>2.05916230265599E-2</v>
      </c>
      <c r="X58" s="18">
        <v>2.91817752338446E-2</v>
      </c>
      <c r="Y58" s="18">
        <v>0.34687406366176898</v>
      </c>
      <c r="Z58" s="18">
        <v>7.9551421852588594E-2</v>
      </c>
      <c r="AA58" s="18">
        <v>4.6780904303603897E-2</v>
      </c>
      <c r="AB58" s="18">
        <v>0.10937712830287701</v>
      </c>
      <c r="AC58" s="18">
        <v>5.9017319719449499E-2</v>
      </c>
      <c r="AD58" s="18">
        <v>1.8675840873672699E-2</v>
      </c>
      <c r="AE58" s="18">
        <v>2.50300036427735E-2</v>
      </c>
    </row>
    <row r="59" spans="1:31" x14ac:dyDescent="0.2">
      <c r="A59" s="12">
        <v>59</v>
      </c>
      <c r="B59" s="13" t="s">
        <v>196</v>
      </c>
      <c r="C59" s="14" t="s">
        <v>336</v>
      </c>
      <c r="D59" s="13" t="s">
        <v>228</v>
      </c>
      <c r="E59" s="13" t="s">
        <v>336</v>
      </c>
      <c r="F59" s="13" t="s">
        <v>71</v>
      </c>
      <c r="G59" s="13" t="s">
        <v>300</v>
      </c>
      <c r="H59" s="15">
        <v>3.9484666856947397E-2</v>
      </c>
      <c r="I59" s="15">
        <v>4.9151569563683502E-2</v>
      </c>
      <c r="J59" s="15">
        <v>2.2700613240601599E-2</v>
      </c>
      <c r="K59" s="15">
        <v>3.6155183378148999E-2</v>
      </c>
      <c r="L59" s="15">
        <v>3.75810422093295E-2</v>
      </c>
      <c r="M59" s="15">
        <v>4.4565813398255098E-2</v>
      </c>
      <c r="N59" s="15">
        <v>1.7129978802933401E-2</v>
      </c>
      <c r="O59" s="15">
        <v>5.7247102647028099E-2</v>
      </c>
      <c r="P59" s="15">
        <v>1.3618766574666E-2</v>
      </c>
      <c r="Q59" s="15">
        <v>3.01930727554281E-2</v>
      </c>
      <c r="R59" s="15">
        <v>5.7209239388517803E-2</v>
      </c>
      <c r="S59" s="15">
        <v>2.8237614799531401E-2</v>
      </c>
      <c r="T59" s="15">
        <v>7.2068841901981207E-2</v>
      </c>
      <c r="U59" s="15">
        <v>5.8149335106322801E-2</v>
      </c>
      <c r="V59" s="15">
        <v>9.21397082277957E-2</v>
      </c>
      <c r="W59" s="15">
        <v>6.20322908123647E-2</v>
      </c>
      <c r="X59" s="15">
        <v>3.7941131975215002E-2</v>
      </c>
      <c r="Y59" s="15">
        <v>6.8049773491182297E-2</v>
      </c>
      <c r="Z59" s="15">
        <v>5.20293481082117E-2</v>
      </c>
      <c r="AA59" s="15">
        <v>0.15624345059440001</v>
      </c>
      <c r="AB59" s="15">
        <v>6.1431133793315697E-2</v>
      </c>
      <c r="AC59" s="15">
        <v>3.6689587909589601E-2</v>
      </c>
      <c r="AD59" s="15">
        <v>6.0137153055381101E-2</v>
      </c>
      <c r="AE59" s="15">
        <v>1.3154062882044499E-2</v>
      </c>
    </row>
    <row r="60" spans="1:31" x14ac:dyDescent="0.2">
      <c r="A60" s="12">
        <v>60</v>
      </c>
      <c r="B60" s="16" t="s">
        <v>110</v>
      </c>
      <c r="C60" s="17" t="s">
        <v>336</v>
      </c>
      <c r="D60" s="16" t="s">
        <v>368</v>
      </c>
      <c r="E60" s="16" t="s">
        <v>336</v>
      </c>
      <c r="F60" s="16" t="s">
        <v>163</v>
      </c>
      <c r="G60" s="16" t="s">
        <v>300</v>
      </c>
      <c r="H60" s="18">
        <v>2.7406054445152001E-2</v>
      </c>
      <c r="I60" s="18">
        <v>4.1690122627344998E-2</v>
      </c>
      <c r="J60" s="18">
        <v>5.6213718800648502E-2</v>
      </c>
      <c r="K60" s="18">
        <v>1.32021549143857E-2</v>
      </c>
      <c r="L60" s="18">
        <v>7.0001507096308299E-2</v>
      </c>
      <c r="M60" s="18">
        <v>8.5478281423871597E-3</v>
      </c>
      <c r="N60" s="18">
        <v>3.1978182463756499E-2</v>
      </c>
      <c r="O60" s="18">
        <v>2.8063579645871001E-2</v>
      </c>
      <c r="P60" s="18">
        <v>1.5202991476953099E-2</v>
      </c>
      <c r="Q60" s="18">
        <v>4.3225206104506399E-2</v>
      </c>
      <c r="R60" s="18">
        <v>9.0698607990420899E-2</v>
      </c>
      <c r="S60" s="18">
        <v>6.0626034790080899E-2</v>
      </c>
      <c r="T60" s="18">
        <v>1.7601135737030101E-2</v>
      </c>
      <c r="U60" s="18">
        <v>4.33438022214577E-2</v>
      </c>
      <c r="V60" s="18">
        <v>9.3607088691971402E-3</v>
      </c>
      <c r="W60" s="18">
        <v>9.9137256123957698E-2</v>
      </c>
      <c r="X60" s="18">
        <v>2.3125522725841799E-2</v>
      </c>
      <c r="Y60" s="18">
        <v>0.41060579839684702</v>
      </c>
      <c r="Z60" s="18">
        <v>2.2911558408577799E-2</v>
      </c>
      <c r="AA60" s="18">
        <v>5.55362717967205E-2</v>
      </c>
      <c r="AB60" s="18">
        <v>9.4939283963400095E-2</v>
      </c>
      <c r="AC60" s="18">
        <v>1.0813973676268801E-2</v>
      </c>
      <c r="AD60" s="18">
        <v>5.3517430695558199E-2</v>
      </c>
      <c r="AE60" s="18">
        <v>4.22227900544297E-2</v>
      </c>
    </row>
    <row r="61" spans="1:31" x14ac:dyDescent="0.2">
      <c r="A61" s="12">
        <v>61</v>
      </c>
      <c r="B61" s="13" t="s">
        <v>245</v>
      </c>
      <c r="C61" s="14" t="s">
        <v>336</v>
      </c>
      <c r="D61" s="13" t="s">
        <v>8</v>
      </c>
      <c r="E61" s="13" t="s">
        <v>336</v>
      </c>
      <c r="F61" s="13" t="s">
        <v>63</v>
      </c>
      <c r="G61" s="13" t="s">
        <v>300</v>
      </c>
      <c r="H61" s="15">
        <v>5.8049228787132798E-2</v>
      </c>
      <c r="I61" s="15">
        <v>3.64175003521277E-2</v>
      </c>
      <c r="J61" s="15">
        <v>6.5824263355154997E-2</v>
      </c>
      <c r="K61" s="15">
        <v>2.6138086821917102E-2</v>
      </c>
      <c r="L61" s="15">
        <v>6.4729566499769006E-2</v>
      </c>
      <c r="M61" s="15">
        <v>2.5560982119067901E-2</v>
      </c>
      <c r="N61" s="15">
        <v>1.5250687388362501E-2</v>
      </c>
      <c r="O61" s="15">
        <v>1.7942333891890899E-2</v>
      </c>
      <c r="P61" s="15">
        <v>1.55520701676106E-2</v>
      </c>
      <c r="Q61" s="15">
        <v>3.6313216614581298E-2</v>
      </c>
      <c r="R61" s="15">
        <v>4.1842669095944897E-2</v>
      </c>
      <c r="S61" s="15">
        <v>8.3482337636091503E-2</v>
      </c>
      <c r="T61" s="15">
        <v>4.74061961378981E-2</v>
      </c>
      <c r="U61" s="15">
        <v>3.2392418751196098E-2</v>
      </c>
      <c r="V61" s="15">
        <v>5.4554564212514402E-2</v>
      </c>
      <c r="W61" s="15">
        <v>3.3240777220696398E-2</v>
      </c>
      <c r="X61" s="15">
        <v>5.1005645805405599E-2</v>
      </c>
      <c r="Y61" s="15">
        <v>5.4245605763602101E-2</v>
      </c>
      <c r="Z61" s="15">
        <v>7.44593123356449E-2</v>
      </c>
      <c r="AA61" s="15">
        <v>3.7333270101337898E-2</v>
      </c>
      <c r="AB61" s="15">
        <v>0.18678800204835799</v>
      </c>
      <c r="AC61" s="15">
        <v>9.61943850321125E-2</v>
      </c>
      <c r="AD61" s="15">
        <v>2.5656563106678298E-2</v>
      </c>
      <c r="AE61" s="15">
        <v>4.13178560234915E-2</v>
      </c>
    </row>
    <row r="62" spans="1:31" x14ac:dyDescent="0.2">
      <c r="A62" s="12">
        <v>62</v>
      </c>
      <c r="B62" s="16" t="s">
        <v>334</v>
      </c>
      <c r="C62" s="17" t="s">
        <v>336</v>
      </c>
      <c r="D62" s="16" t="s">
        <v>320</v>
      </c>
      <c r="E62" s="16" t="s">
        <v>336</v>
      </c>
      <c r="F62" s="16" t="s">
        <v>402</v>
      </c>
      <c r="G62" s="16" t="s">
        <v>300</v>
      </c>
      <c r="H62" s="18">
        <v>1.4316094115732401E-2</v>
      </c>
      <c r="I62" s="18">
        <v>4.19332767648267E-2</v>
      </c>
      <c r="J62" s="18">
        <v>2.2532151089356502E-2</v>
      </c>
      <c r="K62" s="18">
        <v>2.9184312824008799E-2</v>
      </c>
      <c r="L62" s="18">
        <v>7.4405981897505705E-2</v>
      </c>
      <c r="M62" s="18">
        <v>1.11694911049723E-2</v>
      </c>
      <c r="N62" s="18">
        <v>1.0433909915402899E-2</v>
      </c>
      <c r="O62" s="18">
        <v>6.3493103973418993E-2</v>
      </c>
      <c r="P62" s="18">
        <v>1.1078143727201799E-2</v>
      </c>
      <c r="Q62" s="18">
        <v>4.6655851520191E-2</v>
      </c>
      <c r="R62" s="18">
        <v>7.1434477595665999E-2</v>
      </c>
      <c r="S62" s="18">
        <v>1.8146936537095201E-2</v>
      </c>
      <c r="T62" s="18">
        <v>8.8079540782505197E-2</v>
      </c>
      <c r="U62" s="18">
        <v>6.81928663329055E-2</v>
      </c>
      <c r="V62" s="18">
        <v>5.2888683631311703E-2</v>
      </c>
      <c r="W62" s="18">
        <v>5.4896720919731003E-2</v>
      </c>
      <c r="X62" s="18">
        <v>2.2565165516672699E-2</v>
      </c>
      <c r="Y62" s="18">
        <v>0.111323456378274</v>
      </c>
      <c r="Z62" s="18">
        <v>4.0089948458054699E-2</v>
      </c>
      <c r="AA62" s="18">
        <v>0.11739452979622</v>
      </c>
      <c r="AB62" s="18">
        <v>6.3794926898361304E-2</v>
      </c>
      <c r="AC62" s="18">
        <v>1.5352261239806901E-2</v>
      </c>
      <c r="AD62" s="18">
        <v>4.9143724311135097E-2</v>
      </c>
      <c r="AE62" s="18">
        <v>3.3623397833921501E-2</v>
      </c>
    </row>
    <row r="63" spans="1:31" x14ac:dyDescent="0.2">
      <c r="A63" s="12">
        <v>63</v>
      </c>
      <c r="B63" s="13" t="s">
        <v>72</v>
      </c>
      <c r="C63" s="14" t="s">
        <v>336</v>
      </c>
      <c r="D63" s="13" t="s">
        <v>81</v>
      </c>
      <c r="E63" s="13" t="s">
        <v>336</v>
      </c>
      <c r="F63" s="13" t="s">
        <v>164</v>
      </c>
      <c r="G63" s="13" t="s">
        <v>300</v>
      </c>
      <c r="H63" s="15">
        <v>6.94555194864522E-3</v>
      </c>
      <c r="I63" s="15">
        <v>5.7173673928650498E-2</v>
      </c>
      <c r="J63" s="15">
        <v>5.0770176733666898E-2</v>
      </c>
      <c r="K63" s="15">
        <v>2.22823212169274E-2</v>
      </c>
      <c r="L63" s="15">
        <v>8.3371829452584298E-2</v>
      </c>
      <c r="M63" s="15">
        <v>8.5936541265310105E-3</v>
      </c>
      <c r="N63" s="15">
        <v>2.37639754181036E-2</v>
      </c>
      <c r="O63" s="15">
        <v>4.2416358225949899E-2</v>
      </c>
      <c r="P63" s="15">
        <v>1.0596561534463599E-2</v>
      </c>
      <c r="Q63" s="15">
        <v>6.1460965647764397E-2</v>
      </c>
      <c r="R63" s="15">
        <v>8.5012602795275102E-2</v>
      </c>
      <c r="S63" s="15">
        <v>3.6371194407078603E-2</v>
      </c>
      <c r="T63" s="15">
        <v>4.6056234406298302E-2</v>
      </c>
      <c r="U63" s="15">
        <v>9.0336759587244297E-2</v>
      </c>
      <c r="V63" s="15">
        <v>2.62362427109731E-2</v>
      </c>
      <c r="W63" s="15">
        <v>9.5473943925956095E-2</v>
      </c>
      <c r="X63" s="15">
        <v>1.9487222166485799E-2</v>
      </c>
      <c r="Y63" s="15">
        <v>3.3439209507196997E-2</v>
      </c>
      <c r="Z63" s="15">
        <v>1.85867760867569E-2</v>
      </c>
      <c r="AA63" s="15">
        <v>2.9947516405987199E-2</v>
      </c>
      <c r="AB63" s="15">
        <v>0.184962177696296</v>
      </c>
      <c r="AC63" s="15">
        <v>2.6012603255779702E-2</v>
      </c>
      <c r="AD63" s="15">
        <v>5.1153570859737298E-2</v>
      </c>
      <c r="AE63" s="15">
        <v>3.24543153702022E-2</v>
      </c>
    </row>
    <row r="64" spans="1:31" x14ac:dyDescent="0.2">
      <c r="A64" s="12">
        <v>64</v>
      </c>
      <c r="B64" s="16" t="s">
        <v>35</v>
      </c>
      <c r="C64" s="17" t="s">
        <v>336</v>
      </c>
      <c r="D64" s="16" t="s">
        <v>131</v>
      </c>
      <c r="E64" s="16" t="s">
        <v>336</v>
      </c>
      <c r="F64" s="16" t="s">
        <v>136</v>
      </c>
      <c r="G64" s="16" t="s">
        <v>300</v>
      </c>
      <c r="H64" s="18">
        <v>5.10591453023959E-2</v>
      </c>
      <c r="I64" s="18">
        <v>2.71383514735687E-2</v>
      </c>
      <c r="J64" s="18">
        <v>5.8609100939885597E-2</v>
      </c>
      <c r="K64" s="18">
        <v>2.2927947757768699E-2</v>
      </c>
      <c r="L64" s="18">
        <v>7.1502879498672497E-2</v>
      </c>
      <c r="M64" s="18">
        <v>4.0526353391203397E-2</v>
      </c>
      <c r="N64" s="18">
        <v>1.17971248889467E-2</v>
      </c>
      <c r="O64" s="18">
        <v>1.96483044900925E-2</v>
      </c>
      <c r="P64" s="18">
        <v>9.8158120806056907E-3</v>
      </c>
      <c r="Q64" s="18">
        <v>3.5947450533491902E-2</v>
      </c>
      <c r="R64" s="18">
        <v>5.5730922214921402E-2</v>
      </c>
      <c r="S64" s="18">
        <v>0.10091190213215501</v>
      </c>
      <c r="T64" s="18">
        <v>4.3772106508601999E-2</v>
      </c>
      <c r="U64" s="18">
        <v>7.5342380267488795E-2</v>
      </c>
      <c r="V64" s="18">
        <v>7.4498667995750195E-2</v>
      </c>
      <c r="W64" s="18">
        <v>6.7373853710203505E-2</v>
      </c>
      <c r="X64" s="18">
        <v>3.6170096517875297E-2</v>
      </c>
      <c r="Y64" s="18">
        <v>0.23667305327673399</v>
      </c>
      <c r="Z64" s="18">
        <v>7.3453558716700701E-2</v>
      </c>
      <c r="AA64" s="18">
        <v>0.14277156844605901</v>
      </c>
      <c r="AB64" s="18">
        <v>2.58626986999369E-2</v>
      </c>
      <c r="AC64" s="18">
        <v>4.6116922211323297E-2</v>
      </c>
      <c r="AD64" s="18">
        <v>1.1486694721073399E-2</v>
      </c>
      <c r="AE64" s="18">
        <v>4.5149883650335697E-2</v>
      </c>
    </row>
    <row r="65" spans="1:31" x14ac:dyDescent="0.2">
      <c r="A65" s="12">
        <v>65</v>
      </c>
      <c r="B65" s="13" t="s">
        <v>100</v>
      </c>
      <c r="C65" s="14" t="s">
        <v>336</v>
      </c>
      <c r="D65" s="13" t="s">
        <v>54</v>
      </c>
      <c r="E65" s="13" t="s">
        <v>336</v>
      </c>
      <c r="F65" s="13" t="s">
        <v>58</v>
      </c>
      <c r="G65" s="13" t="s">
        <v>300</v>
      </c>
      <c r="H65" s="15">
        <v>3.5433517829773699E-2</v>
      </c>
      <c r="I65" s="15">
        <v>4.41492006390636E-2</v>
      </c>
      <c r="J65" s="15">
        <v>3.64602455532071E-2</v>
      </c>
      <c r="K65" s="15">
        <v>3.7762919326860198E-2</v>
      </c>
      <c r="L65" s="15">
        <v>1.12114924403925E-2</v>
      </c>
      <c r="M65" s="15">
        <v>2.8813921444242101E-2</v>
      </c>
      <c r="N65" s="15">
        <v>1.52609167113103E-2</v>
      </c>
      <c r="O65" s="15">
        <v>6.5100645345300204E-2</v>
      </c>
      <c r="P65" s="15">
        <v>1.6322715575357499E-2</v>
      </c>
      <c r="Q65" s="15">
        <v>1.7320576238545202E-2</v>
      </c>
      <c r="R65" s="15">
        <v>4.4969578740155398E-2</v>
      </c>
      <c r="S65" s="15">
        <v>0.10303410273821501</v>
      </c>
      <c r="T65" s="15">
        <v>0.101518056254237</v>
      </c>
      <c r="U65" s="15">
        <v>2.2141646334709199E-2</v>
      </c>
      <c r="V65" s="15">
        <v>6.3295792958299096E-2</v>
      </c>
      <c r="W65" s="15">
        <v>2.5698681557403801E-2</v>
      </c>
      <c r="X65" s="15">
        <v>6.60882883873668E-2</v>
      </c>
      <c r="Y65" s="15">
        <v>0.50132723214867703</v>
      </c>
      <c r="Z65" s="15">
        <v>5.0315292130155197E-2</v>
      </c>
      <c r="AA65" s="15">
        <v>7.71477222866645E-2</v>
      </c>
      <c r="AB65" s="15">
        <v>4.0174438803683099E-2</v>
      </c>
      <c r="AC65" s="15">
        <v>2.29069426393161E-2</v>
      </c>
      <c r="AD65" s="15">
        <v>5.4943649557285999E-2</v>
      </c>
      <c r="AE65" s="15">
        <v>2.72453104760382E-2</v>
      </c>
    </row>
    <row r="66" spans="1:31" x14ac:dyDescent="0.2">
      <c r="A66" s="12">
        <v>66</v>
      </c>
      <c r="B66" s="16" t="s">
        <v>316</v>
      </c>
      <c r="C66" s="17" t="s">
        <v>336</v>
      </c>
      <c r="D66" s="16" t="s">
        <v>56</v>
      </c>
      <c r="E66" s="16" t="s">
        <v>336</v>
      </c>
      <c r="F66" s="16" t="s">
        <v>293</v>
      </c>
      <c r="G66" s="16" t="s">
        <v>300</v>
      </c>
      <c r="H66" s="18">
        <v>4.5100012971029599E-2</v>
      </c>
      <c r="I66" s="18">
        <v>1.4500234222426999E-2</v>
      </c>
      <c r="J66" s="18">
        <v>5.8002169184591598E-2</v>
      </c>
      <c r="K66" s="18">
        <v>3.2535767919134803E-2</v>
      </c>
      <c r="L66" s="18">
        <v>4.8262612370919097E-2</v>
      </c>
      <c r="M66" s="18">
        <v>3.1762795316964597E-2</v>
      </c>
      <c r="N66" s="18">
        <v>1.61661832927045E-2</v>
      </c>
      <c r="O66" s="18">
        <v>3.2742852854226602E-2</v>
      </c>
      <c r="P66" s="18">
        <v>7.9772922725981701E-3</v>
      </c>
      <c r="Q66" s="18">
        <v>2.40344586630983E-2</v>
      </c>
      <c r="R66" s="18">
        <v>2.6023600226026799E-2</v>
      </c>
      <c r="S66" s="18">
        <v>8.8243880003464906E-2</v>
      </c>
      <c r="T66" s="18">
        <v>5.7192697029108501E-2</v>
      </c>
      <c r="U66" s="18">
        <v>3.1279201117541303E-2</v>
      </c>
      <c r="V66" s="18">
        <v>6.2442768457357002E-2</v>
      </c>
      <c r="W66" s="18">
        <v>2.1081066399088199E-2</v>
      </c>
      <c r="X66" s="18">
        <v>2.89877768034132E-2</v>
      </c>
      <c r="Y66" s="18">
        <v>0.34822922648007698</v>
      </c>
      <c r="Z66" s="18">
        <v>6.5706561799652702E-2</v>
      </c>
      <c r="AA66" s="18">
        <v>4.7496121057700597E-2</v>
      </c>
      <c r="AB66" s="18">
        <v>4.1703190203416798E-2</v>
      </c>
      <c r="AC66" s="18">
        <v>3.8993279713625303E-2</v>
      </c>
      <c r="AD66" s="18">
        <v>1.51871794663468E-2</v>
      </c>
      <c r="AE66" s="18">
        <v>4.8876055394842799E-2</v>
      </c>
    </row>
    <row r="67" spans="1:31" x14ac:dyDescent="0.2">
      <c r="A67" s="12">
        <v>67</v>
      </c>
      <c r="B67" s="13" t="s">
        <v>215</v>
      </c>
      <c r="C67" s="14" t="s">
        <v>336</v>
      </c>
      <c r="D67" s="13" t="s">
        <v>313</v>
      </c>
      <c r="E67" s="13" t="s">
        <v>336</v>
      </c>
      <c r="F67" s="13" t="s">
        <v>30</v>
      </c>
      <c r="G67" s="13" t="s">
        <v>300</v>
      </c>
      <c r="H67" s="15">
        <v>4.7465015886618597E-2</v>
      </c>
      <c r="I67" s="15">
        <v>3.0658597127486E-2</v>
      </c>
      <c r="J67" s="15">
        <v>5.9538414947726999E-2</v>
      </c>
      <c r="K67" s="15">
        <v>1.08233015628343E-2</v>
      </c>
      <c r="L67" s="15">
        <v>2.4453527036798501E-3</v>
      </c>
      <c r="M67" s="15">
        <v>1.5845688069074802E-2</v>
      </c>
      <c r="N67" s="15">
        <v>1.1032291211653099E-2</v>
      </c>
      <c r="O67" s="15">
        <v>5.8439083104079199E-2</v>
      </c>
      <c r="P67" s="15">
        <v>1.66132624623937E-2</v>
      </c>
      <c r="Q67" s="15">
        <v>1.4227593157432401E-2</v>
      </c>
      <c r="R67" s="15">
        <v>3.1941369230898103E-2</v>
      </c>
      <c r="S67" s="15">
        <v>8.9099678863838294E-2</v>
      </c>
      <c r="T67" s="15">
        <v>7.3913031580558397E-2</v>
      </c>
      <c r="U67" s="15">
        <v>0.143677139554653</v>
      </c>
      <c r="V67" s="15">
        <v>4.9880044797003302E-2</v>
      </c>
      <c r="W67" s="15">
        <v>7.6169730337613496E-3</v>
      </c>
      <c r="X67" s="15">
        <v>5.4930404785320297E-2</v>
      </c>
      <c r="Y67" s="15">
        <v>0.228570406187074</v>
      </c>
      <c r="Z67" s="15">
        <v>2.1494120564679801E-2</v>
      </c>
      <c r="AA67" s="15">
        <v>3.9304041115514401E-2</v>
      </c>
      <c r="AB67" s="15">
        <v>0.23076943331379199</v>
      </c>
      <c r="AC67" s="15">
        <v>6.6861476137967807E-2</v>
      </c>
      <c r="AD67" s="15">
        <v>8.3961234124959594E-2</v>
      </c>
      <c r="AE67" s="15">
        <v>0.118104089864169</v>
      </c>
    </row>
    <row r="68" spans="1:31" x14ac:dyDescent="0.2">
      <c r="A68" s="12">
        <v>68</v>
      </c>
      <c r="B68" s="16" t="s">
        <v>172</v>
      </c>
      <c r="C68" s="17" t="s">
        <v>336</v>
      </c>
      <c r="D68" s="16" t="s">
        <v>330</v>
      </c>
      <c r="E68" s="16" t="s">
        <v>336</v>
      </c>
      <c r="F68" s="16" t="s">
        <v>379</v>
      </c>
      <c r="G68" s="16" t="s">
        <v>300</v>
      </c>
      <c r="H68" s="18">
        <v>1.7664066060215401E-2</v>
      </c>
      <c r="I68" s="18">
        <v>3.8390712385169598E-2</v>
      </c>
      <c r="J68" s="18">
        <v>2.00480942680402E-2</v>
      </c>
      <c r="K68" s="18">
        <v>1.7128524194461901E-2</v>
      </c>
      <c r="L68" s="18">
        <v>4.9878596588154703E-2</v>
      </c>
      <c r="M68" s="18">
        <v>2.6362504362497E-2</v>
      </c>
      <c r="N68" s="18">
        <v>1.2792530506506999E-2</v>
      </c>
      <c r="O68" s="18">
        <v>4.5214905595935197E-2</v>
      </c>
      <c r="P68" s="18">
        <v>1.4407080816792E-2</v>
      </c>
      <c r="Q68" s="18">
        <v>3.5078320070449802E-2</v>
      </c>
      <c r="R68" s="18">
        <v>5.8864029036499399E-2</v>
      </c>
      <c r="S68" s="18">
        <v>1.52520589617896E-2</v>
      </c>
      <c r="T68" s="18">
        <v>8.6211605494393398E-2</v>
      </c>
      <c r="U68" s="18">
        <v>5.6197931998960199E-2</v>
      </c>
      <c r="V68" s="18">
        <v>3.0099095553467799E-2</v>
      </c>
      <c r="W68" s="18">
        <v>7.3136393222328094E-2</v>
      </c>
      <c r="X68" s="18">
        <v>2.40376800294375E-2</v>
      </c>
      <c r="Y68" s="18">
        <v>8.4246219535100295E-2</v>
      </c>
      <c r="Z68" s="18">
        <v>2.07388769294049E-2</v>
      </c>
      <c r="AA68" s="18">
        <v>3.0191531856221799E-2</v>
      </c>
      <c r="AB68" s="18">
        <v>4.4515842820361799E-2</v>
      </c>
      <c r="AC68" s="18">
        <v>1.72798004032244E-2</v>
      </c>
      <c r="AD68" s="18">
        <v>5.3185109179835099E-2</v>
      </c>
      <c r="AE68" s="18">
        <v>2.2077540881859599E-2</v>
      </c>
    </row>
    <row r="69" spans="1:31" x14ac:dyDescent="0.2">
      <c r="A69" s="12">
        <v>69</v>
      </c>
      <c r="B69" s="13" t="s">
        <v>117</v>
      </c>
      <c r="C69" s="14" t="s">
        <v>336</v>
      </c>
      <c r="D69" s="13" t="s">
        <v>266</v>
      </c>
      <c r="E69" s="13" t="s">
        <v>336</v>
      </c>
      <c r="F69" s="13" t="s">
        <v>183</v>
      </c>
      <c r="G69" s="13" t="s">
        <v>300</v>
      </c>
      <c r="H69" s="15">
        <v>6.2058804759712503E-2</v>
      </c>
      <c r="I69" s="15">
        <v>5.0550851380903802E-2</v>
      </c>
      <c r="J69" s="15">
        <v>6.5569184254997796E-3</v>
      </c>
      <c r="K69" s="15">
        <v>2.0728624182720999E-2</v>
      </c>
      <c r="L69" s="15">
        <v>6.2022295430138402E-2</v>
      </c>
      <c r="M69" s="15">
        <v>1.50016380315142E-2</v>
      </c>
      <c r="N69" s="15">
        <v>0.183258495751323</v>
      </c>
      <c r="O69" s="15">
        <v>4.1594707508512303E-2</v>
      </c>
      <c r="P69" s="15">
        <v>4.1150224588997697E-2</v>
      </c>
      <c r="Q69" s="15">
        <v>7.9272262353013608E-3</v>
      </c>
      <c r="R69" s="15">
        <v>2.2154375783084601E-2</v>
      </c>
      <c r="S69" s="15">
        <v>8.32227949703606E-2</v>
      </c>
      <c r="T69" s="15">
        <v>9.2386187776671305E-2</v>
      </c>
      <c r="U69" s="15">
        <v>6.0063505728782697E-2</v>
      </c>
      <c r="V69" s="15">
        <v>6.4075252150219905E-2</v>
      </c>
      <c r="W69" s="15">
        <v>1.38916240948097E-2</v>
      </c>
      <c r="X69" s="15">
        <v>3.67643572518489E-2</v>
      </c>
      <c r="Y69" s="15">
        <v>6.6213006926793994E-2</v>
      </c>
      <c r="Z69" s="15">
        <v>7.0368373508685605E-2</v>
      </c>
      <c r="AA69" s="15">
        <v>9.0106408970203902E-2</v>
      </c>
      <c r="AB69" s="15">
        <v>0.104218301424117</v>
      </c>
      <c r="AC69" s="15">
        <v>0.111453577574311</v>
      </c>
      <c r="AD69" s="15">
        <v>7.3730671651826299E-2</v>
      </c>
      <c r="AE69" s="15">
        <v>7.4759916901649598E-2</v>
      </c>
    </row>
    <row r="70" spans="1:31" x14ac:dyDescent="0.2">
      <c r="A70" s="12">
        <v>70</v>
      </c>
      <c r="B70" s="16" t="s">
        <v>204</v>
      </c>
      <c r="C70" s="17" t="s">
        <v>336</v>
      </c>
      <c r="D70" s="16" t="s">
        <v>370</v>
      </c>
      <c r="E70" s="16" t="s">
        <v>336</v>
      </c>
      <c r="F70" s="16" t="s">
        <v>45</v>
      </c>
      <c r="G70" s="16" t="s">
        <v>300</v>
      </c>
      <c r="H70" s="18">
        <v>2.9235063308345501E-2</v>
      </c>
      <c r="I70" s="18">
        <v>4.2062504555091203E-2</v>
      </c>
      <c r="J70" s="18">
        <v>6.02826826210641E-2</v>
      </c>
      <c r="K70" s="18">
        <v>1.37777503597282E-2</v>
      </c>
      <c r="L70" s="18">
        <v>8.4123399696293094E-2</v>
      </c>
      <c r="M70" s="18">
        <v>2.0430456573890698E-2</v>
      </c>
      <c r="N70" s="18">
        <v>3.2452506239363403E-2</v>
      </c>
      <c r="O70" s="18">
        <v>1.32619060337608E-2</v>
      </c>
      <c r="P70" s="18">
        <v>1.76821555886056E-2</v>
      </c>
      <c r="Q70" s="18">
        <v>5.2983962527219701E-2</v>
      </c>
      <c r="R70" s="18">
        <v>7.9026744062059298E-2</v>
      </c>
      <c r="S70" s="18">
        <v>5.9197530380799501E-2</v>
      </c>
      <c r="T70" s="18">
        <v>1.96024638350587E-2</v>
      </c>
      <c r="U70" s="18">
        <v>7.5317491355730001E-2</v>
      </c>
      <c r="V70" s="18">
        <v>1.48979923832854E-2</v>
      </c>
      <c r="W70" s="18">
        <v>8.6750479157346502E-2</v>
      </c>
      <c r="X70" s="18">
        <v>2.6175483058589799E-2</v>
      </c>
      <c r="Y70" s="18">
        <v>0.207741213203819</v>
      </c>
      <c r="Z70" s="18">
        <v>4.0707540321566302E-2</v>
      </c>
      <c r="AA70" s="18">
        <v>5.03587752243723E-2</v>
      </c>
      <c r="AB70" s="18">
        <v>8.6481915919752406E-2</v>
      </c>
      <c r="AC70" s="18">
        <v>5.4490992142603098E-2</v>
      </c>
      <c r="AD70" s="18">
        <v>6.5795452009498601E-2</v>
      </c>
      <c r="AE70" s="18">
        <v>4.6730525452999799E-2</v>
      </c>
    </row>
    <row r="71" spans="1:31" x14ac:dyDescent="0.2">
      <c r="A71" s="12">
        <v>71</v>
      </c>
      <c r="B71" s="13" t="s">
        <v>381</v>
      </c>
      <c r="C71" s="14" t="s">
        <v>336</v>
      </c>
      <c r="D71" s="13" t="s">
        <v>386</v>
      </c>
      <c r="E71" s="13" t="s">
        <v>336</v>
      </c>
      <c r="F71" s="13" t="s">
        <v>105</v>
      </c>
      <c r="G71" s="13" t="s">
        <v>300</v>
      </c>
      <c r="H71" s="15">
        <v>1.4836354371952101E-2</v>
      </c>
      <c r="I71" s="15">
        <v>5.4455911795688899E-2</v>
      </c>
      <c r="J71" s="15">
        <v>3.4099283205260997E-2</v>
      </c>
      <c r="K71" s="15">
        <v>2.9127685048101499E-2</v>
      </c>
      <c r="L71" s="15">
        <v>7.2612346218381807E-2</v>
      </c>
      <c r="M71" s="15">
        <v>1.00493828193805E-2</v>
      </c>
      <c r="N71" s="15">
        <v>6.0465739924082003E-3</v>
      </c>
      <c r="O71" s="15">
        <v>4.6398531052065303E-2</v>
      </c>
      <c r="P71" s="15">
        <v>6.4612863731744203E-3</v>
      </c>
      <c r="Q71" s="15">
        <v>3.8239124682369202E-2</v>
      </c>
      <c r="R71" s="15">
        <v>6.8133154293805995E-2</v>
      </c>
      <c r="S71" s="15">
        <v>3.36821741297883E-2</v>
      </c>
      <c r="T71" s="15">
        <v>8.44439690891719E-2</v>
      </c>
      <c r="U71" s="15">
        <v>4.9490475995170799E-2</v>
      </c>
      <c r="V71" s="15">
        <v>1.0144471957116199E-2</v>
      </c>
      <c r="W71" s="15">
        <v>4.9426704424080502E-2</v>
      </c>
      <c r="X71" s="15">
        <v>9.0657288033254204E-3</v>
      </c>
      <c r="Y71" s="15">
        <v>0.14168865959667901</v>
      </c>
      <c r="Z71" s="15">
        <v>1.6664645979931399E-2</v>
      </c>
      <c r="AA71" s="15">
        <v>1.54951688956058E-2</v>
      </c>
      <c r="AB71" s="15">
        <v>3.4395601283634898E-2</v>
      </c>
      <c r="AC71" s="15">
        <v>3.2345120419562799E-2</v>
      </c>
      <c r="AD71" s="15">
        <v>3.7808128202690403E-2</v>
      </c>
      <c r="AE71" s="15">
        <v>3.34451780029884E-2</v>
      </c>
    </row>
    <row r="72" spans="1:31" x14ac:dyDescent="0.2">
      <c r="A72" s="12">
        <v>72</v>
      </c>
      <c r="B72" s="16" t="s">
        <v>338</v>
      </c>
      <c r="C72" s="17" t="s">
        <v>336</v>
      </c>
      <c r="D72" s="16" t="s">
        <v>291</v>
      </c>
      <c r="E72" s="16" t="s">
        <v>336</v>
      </c>
      <c r="F72" s="16" t="s">
        <v>235</v>
      </c>
      <c r="G72" s="16" t="s">
        <v>300</v>
      </c>
      <c r="H72" s="18">
        <v>4.1640434635629997E-2</v>
      </c>
      <c r="I72" s="18">
        <v>2.82922096177033E-2</v>
      </c>
      <c r="J72" s="18">
        <v>6.6873477224996494E-2</v>
      </c>
      <c r="K72" s="18">
        <v>2.0003831371753999E-2</v>
      </c>
      <c r="L72" s="18">
        <v>5.9379720521641199E-2</v>
      </c>
      <c r="M72" s="18">
        <v>2.68749305198079E-2</v>
      </c>
      <c r="N72" s="18">
        <v>2.0058749442508999E-2</v>
      </c>
      <c r="O72" s="18">
        <v>1.1880575181322101E-2</v>
      </c>
      <c r="P72" s="18">
        <v>1.1200487275008501E-2</v>
      </c>
      <c r="Q72" s="18">
        <v>4.3782649619410398E-2</v>
      </c>
      <c r="R72" s="18">
        <v>4.8135709800144297E-2</v>
      </c>
      <c r="S72" s="18">
        <v>5.9800274698070498E-2</v>
      </c>
      <c r="T72" s="18">
        <v>5.2206187780874602E-2</v>
      </c>
      <c r="U72" s="18">
        <v>6.01132332852694E-2</v>
      </c>
      <c r="V72" s="18">
        <v>5.2289195713610903E-2</v>
      </c>
      <c r="W72" s="18">
        <v>7.7511582422291295E-2</v>
      </c>
      <c r="X72" s="18">
        <v>3.0231086566764102E-2</v>
      </c>
      <c r="Y72" s="18">
        <v>0.24672650103315399</v>
      </c>
      <c r="Z72" s="18">
        <v>3.5856009701836E-2</v>
      </c>
      <c r="AA72" s="18">
        <v>7.17324207370615E-2</v>
      </c>
      <c r="AB72" s="18">
        <v>8.6914007068898805E-2</v>
      </c>
      <c r="AC72" s="18">
        <v>8.3963572404441897E-2</v>
      </c>
      <c r="AD72" s="18">
        <v>4.2197500635891699E-2</v>
      </c>
      <c r="AE72" s="18">
        <v>1.7373195964535099E-2</v>
      </c>
    </row>
    <row r="73" spans="1:31" x14ac:dyDescent="0.2">
      <c r="A73" s="12">
        <v>73</v>
      </c>
      <c r="B73" s="13" t="s">
        <v>344</v>
      </c>
      <c r="C73" s="14" t="s">
        <v>336</v>
      </c>
      <c r="D73" s="13" t="s">
        <v>264</v>
      </c>
      <c r="E73" s="13" t="s">
        <v>336</v>
      </c>
      <c r="F73" s="13" t="s">
        <v>244</v>
      </c>
      <c r="G73" s="13" t="s">
        <v>300</v>
      </c>
      <c r="H73" s="15">
        <v>4.6090958070341997E-2</v>
      </c>
      <c r="I73" s="15">
        <v>3.1646147593319997E-2</v>
      </c>
      <c r="J73" s="15">
        <v>3.32882093321413E-2</v>
      </c>
      <c r="K73" s="15">
        <v>3.0674871895095199E-2</v>
      </c>
      <c r="L73" s="15">
        <v>2.7821730369041699E-2</v>
      </c>
      <c r="M73" s="15">
        <v>5.40288228141299E-2</v>
      </c>
      <c r="N73" s="15">
        <v>4.5212186239627201E-2</v>
      </c>
      <c r="O73" s="15">
        <v>4.4479454665898699E-2</v>
      </c>
      <c r="P73" s="15">
        <v>1.5938177183487199E-2</v>
      </c>
      <c r="Q73" s="15">
        <v>1.92704373272462E-2</v>
      </c>
      <c r="R73" s="15">
        <v>3.5686513935121497E-2</v>
      </c>
      <c r="S73" s="15">
        <v>6.0054709605099697E-2</v>
      </c>
      <c r="T73" s="15">
        <v>0.106782706048293</v>
      </c>
      <c r="U73" s="15">
        <v>5.9483812217691001E-2</v>
      </c>
      <c r="V73" s="15">
        <v>8.5030781692200103E-2</v>
      </c>
      <c r="W73" s="15">
        <v>2.02464119961819E-2</v>
      </c>
      <c r="X73" s="15">
        <v>2.9886197557413799E-2</v>
      </c>
      <c r="Y73" s="15">
        <v>0.166647782805046</v>
      </c>
      <c r="Z73" s="15">
        <v>5.4829544003249901E-2</v>
      </c>
      <c r="AA73" s="15">
        <v>3.2859105145124398E-2</v>
      </c>
      <c r="AB73" s="15">
        <v>6.6090780045273995E-2</v>
      </c>
      <c r="AC73" s="15">
        <v>5.4376754821378097E-2</v>
      </c>
      <c r="AD73" s="15">
        <v>6.7464486583923003E-3</v>
      </c>
      <c r="AE73" s="15">
        <v>3.9929102121217003E-2</v>
      </c>
    </row>
    <row r="74" spans="1:31" x14ac:dyDescent="0.2">
      <c r="A74" s="12">
        <v>74</v>
      </c>
      <c r="B74" s="16" t="s">
        <v>322</v>
      </c>
      <c r="C74" s="17" t="s">
        <v>336</v>
      </c>
      <c r="D74" s="16" t="s">
        <v>222</v>
      </c>
      <c r="E74" s="16" t="s">
        <v>336</v>
      </c>
      <c r="F74" s="16" t="s">
        <v>68</v>
      </c>
      <c r="G74" s="16" t="s">
        <v>300</v>
      </c>
      <c r="H74" s="18">
        <v>1.43268307384546E-2</v>
      </c>
      <c r="I74" s="18">
        <v>3.2630009154363801E-2</v>
      </c>
      <c r="J74" s="18">
        <v>2.3748185453908801E-2</v>
      </c>
      <c r="K74" s="18">
        <v>2.87513485849318E-2</v>
      </c>
      <c r="L74" s="18">
        <v>3.5350277362105699E-2</v>
      </c>
      <c r="M74" s="18">
        <v>3.4005046502548798E-2</v>
      </c>
      <c r="N74" s="18">
        <v>1.71624827260555E-2</v>
      </c>
      <c r="O74" s="18">
        <v>4.4119401307654703E-2</v>
      </c>
      <c r="P74" s="18">
        <v>8.6251040970480395E-3</v>
      </c>
      <c r="Q74" s="18">
        <v>3.0725454817215801E-2</v>
      </c>
      <c r="R74" s="18">
        <v>7.1555108154917502E-2</v>
      </c>
      <c r="S74" s="18">
        <v>2.5575946876568299E-2</v>
      </c>
      <c r="T74" s="18">
        <v>9.1332592426130899E-2</v>
      </c>
      <c r="U74" s="18">
        <v>4.43118235630309E-2</v>
      </c>
      <c r="V74" s="18">
        <v>3.5984218910715897E-2</v>
      </c>
      <c r="W74" s="18">
        <v>3.9288188808422699E-2</v>
      </c>
      <c r="X74" s="18">
        <v>2.8210272355440099E-2</v>
      </c>
      <c r="Y74" s="18">
        <v>0.10378618102063999</v>
      </c>
      <c r="Z74" s="18">
        <v>4.78303267203605E-2</v>
      </c>
      <c r="AA74" s="18">
        <v>6.4025452696164303E-2</v>
      </c>
      <c r="AB74" s="18">
        <v>3.63763913059564E-2</v>
      </c>
      <c r="AC74" s="18">
        <v>3.0511209075972601E-2</v>
      </c>
      <c r="AD74" s="18">
        <v>5.2631503547797699E-2</v>
      </c>
      <c r="AE74" s="18">
        <v>1.6995190013921201E-2</v>
      </c>
    </row>
    <row r="75" spans="1:31" x14ac:dyDescent="0.2">
      <c r="A75" s="12">
        <v>75</v>
      </c>
      <c r="B75" s="13" t="s">
        <v>216</v>
      </c>
      <c r="C75" s="14" t="s">
        <v>336</v>
      </c>
      <c r="D75" s="13" t="s">
        <v>157</v>
      </c>
      <c r="E75" s="13" t="s">
        <v>336</v>
      </c>
      <c r="F75" s="13" t="s">
        <v>369</v>
      </c>
      <c r="G75" s="13" t="s">
        <v>300</v>
      </c>
      <c r="H75" s="15">
        <v>1.7452640244892501E-2</v>
      </c>
      <c r="I75" s="15">
        <v>4.6095445915263503E-2</v>
      </c>
      <c r="J75" s="15">
        <v>3.2288859831757402E-2</v>
      </c>
      <c r="K75" s="15">
        <v>2.9250011662078201E-2</v>
      </c>
      <c r="L75" s="15">
        <v>5.7188004198135703E-2</v>
      </c>
      <c r="M75" s="15">
        <v>2.3775742847698299E-2</v>
      </c>
      <c r="N75" s="15">
        <v>1.9704501209918901E-2</v>
      </c>
      <c r="O75" s="15">
        <v>7.4639205337463696E-2</v>
      </c>
      <c r="P75" s="15">
        <v>8.1096300250653505E-3</v>
      </c>
      <c r="Q75" s="15">
        <v>4.0563547457647398E-2</v>
      </c>
      <c r="R75" s="15">
        <v>6.1709675885118997E-2</v>
      </c>
      <c r="S75" s="15">
        <v>2.8461442279305499E-2</v>
      </c>
      <c r="T75" s="15">
        <v>0.114824745303892</v>
      </c>
      <c r="U75" s="15">
        <v>6.8489776099378494E-2</v>
      </c>
      <c r="V75" s="15">
        <v>1.8796106369324599E-2</v>
      </c>
      <c r="W75" s="15">
        <v>5.0016976720235501E-2</v>
      </c>
      <c r="X75" s="15">
        <v>2.85855147514468E-2</v>
      </c>
      <c r="Y75" s="15">
        <v>0.25401531754955498</v>
      </c>
      <c r="Z75" s="15">
        <v>4.0095023300300299E-2</v>
      </c>
      <c r="AA75" s="15">
        <v>9.9401099194169396E-2</v>
      </c>
      <c r="AB75" s="15">
        <v>7.5745707070564994E-2</v>
      </c>
      <c r="AC75" s="15">
        <v>1.7632516244143501E-2</v>
      </c>
      <c r="AD75" s="15">
        <v>3.3703486526247099E-2</v>
      </c>
      <c r="AE75" s="15">
        <v>1.40501669492199E-2</v>
      </c>
    </row>
    <row r="76" spans="1:31" x14ac:dyDescent="0.2">
      <c r="A76" s="12">
        <v>76</v>
      </c>
      <c r="B76" s="16" t="s">
        <v>376</v>
      </c>
      <c r="C76" s="17" t="s">
        <v>336</v>
      </c>
      <c r="D76" s="16" t="s">
        <v>98</v>
      </c>
      <c r="E76" s="16" t="s">
        <v>336</v>
      </c>
      <c r="F76" s="16" t="s">
        <v>173</v>
      </c>
      <c r="G76" s="16" t="s">
        <v>300</v>
      </c>
      <c r="H76" s="18">
        <v>5.4064897076272003E-2</v>
      </c>
      <c r="I76" s="18">
        <v>1.75238861221696E-2</v>
      </c>
      <c r="J76" s="18">
        <v>4.5995007239065001E-2</v>
      </c>
      <c r="K76" s="18">
        <v>1.25824485006754E-2</v>
      </c>
      <c r="L76" s="18">
        <v>6.3610247080829102E-2</v>
      </c>
      <c r="M76" s="18">
        <v>4.5744316208137903E-2</v>
      </c>
      <c r="N76" s="18">
        <v>4.3701642316141397E-2</v>
      </c>
      <c r="O76" s="18">
        <v>4.6387749802846601E-2</v>
      </c>
      <c r="P76" s="18">
        <v>1.46216574657335E-2</v>
      </c>
      <c r="Q76" s="18">
        <v>2.4982821053271698E-2</v>
      </c>
      <c r="R76" s="18">
        <v>1.6934301798875201E-2</v>
      </c>
      <c r="S76" s="18">
        <v>4.7793775605594099E-2</v>
      </c>
      <c r="T76" s="18">
        <v>2.8660364543610099E-2</v>
      </c>
      <c r="U76" s="18">
        <v>6.8987559405215407E-2</v>
      </c>
      <c r="V76" s="18">
        <v>5.85107895897167E-2</v>
      </c>
      <c r="W76" s="18">
        <v>2.4340962173478201E-2</v>
      </c>
      <c r="X76" s="18">
        <v>2.7287611198121599E-2</v>
      </c>
      <c r="Y76" s="18">
        <v>0.25356246995915999</v>
      </c>
      <c r="Z76" s="18">
        <v>6.0415693734745701E-2</v>
      </c>
      <c r="AA76" s="18">
        <v>6.5310881106211596E-2</v>
      </c>
      <c r="AB76" s="18">
        <v>5.0866908064540702E-2</v>
      </c>
      <c r="AC76" s="18">
        <v>4.59551942700775E-2</v>
      </c>
      <c r="AD76" s="18">
        <v>1.88292120040967E-2</v>
      </c>
      <c r="AE76" s="18">
        <v>4.2778249807167698E-2</v>
      </c>
    </row>
    <row r="77" spans="1:31" x14ac:dyDescent="0.2">
      <c r="A77" s="12">
        <v>77</v>
      </c>
      <c r="B77" s="13" t="s">
        <v>301</v>
      </c>
      <c r="C77" s="14" t="s">
        <v>336</v>
      </c>
      <c r="D77" s="13" t="s">
        <v>36</v>
      </c>
      <c r="E77" s="13" t="s">
        <v>336</v>
      </c>
      <c r="F77" s="13" t="s">
        <v>193</v>
      </c>
      <c r="G77" s="13" t="s">
        <v>300</v>
      </c>
      <c r="H77" s="15">
        <v>3.7571972272148701E-2</v>
      </c>
      <c r="I77" s="15">
        <v>2.7266073603307898E-2</v>
      </c>
      <c r="J77" s="15">
        <v>5.7043960945740303E-2</v>
      </c>
      <c r="K77" s="15">
        <v>1.68430141242942E-2</v>
      </c>
      <c r="L77" s="15">
        <v>5.10419238760755E-2</v>
      </c>
      <c r="M77" s="15">
        <v>1.7991830575124299E-2</v>
      </c>
      <c r="N77" s="15">
        <v>2.4623765495898901E-2</v>
      </c>
      <c r="O77" s="15">
        <v>3.2442348872763101E-2</v>
      </c>
      <c r="P77" s="15">
        <v>1.4687925551885099E-2</v>
      </c>
      <c r="Q77" s="15">
        <v>4.38280607349106E-2</v>
      </c>
      <c r="R77" s="15">
        <v>7.2217129559571602E-2</v>
      </c>
      <c r="S77" s="15">
        <v>6.82091492416491E-2</v>
      </c>
      <c r="T77" s="15">
        <v>5.4873709548425798E-2</v>
      </c>
      <c r="U77" s="15">
        <v>8.2652676944059006E-2</v>
      </c>
      <c r="V77" s="15">
        <v>3.8967033194704702E-2</v>
      </c>
      <c r="W77" s="15">
        <v>8.2701011654175996E-2</v>
      </c>
      <c r="X77" s="15">
        <v>3.56529417204966E-2</v>
      </c>
      <c r="Y77" s="15">
        <v>0.241946563440291</v>
      </c>
      <c r="Z77" s="15">
        <v>5.1835718031587402E-2</v>
      </c>
      <c r="AA77" s="15">
        <v>0.13287859805136301</v>
      </c>
      <c r="AB77" s="15">
        <v>0.13132616129557401</v>
      </c>
      <c r="AC77" s="15">
        <v>4.9517090149272601E-2</v>
      </c>
      <c r="AD77" s="15">
        <v>5.3682683177221802E-2</v>
      </c>
      <c r="AE77" s="15">
        <v>5.3956991727194502E-2</v>
      </c>
    </row>
    <row r="78" spans="1:31" x14ac:dyDescent="0.2">
      <c r="A78" s="12">
        <v>78</v>
      </c>
      <c r="B78" s="16" t="s">
        <v>188</v>
      </c>
      <c r="C78" s="17" t="s">
        <v>336</v>
      </c>
      <c r="D78" s="16" t="s">
        <v>302</v>
      </c>
      <c r="E78" s="16" t="s">
        <v>336</v>
      </c>
      <c r="F78" s="16" t="s">
        <v>84</v>
      </c>
      <c r="G78" s="16" t="s">
        <v>300</v>
      </c>
      <c r="H78" s="18">
        <v>5.4036822254093002E-2</v>
      </c>
      <c r="I78" s="18">
        <v>2.35926764392499E-2</v>
      </c>
      <c r="J78" s="18">
        <v>5.8112402194786299E-2</v>
      </c>
      <c r="K78" s="18">
        <v>9.7687440688498297E-3</v>
      </c>
      <c r="L78" s="18">
        <v>6.4985348804281307E-2</v>
      </c>
      <c r="M78" s="18">
        <v>2.0809740812970899E-2</v>
      </c>
      <c r="N78" s="18">
        <v>9.7510311617107492E-3</v>
      </c>
      <c r="O78" s="18">
        <v>3.64510378390486E-2</v>
      </c>
      <c r="P78" s="18">
        <v>1.67925663587647E-2</v>
      </c>
      <c r="Q78" s="18">
        <v>5.1661344118047202E-2</v>
      </c>
      <c r="R78" s="18">
        <v>3.9616486133296797E-2</v>
      </c>
      <c r="S78" s="18">
        <v>6.31543734082608E-2</v>
      </c>
      <c r="T78" s="18">
        <v>1.7456403415569401E-2</v>
      </c>
      <c r="U78" s="18">
        <v>0.11013033060716999</v>
      </c>
      <c r="V78" s="18">
        <v>4.3743540499622702E-2</v>
      </c>
      <c r="W78" s="18">
        <v>5.1137946656641002E-2</v>
      </c>
      <c r="X78" s="18">
        <v>2.2410325064904899E-2</v>
      </c>
      <c r="Y78" s="18">
        <v>0.18908119072000401</v>
      </c>
      <c r="Z78" s="18">
        <v>3.9631402072587599E-2</v>
      </c>
      <c r="AA78" s="18">
        <v>8.8489765343296806E-2</v>
      </c>
      <c r="AB78" s="18">
        <v>0.172642290376364</v>
      </c>
      <c r="AC78" s="18">
        <v>2.1926033128013601E-2</v>
      </c>
      <c r="AD78" s="18">
        <v>2.3268323347292098E-2</v>
      </c>
      <c r="AE78" s="18">
        <v>5.1869319005479697E-2</v>
      </c>
    </row>
    <row r="79" spans="1:31" x14ac:dyDescent="0.2">
      <c r="A79" s="12">
        <v>79</v>
      </c>
      <c r="B79" s="13" t="s">
        <v>9</v>
      </c>
      <c r="C79" s="14" t="s">
        <v>336</v>
      </c>
      <c r="D79" s="13" t="s">
        <v>129</v>
      </c>
      <c r="E79" s="13" t="s">
        <v>336</v>
      </c>
      <c r="F79" s="13" t="s">
        <v>185</v>
      </c>
      <c r="G79" s="13" t="s">
        <v>300</v>
      </c>
      <c r="H79" s="15">
        <v>3.1884154639066499E-2</v>
      </c>
      <c r="I79" s="15">
        <v>3.7752671385228698E-2</v>
      </c>
      <c r="J79" s="15">
        <v>2.0971042050266901E-2</v>
      </c>
      <c r="K79" s="15">
        <v>4.03734396374665E-2</v>
      </c>
      <c r="L79" s="15">
        <v>3.29314224774893E-2</v>
      </c>
      <c r="M79" s="15">
        <v>3.8610771194065002E-2</v>
      </c>
      <c r="N79" s="15">
        <v>3.9911169550742399E-2</v>
      </c>
      <c r="O79" s="15">
        <v>4.1187661890566302E-2</v>
      </c>
      <c r="P79" s="15">
        <v>1.6689127050636202E-2</v>
      </c>
      <c r="Q79" s="15">
        <v>2.2072312171235099E-2</v>
      </c>
      <c r="R79" s="15">
        <v>4.4843711272673899E-2</v>
      </c>
      <c r="S79" s="15">
        <v>3.3619705559980798E-2</v>
      </c>
      <c r="T79" s="15">
        <v>9.68408749054252E-2</v>
      </c>
      <c r="U79" s="15">
        <v>3.07687465033488E-2</v>
      </c>
      <c r="V79" s="15">
        <v>7.1992329465132898E-2</v>
      </c>
      <c r="W79" s="15">
        <v>4.8350032005906603E-2</v>
      </c>
      <c r="X79" s="15">
        <v>3.4005532023910302E-2</v>
      </c>
      <c r="Y79" s="15">
        <v>0.36198784092204001</v>
      </c>
      <c r="Z79" s="15">
        <v>5.6296969241066197E-2</v>
      </c>
      <c r="AA79" s="15">
        <v>0.1578889680934</v>
      </c>
      <c r="AB79" s="15">
        <v>0.17079035347830099</v>
      </c>
      <c r="AC79" s="15">
        <v>4.6683523965408702E-2</v>
      </c>
      <c r="AD79" s="15">
        <v>3.5735425110717797E-2</v>
      </c>
      <c r="AE79" s="15">
        <v>2.1142270487678801E-2</v>
      </c>
    </row>
    <row r="80" spans="1:31" x14ac:dyDescent="0.2">
      <c r="A80" s="12">
        <v>80</v>
      </c>
      <c r="B80" s="16" t="s">
        <v>249</v>
      </c>
      <c r="C80" s="17" t="s">
        <v>336</v>
      </c>
      <c r="D80" s="16" t="s">
        <v>159</v>
      </c>
      <c r="E80" s="16" t="s">
        <v>336</v>
      </c>
      <c r="F80" s="16" t="s">
        <v>257</v>
      </c>
      <c r="G80" s="16" t="s">
        <v>300</v>
      </c>
      <c r="H80" s="18">
        <v>4.2785905810035101E-2</v>
      </c>
      <c r="I80" s="18">
        <v>4.9033408693234498E-2</v>
      </c>
      <c r="J80" s="18">
        <v>1.7257898021773799E-2</v>
      </c>
      <c r="K80" s="18">
        <v>1.4962573765116701E-2</v>
      </c>
      <c r="L80" s="18">
        <v>2.8678515849416698E-2</v>
      </c>
      <c r="M80" s="18">
        <v>4.89839165670026E-2</v>
      </c>
      <c r="N80" s="18">
        <v>9.2827683378276203E-3</v>
      </c>
      <c r="O80" s="18">
        <v>3.4845791567839499E-2</v>
      </c>
      <c r="P80" s="18">
        <v>9.8573916793214603E-3</v>
      </c>
      <c r="Q80" s="18">
        <v>2.2836525920034802E-2</v>
      </c>
      <c r="R80" s="18">
        <v>7.0979201704364295E-2</v>
      </c>
      <c r="S80" s="18">
        <v>1.6477890573207799E-2</v>
      </c>
      <c r="T80" s="18">
        <v>6.55785998374908E-2</v>
      </c>
      <c r="U80" s="18">
        <v>3.3852182089488397E-2</v>
      </c>
      <c r="V80" s="18">
        <v>6.2076868264030298E-2</v>
      </c>
      <c r="W80" s="18">
        <v>6.8132988598083005E-2</v>
      </c>
      <c r="X80" s="18">
        <v>2.45259372850163E-2</v>
      </c>
      <c r="Y80" s="18">
        <v>6.0474308280353301E-2</v>
      </c>
      <c r="Z80" s="18">
        <v>7.4698800554085495E-2</v>
      </c>
      <c r="AA80" s="18">
        <v>2.5522457227468799E-2</v>
      </c>
      <c r="AB80" s="18">
        <v>3.3253950441001101E-2</v>
      </c>
      <c r="AC80" s="18">
        <v>4.0666568748372101E-2</v>
      </c>
      <c r="AD80" s="18">
        <v>5.3234698363866198E-2</v>
      </c>
      <c r="AE80" s="18">
        <v>1.9813678232658699E-2</v>
      </c>
    </row>
    <row r="81" spans="1:31" x14ac:dyDescent="0.2">
      <c r="A81" s="12">
        <v>81</v>
      </c>
      <c r="B81" s="13" t="s">
        <v>166</v>
      </c>
      <c r="C81" s="14" t="s">
        <v>336</v>
      </c>
      <c r="D81" s="13" t="s">
        <v>177</v>
      </c>
      <c r="E81" s="13" t="s">
        <v>336</v>
      </c>
      <c r="F81" s="13" t="s">
        <v>17</v>
      </c>
      <c r="G81" s="13" t="s">
        <v>300</v>
      </c>
      <c r="H81" s="15">
        <v>1.49508512136518E-2</v>
      </c>
      <c r="I81" s="15">
        <v>5.5325989395884498E-2</v>
      </c>
      <c r="J81" s="15">
        <v>6.0514203409596401E-2</v>
      </c>
      <c r="K81" s="15">
        <v>1.4365263168344499E-2</v>
      </c>
      <c r="L81" s="15">
        <v>3.08972799977551E-2</v>
      </c>
      <c r="M81" s="15">
        <v>1.01388193924447E-2</v>
      </c>
      <c r="N81" s="15">
        <v>7.8062775038277604E-2</v>
      </c>
      <c r="O81" s="15">
        <v>1.14484989564078E-2</v>
      </c>
      <c r="P81" s="15">
        <v>5.86373024199826E-2</v>
      </c>
      <c r="Q81" s="15">
        <v>1.2045446700682401E-2</v>
      </c>
      <c r="R81" s="15">
        <v>8.23513045493416E-2</v>
      </c>
      <c r="S81" s="15">
        <v>6.2101663691979198E-2</v>
      </c>
      <c r="T81" s="15">
        <v>1.34971328738651E-2</v>
      </c>
      <c r="U81" s="15">
        <v>6.2718604833637906E-2</v>
      </c>
      <c r="V81" s="15">
        <v>4.5625980449208202E-2</v>
      </c>
      <c r="W81" s="15">
        <v>3.4556025730819999E-2</v>
      </c>
      <c r="X81" s="15">
        <v>2.7276183743925202E-2</v>
      </c>
      <c r="Y81" s="15">
        <v>0.11991419182551299</v>
      </c>
      <c r="Z81" s="15">
        <v>4.6594514762852798E-2</v>
      </c>
      <c r="AA81" s="15">
        <v>8.1822580709004999E-2</v>
      </c>
      <c r="AB81" s="15">
        <v>6.8336998354735098E-2</v>
      </c>
      <c r="AC81" s="15">
        <v>8.4236164473985797E-2</v>
      </c>
      <c r="AD81" s="15">
        <v>9.6734318565418503E-2</v>
      </c>
      <c r="AE81" s="15">
        <v>7.6114481390478897E-2</v>
      </c>
    </row>
    <row r="82" spans="1:31" x14ac:dyDescent="0.2">
      <c r="A82" s="12">
        <v>82</v>
      </c>
      <c r="B82" s="16" t="s">
        <v>212</v>
      </c>
      <c r="C82" s="17" t="s">
        <v>336</v>
      </c>
      <c r="D82" s="16" t="s">
        <v>314</v>
      </c>
      <c r="E82" s="16" t="s">
        <v>336</v>
      </c>
      <c r="F82" s="16" t="s">
        <v>307</v>
      </c>
      <c r="G82" s="16" t="s">
        <v>300</v>
      </c>
      <c r="H82" s="18">
        <v>5.56878729395947E-2</v>
      </c>
      <c r="I82" s="18">
        <v>2.32572878060789E-2</v>
      </c>
      <c r="J82" s="18">
        <v>5.43081395687426E-2</v>
      </c>
      <c r="K82" s="18">
        <v>1.5452214422495799E-2</v>
      </c>
      <c r="L82" s="18">
        <v>6.3909178826817403E-2</v>
      </c>
      <c r="M82" s="18">
        <v>3.36438922972166E-2</v>
      </c>
      <c r="N82" s="18">
        <v>2.56331385803589E-2</v>
      </c>
      <c r="O82" s="18">
        <v>3.51507082280254E-2</v>
      </c>
      <c r="P82" s="18">
        <v>1.0746835396565201E-2</v>
      </c>
      <c r="Q82" s="18">
        <v>2.9394978491269999E-2</v>
      </c>
      <c r="R82" s="18">
        <v>1.1504976654568601E-2</v>
      </c>
      <c r="S82" s="18">
        <v>3.6398897008133597E-2</v>
      </c>
      <c r="T82" s="18">
        <v>4.27585935656613E-2</v>
      </c>
      <c r="U82" s="18">
        <v>0.10707694930430001</v>
      </c>
      <c r="V82" s="18">
        <v>8.4195957365582899E-2</v>
      </c>
      <c r="W82" s="18">
        <v>2.56863641649244E-2</v>
      </c>
      <c r="X82" s="18">
        <v>3.0877870435901601E-2</v>
      </c>
      <c r="Y82" s="18">
        <v>0.35162871727495998</v>
      </c>
      <c r="Z82" s="18">
        <v>5.2284877016841501E-2</v>
      </c>
      <c r="AA82" s="18">
        <v>6.1638446329630302E-2</v>
      </c>
      <c r="AB82" s="18">
        <v>5.4488367157814001E-2</v>
      </c>
      <c r="AC82" s="18">
        <v>4.38134720095123E-2</v>
      </c>
      <c r="AD82" s="18">
        <v>1.5832535013257001E-2</v>
      </c>
      <c r="AE82" s="18">
        <v>3.8064155895280803E-2</v>
      </c>
    </row>
    <row r="83" spans="1:31" x14ac:dyDescent="0.2">
      <c r="A83" s="12">
        <v>83</v>
      </c>
      <c r="B83" s="13" t="s">
        <v>189</v>
      </c>
      <c r="C83" s="14" t="s">
        <v>336</v>
      </c>
      <c r="D83" s="13" t="s">
        <v>278</v>
      </c>
      <c r="E83" s="13" t="s">
        <v>336</v>
      </c>
      <c r="F83" s="13" t="s">
        <v>237</v>
      </c>
      <c r="G83" s="13" t="s">
        <v>300</v>
      </c>
      <c r="H83" s="15">
        <v>3.9400015922080998E-2</v>
      </c>
      <c r="I83" s="15">
        <v>2.7440490534896601E-2</v>
      </c>
      <c r="J83" s="15">
        <v>6.5205787607555799E-2</v>
      </c>
      <c r="K83" s="15">
        <v>1.9855090762395299E-2</v>
      </c>
      <c r="L83" s="15">
        <v>5.8319319256374597E-2</v>
      </c>
      <c r="M83" s="15">
        <v>2.56278602344698E-2</v>
      </c>
      <c r="N83" s="15">
        <v>6.2349680902250501E-2</v>
      </c>
      <c r="O83" s="15">
        <v>2.04155106084715E-2</v>
      </c>
      <c r="P83" s="15">
        <v>2.25872326757241E-2</v>
      </c>
      <c r="Q83" s="15">
        <v>5.5081412146532699E-2</v>
      </c>
      <c r="R83" s="15">
        <v>8.5341552188269595E-2</v>
      </c>
      <c r="S83" s="15">
        <v>6.1982768607499003E-2</v>
      </c>
      <c r="T83" s="15">
        <v>2.92064506546766E-2</v>
      </c>
      <c r="U83" s="15">
        <v>4.0181474269319499E-2</v>
      </c>
      <c r="V83" s="15">
        <v>3.3753803449735997E-2</v>
      </c>
      <c r="W83" s="15">
        <v>7.26181516588814E-2</v>
      </c>
      <c r="X83" s="15">
        <v>3.3575877254881301E-2</v>
      </c>
      <c r="Y83" s="15">
        <v>0.45077772327648602</v>
      </c>
      <c r="Z83" s="15">
        <v>4.71718373105596E-2</v>
      </c>
      <c r="AA83" s="15">
        <v>2.6201567041799899E-2</v>
      </c>
      <c r="AB83" s="15">
        <v>0.10759532235509101</v>
      </c>
      <c r="AC83" s="15">
        <v>5.25890347719234E-2</v>
      </c>
      <c r="AD83" s="15">
        <v>4.4228848258319901E-2</v>
      </c>
      <c r="AE83" s="15">
        <v>4.9356253325538099E-2</v>
      </c>
    </row>
    <row r="84" spans="1:31" x14ac:dyDescent="0.2">
      <c r="A84" s="12">
        <v>84</v>
      </c>
      <c r="B84" s="16" t="s">
        <v>267</v>
      </c>
      <c r="C84" s="17" t="s">
        <v>336</v>
      </c>
      <c r="D84" s="16" t="s">
        <v>296</v>
      </c>
      <c r="E84" s="16" t="s">
        <v>336</v>
      </c>
      <c r="F84" s="16" t="s">
        <v>88</v>
      </c>
      <c r="G84" s="16" t="s">
        <v>300</v>
      </c>
      <c r="H84" s="18">
        <v>2.13474195007884E-2</v>
      </c>
      <c r="I84" s="18">
        <v>0.138426953237896</v>
      </c>
      <c r="J84" s="18">
        <v>3.1481589172882497E-2</v>
      </c>
      <c r="K84" s="18">
        <v>4.0643190068474097E-2</v>
      </c>
      <c r="L84" s="18">
        <v>3.2612935654003201E-2</v>
      </c>
      <c r="M84" s="18">
        <v>1.23680923393983E-2</v>
      </c>
      <c r="N84" s="18">
        <v>3.12231214890255E-2</v>
      </c>
      <c r="O84" s="18">
        <v>4.9668954447412199E-2</v>
      </c>
      <c r="P84" s="18">
        <v>7.5817324607577096E-3</v>
      </c>
      <c r="Q84" s="18">
        <v>3.1789212462407603E-2</v>
      </c>
      <c r="R84" s="18">
        <v>5.8929809154314498E-2</v>
      </c>
      <c r="S84" s="18">
        <v>1.9346813023973099E-2</v>
      </c>
      <c r="T84" s="18">
        <v>0.108566785684201</v>
      </c>
      <c r="U84" s="18">
        <v>2.97437301198657E-2</v>
      </c>
      <c r="V84" s="18">
        <v>1.96017984677294E-2</v>
      </c>
      <c r="W84" s="18">
        <v>6.6106747565645302E-2</v>
      </c>
      <c r="X84" s="18">
        <v>2.54078089133161E-2</v>
      </c>
      <c r="Y84" s="18">
        <v>0.33942808367300797</v>
      </c>
      <c r="Z84" s="18">
        <v>3.3245210357935297E-2</v>
      </c>
      <c r="AA84" s="18">
        <v>2.55792641492965E-2</v>
      </c>
      <c r="AB84" s="18">
        <v>2.70256234724012E-2</v>
      </c>
      <c r="AC84" s="18">
        <v>2.13690976926912E-2</v>
      </c>
      <c r="AD84" s="18">
        <v>6.8815404592125096E-2</v>
      </c>
      <c r="AE84" s="18">
        <v>2.3203153306994399E-2</v>
      </c>
    </row>
    <row r="85" spans="1:31" x14ac:dyDescent="0.2">
      <c r="A85" s="12">
        <v>85</v>
      </c>
      <c r="B85" s="13" t="s">
        <v>385</v>
      </c>
      <c r="C85" s="14" t="s">
        <v>336</v>
      </c>
      <c r="D85" s="13" t="s">
        <v>20</v>
      </c>
      <c r="E85" s="13" t="s">
        <v>336</v>
      </c>
      <c r="F85" s="13" t="s">
        <v>352</v>
      </c>
      <c r="G85" s="13" t="s">
        <v>300</v>
      </c>
      <c r="H85" s="15">
        <v>4.2498449285921003E-2</v>
      </c>
      <c r="I85" s="15">
        <v>5.9864087215218296E-3</v>
      </c>
      <c r="J85" s="15">
        <v>6.0978085956348599E-2</v>
      </c>
      <c r="K85" s="15">
        <v>3.1295611881113398E-2</v>
      </c>
      <c r="L85" s="15">
        <v>4.1365256281435898E-2</v>
      </c>
      <c r="M85" s="15">
        <v>2.8605949098620801E-2</v>
      </c>
      <c r="N85" s="15">
        <v>5.2330332097580499E-2</v>
      </c>
      <c r="O85" s="15">
        <v>3.1153437474624401E-2</v>
      </c>
      <c r="P85" s="15">
        <v>1.90422080233024E-2</v>
      </c>
      <c r="Q85" s="15">
        <v>4.0229720171951498E-2</v>
      </c>
      <c r="R85" s="15">
        <v>4.47024352560648E-2</v>
      </c>
      <c r="S85" s="15">
        <v>7.1789661188549403E-2</v>
      </c>
      <c r="T85" s="15">
        <v>1.4341043039962999E-2</v>
      </c>
      <c r="U85" s="15">
        <v>5.5575290514099603E-2</v>
      </c>
      <c r="V85" s="15">
        <v>6.6920154552727304E-2</v>
      </c>
      <c r="W85" s="15">
        <v>4.3773512229087701E-2</v>
      </c>
      <c r="X85" s="15">
        <v>4.8079748834299801E-2</v>
      </c>
      <c r="Y85" s="15">
        <v>0.26146317868562502</v>
      </c>
      <c r="Z85" s="15">
        <v>6.3884576100747603E-2</v>
      </c>
      <c r="AA85" s="15">
        <v>7.2291414341784405E-2</v>
      </c>
      <c r="AB85" s="15">
        <v>7.9985129793469403E-2</v>
      </c>
      <c r="AC85" s="15">
        <v>8.1346082843559903E-2</v>
      </c>
      <c r="AD85" s="15">
        <v>1.36287384100137E-2</v>
      </c>
      <c r="AE85" s="15">
        <v>5.1749058996330997E-2</v>
      </c>
    </row>
    <row r="86" spans="1:31" x14ac:dyDescent="0.2">
      <c r="A86" s="12">
        <v>86</v>
      </c>
      <c r="B86" s="16" t="s">
        <v>70</v>
      </c>
      <c r="C86" s="17" t="s">
        <v>336</v>
      </c>
      <c r="D86" s="16" t="s">
        <v>145</v>
      </c>
      <c r="E86" s="16" t="s">
        <v>336</v>
      </c>
      <c r="F86" s="16" t="s">
        <v>143</v>
      </c>
      <c r="G86" s="16" t="s">
        <v>300</v>
      </c>
      <c r="H86" s="18">
        <v>4.9148740401142699E-2</v>
      </c>
      <c r="I86" s="18">
        <v>2.48060079420571E-2</v>
      </c>
      <c r="J86" s="18">
        <v>5.9789741114519603E-2</v>
      </c>
      <c r="K86" s="18">
        <v>3.4629407136707903E-2</v>
      </c>
      <c r="L86" s="18">
        <v>3.4842108573023001E-2</v>
      </c>
      <c r="M86" s="18">
        <v>4.5728975831118901E-2</v>
      </c>
      <c r="N86" s="18">
        <v>2.5861927547949699E-2</v>
      </c>
      <c r="O86" s="18">
        <v>2.9497431824470999E-2</v>
      </c>
      <c r="P86" s="18">
        <v>4.0340918897361104E-3</v>
      </c>
      <c r="Q86" s="18">
        <v>2.54027175060344E-2</v>
      </c>
      <c r="R86" s="18">
        <v>3.4881009055567097E-2</v>
      </c>
      <c r="S86" s="18">
        <v>8.1588651879588997E-2</v>
      </c>
      <c r="T86" s="18">
        <v>4.6237496038679098E-2</v>
      </c>
      <c r="U86" s="18">
        <v>3.9113311995920601E-2</v>
      </c>
      <c r="V86" s="18">
        <v>6.8508551590950706E-2</v>
      </c>
      <c r="W86" s="18">
        <v>3.62634095091737E-2</v>
      </c>
      <c r="X86" s="18">
        <v>4.96834990472498E-2</v>
      </c>
      <c r="Y86" s="18">
        <v>0.16443538067713101</v>
      </c>
      <c r="Z86" s="18">
        <v>6.8759326038755494E-2</v>
      </c>
      <c r="AA86" s="18">
        <v>9.5850643951599201E-2</v>
      </c>
      <c r="AB86" s="18">
        <v>4.5883443863773299E-2</v>
      </c>
      <c r="AC86" s="18">
        <v>5.7504115663967702E-2</v>
      </c>
      <c r="AD86" s="18">
        <v>2.01551395391843E-2</v>
      </c>
      <c r="AE86" s="18">
        <v>6.7519844593878997E-2</v>
      </c>
    </row>
    <row r="87" spans="1:31" x14ac:dyDescent="0.2">
      <c r="A87" s="12">
        <v>87</v>
      </c>
      <c r="B87" s="13" t="s">
        <v>109</v>
      </c>
      <c r="C87" s="14" t="s">
        <v>336</v>
      </c>
      <c r="D87" s="13" t="s">
        <v>271</v>
      </c>
      <c r="E87" s="13" t="s">
        <v>336</v>
      </c>
      <c r="F87" s="13" t="s">
        <v>232</v>
      </c>
      <c r="G87" s="13" t="s">
        <v>300</v>
      </c>
      <c r="H87" s="15">
        <v>1.4441048284002901E-2</v>
      </c>
      <c r="I87" s="15">
        <v>3.9379159415836799E-2</v>
      </c>
      <c r="J87" s="15">
        <v>2.4663546072312099E-2</v>
      </c>
      <c r="K87" s="15">
        <v>2.48490259757028E-2</v>
      </c>
      <c r="L87" s="15">
        <v>6.2632580724349601E-2</v>
      </c>
      <c r="M87" s="15">
        <v>2.6321323694120099E-2</v>
      </c>
      <c r="N87" s="15">
        <v>2.2871415602290699E-2</v>
      </c>
      <c r="O87" s="15">
        <v>2.7765262321720999E-2</v>
      </c>
      <c r="P87" s="15">
        <v>8.2598513772443906E-3</v>
      </c>
      <c r="Q87" s="15">
        <v>3.7935354112927602E-2</v>
      </c>
      <c r="R87" s="15">
        <v>5.4123828866736903E-2</v>
      </c>
      <c r="S87" s="15">
        <v>1.6329467313635999E-2</v>
      </c>
      <c r="T87" s="15">
        <v>7.4663667934074807E-2</v>
      </c>
      <c r="U87" s="15">
        <v>7.0877520291767193E-2</v>
      </c>
      <c r="V87" s="15">
        <v>1.9565253797847099E-2</v>
      </c>
      <c r="W87" s="15">
        <v>6.0059501466178902E-2</v>
      </c>
      <c r="X87" s="15">
        <v>1.00004114216034E-2</v>
      </c>
      <c r="Y87" s="15">
        <v>0.348085184506712</v>
      </c>
      <c r="Z87" s="15">
        <v>1.0640091979809E-2</v>
      </c>
      <c r="AA87" s="15">
        <v>3.56212853807268E-2</v>
      </c>
      <c r="AB87" s="15">
        <v>9.7429763582171994E-2</v>
      </c>
      <c r="AC87" s="15">
        <v>2.7950941262037701E-2</v>
      </c>
      <c r="AD87" s="15">
        <v>4.6932006538555698E-2</v>
      </c>
      <c r="AE87" s="15">
        <v>2.4320658874775102E-2</v>
      </c>
    </row>
    <row r="88" spans="1:31" x14ac:dyDescent="0.2">
      <c r="A88" s="12">
        <v>88</v>
      </c>
      <c r="B88" s="16" t="s">
        <v>211</v>
      </c>
      <c r="C88" s="17" t="s">
        <v>336</v>
      </c>
      <c r="D88" s="16" t="s">
        <v>51</v>
      </c>
      <c r="E88" s="16" t="s">
        <v>336</v>
      </c>
      <c r="F88" s="16" t="s">
        <v>250</v>
      </c>
      <c r="G88" s="16" t="s">
        <v>300</v>
      </c>
      <c r="H88" s="18">
        <v>4.2989314209385003E-2</v>
      </c>
      <c r="I88" s="18">
        <v>3.00371481755633E-2</v>
      </c>
      <c r="J88" s="18">
        <v>6.1268068878905901E-2</v>
      </c>
      <c r="K88" s="18">
        <v>1.7110890008279801E-2</v>
      </c>
      <c r="L88" s="18">
        <v>4.9636606653429199E-2</v>
      </c>
      <c r="M88" s="18">
        <v>6.8941323592764297E-3</v>
      </c>
      <c r="N88" s="18">
        <v>1.5475057491458799E-2</v>
      </c>
      <c r="O88" s="18">
        <v>3.07232805701796E-2</v>
      </c>
      <c r="P88" s="18">
        <v>1.2363969645356399E-2</v>
      </c>
      <c r="Q88" s="18">
        <v>3.9556422058516297E-2</v>
      </c>
      <c r="R88" s="18">
        <v>7.2155445937815393E-2</v>
      </c>
      <c r="S88" s="18">
        <v>8.23820327223274E-2</v>
      </c>
      <c r="T88" s="18">
        <v>5.2407379714592001E-2</v>
      </c>
      <c r="U88" s="18">
        <v>4.61070710077554E-2</v>
      </c>
      <c r="V88" s="18">
        <v>5.4058759686022501E-2</v>
      </c>
      <c r="W88" s="18">
        <v>6.3323214259985799E-2</v>
      </c>
      <c r="X88" s="18">
        <v>2.0316013551653599E-2</v>
      </c>
      <c r="Y88" s="18">
        <v>0.45312738267708402</v>
      </c>
      <c r="Z88" s="18">
        <v>5.2786956680087697E-2</v>
      </c>
      <c r="AA88" s="18">
        <v>3.7799162251905098E-2</v>
      </c>
      <c r="AB88" s="18">
        <v>1.7125736579810799E-2</v>
      </c>
      <c r="AC88" s="18">
        <v>6.0051303891310297E-2</v>
      </c>
      <c r="AD88" s="18">
        <v>2.1105087774934299E-2</v>
      </c>
      <c r="AE88" s="18">
        <v>4.9321139217755099E-2</v>
      </c>
    </row>
    <row r="89" spans="1:31" x14ac:dyDescent="0.2">
      <c r="A89" s="12">
        <v>89</v>
      </c>
      <c r="B89" s="13" t="s">
        <v>213</v>
      </c>
      <c r="C89" s="14" t="s">
        <v>336</v>
      </c>
      <c r="D89" s="13" t="s">
        <v>123</v>
      </c>
      <c r="E89" s="13" t="s">
        <v>336</v>
      </c>
      <c r="F89" s="13" t="s">
        <v>248</v>
      </c>
      <c r="G89" s="13" t="s">
        <v>300</v>
      </c>
      <c r="H89" s="15">
        <v>4.7128631567114901E-2</v>
      </c>
      <c r="I89" s="15">
        <v>6.3302524956849807E-2</v>
      </c>
      <c r="J89" s="15">
        <v>2.08826592428321E-2</v>
      </c>
      <c r="K89" s="15">
        <v>3.51248331492061E-2</v>
      </c>
      <c r="L89" s="15">
        <v>4.0657428878154003E-2</v>
      </c>
      <c r="M89" s="15">
        <v>2.90343250930316E-2</v>
      </c>
      <c r="N89" s="15">
        <v>2.7520459332087402E-3</v>
      </c>
      <c r="O89" s="15">
        <v>4.4223818891927898E-2</v>
      </c>
      <c r="P89" s="15">
        <v>3.1512127511469999E-2</v>
      </c>
      <c r="Q89" s="15">
        <v>2.5946150094493199E-2</v>
      </c>
      <c r="R89" s="15">
        <v>4.9731702599671301E-2</v>
      </c>
      <c r="S89" s="15">
        <v>2.8428374574317902E-2</v>
      </c>
      <c r="T89" s="15">
        <v>7.2191503778011298E-2</v>
      </c>
      <c r="U89" s="15">
        <v>4.9099472672341903E-2</v>
      </c>
      <c r="V89" s="15">
        <v>7.3387275161249502E-2</v>
      </c>
      <c r="W89" s="15">
        <v>4.8230326600044802E-2</v>
      </c>
      <c r="X89" s="15">
        <v>1.8312575539896101E-2</v>
      </c>
      <c r="Y89" s="15">
        <v>0.72751617530418999</v>
      </c>
      <c r="Z89" s="15">
        <v>5.8939734430857801E-2</v>
      </c>
      <c r="AA89" s="15">
        <v>3.3128411071971398E-2</v>
      </c>
      <c r="AB89" s="15">
        <v>9.21982991028307E-2</v>
      </c>
      <c r="AC89" s="15">
        <v>5.0899327719989902E-2</v>
      </c>
      <c r="AD89" s="15">
        <v>3.27331682620201E-2</v>
      </c>
      <c r="AE89" s="15">
        <v>8.3829712932375795E-3</v>
      </c>
    </row>
    <row r="90" spans="1:31" x14ac:dyDescent="0.2">
      <c r="A90" s="12">
        <v>90</v>
      </c>
      <c r="B90" s="16" t="s">
        <v>303</v>
      </c>
      <c r="C90" s="17" t="s">
        <v>336</v>
      </c>
      <c r="D90" s="16" t="s">
        <v>256</v>
      </c>
      <c r="E90" s="16" t="s">
        <v>336</v>
      </c>
      <c r="F90" s="16" t="s">
        <v>175</v>
      </c>
      <c r="G90" s="16" t="s">
        <v>300</v>
      </c>
      <c r="H90" s="18">
        <v>3.0788172709339999E-2</v>
      </c>
      <c r="I90" s="18">
        <v>4.4014540481476398E-2</v>
      </c>
      <c r="J90" s="18">
        <v>1.12036857727344E-2</v>
      </c>
      <c r="K90" s="18">
        <v>1.9242063418894399E-2</v>
      </c>
      <c r="L90" s="18">
        <v>4.8826613582060301E-2</v>
      </c>
      <c r="M90" s="18">
        <v>3.5394146523144203E-2</v>
      </c>
      <c r="N90" s="18">
        <v>2.10125707000311E-2</v>
      </c>
      <c r="O90" s="18">
        <v>4.0409786701944797E-2</v>
      </c>
      <c r="P90" s="18">
        <v>6.0037042850466802E-3</v>
      </c>
      <c r="Q90" s="18">
        <v>3.4528609434555102E-2</v>
      </c>
      <c r="R90" s="18">
        <v>5.78129639315203E-2</v>
      </c>
      <c r="S90" s="18">
        <v>1.26070377405388E-2</v>
      </c>
      <c r="T90" s="18">
        <v>6.3250625568776794E-2</v>
      </c>
      <c r="U90" s="18">
        <v>7.0134214706131098E-2</v>
      </c>
      <c r="V90" s="18">
        <v>7.4580367023336105E-2</v>
      </c>
      <c r="W90" s="18">
        <v>3.46699503408021E-2</v>
      </c>
      <c r="X90" s="18">
        <v>1.7617177180859998E-2</v>
      </c>
      <c r="Y90" s="18">
        <v>0.31093085515124902</v>
      </c>
      <c r="Z90" s="18">
        <v>6.2776828317616301E-2</v>
      </c>
      <c r="AA90" s="18">
        <v>6.4695437563176694E-2</v>
      </c>
      <c r="AB90" s="18">
        <v>6.96054478205652E-2</v>
      </c>
      <c r="AC90" s="18">
        <v>1.4832765414812999E-2</v>
      </c>
      <c r="AD90" s="18">
        <v>6.0498752938929298E-2</v>
      </c>
      <c r="AE90" s="18">
        <v>2.8369373631097702E-2</v>
      </c>
    </row>
    <row r="91" spans="1:31" x14ac:dyDescent="0.2">
      <c r="A91" s="12">
        <v>91</v>
      </c>
      <c r="B91" s="13" t="s">
        <v>218</v>
      </c>
      <c r="C91" s="14" t="s">
        <v>336</v>
      </c>
      <c r="D91" s="13" t="s">
        <v>6</v>
      </c>
      <c r="E91" s="13" t="s">
        <v>336</v>
      </c>
      <c r="F91" s="13" t="s">
        <v>241</v>
      </c>
      <c r="G91" s="13" t="s">
        <v>300</v>
      </c>
      <c r="H91" s="15">
        <v>5.62216831424198E-2</v>
      </c>
      <c r="I91" s="15">
        <v>2.0327486476502701E-2</v>
      </c>
      <c r="J91" s="15">
        <v>5.0437923504224498E-2</v>
      </c>
      <c r="K91" s="15">
        <v>1.47981466237377E-2</v>
      </c>
      <c r="L91" s="15">
        <v>8.1827803133230195E-2</v>
      </c>
      <c r="M91" s="15">
        <v>5.09080442554153E-2</v>
      </c>
      <c r="N91" s="15">
        <v>2.6351165571874498E-2</v>
      </c>
      <c r="O91" s="15">
        <v>2.1108260140262E-2</v>
      </c>
      <c r="P91" s="15">
        <v>1.6718841823696901E-2</v>
      </c>
      <c r="Q91" s="15">
        <v>5.0376896126671802E-2</v>
      </c>
      <c r="R91" s="15">
        <v>2.4396506229396701E-2</v>
      </c>
      <c r="S91" s="15">
        <v>7.2090160126117894E-2</v>
      </c>
      <c r="T91" s="15">
        <v>3.1863895293964398E-2</v>
      </c>
      <c r="U91" s="15">
        <v>0.119831446597814</v>
      </c>
      <c r="V91" s="15">
        <v>4.3838525279121403E-2</v>
      </c>
      <c r="W91" s="15">
        <v>4.2261534000194598E-2</v>
      </c>
      <c r="X91" s="15">
        <v>3.3073755678024001E-2</v>
      </c>
      <c r="Y91" s="15">
        <v>0.17120055791636199</v>
      </c>
      <c r="Z91" s="15">
        <v>4.5628828206062601E-2</v>
      </c>
      <c r="AA91" s="15">
        <v>0.10743853257847299</v>
      </c>
      <c r="AB91" s="15">
        <v>2.5318560059147E-2</v>
      </c>
      <c r="AC91" s="15">
        <v>4.6370843140477902E-2</v>
      </c>
      <c r="AD91" s="15">
        <v>2.7094612735123601E-2</v>
      </c>
      <c r="AE91" s="15">
        <v>3.8542145512113699E-2</v>
      </c>
    </row>
    <row r="92" spans="1:31" x14ac:dyDescent="0.2">
      <c r="A92" s="12">
        <v>92</v>
      </c>
      <c r="B92" s="16" t="s">
        <v>242</v>
      </c>
      <c r="C92" s="17" t="s">
        <v>336</v>
      </c>
      <c r="D92" s="16" t="s">
        <v>219</v>
      </c>
      <c r="E92" s="16" t="s">
        <v>336</v>
      </c>
      <c r="F92" s="16" t="s">
        <v>48</v>
      </c>
      <c r="G92" s="16" t="s">
        <v>300</v>
      </c>
      <c r="H92" s="18">
        <v>4.3981821528745801E-2</v>
      </c>
      <c r="I92" s="18">
        <v>2.4475506634025999E-2</v>
      </c>
      <c r="J92" s="18">
        <v>6.9242705825182396E-2</v>
      </c>
      <c r="K92" s="18">
        <v>1.0950973779424999E-2</v>
      </c>
      <c r="L92" s="18">
        <v>8.9324709982707001E-2</v>
      </c>
      <c r="M92" s="18">
        <v>1.85997018824232E-2</v>
      </c>
      <c r="N92" s="18">
        <v>0.122569878374338</v>
      </c>
      <c r="O92" s="18">
        <v>3.18916357863522E-2</v>
      </c>
      <c r="P92" s="18">
        <v>8.2082469900061697E-3</v>
      </c>
      <c r="Q92" s="18">
        <v>2.1060850942264599E-2</v>
      </c>
      <c r="R92" s="18">
        <v>5.84749075887823E-2</v>
      </c>
      <c r="S92" s="18">
        <v>7.5125844737046199E-2</v>
      </c>
      <c r="T92" s="18">
        <v>4.73433881088876E-2</v>
      </c>
      <c r="U92" s="18">
        <v>0.16308646944768601</v>
      </c>
      <c r="V92" s="18">
        <v>1.80383293862812E-2</v>
      </c>
      <c r="W92" s="18">
        <v>2.73375879519707E-2</v>
      </c>
      <c r="X92" s="18">
        <v>2.0023448792494201E-2</v>
      </c>
      <c r="Y92" s="18">
        <v>0.264950102794618</v>
      </c>
      <c r="Z92" s="18">
        <v>2.59213873432763E-2</v>
      </c>
      <c r="AA92" s="18">
        <v>0.101790581374737</v>
      </c>
      <c r="AB92" s="18">
        <v>0.24037035099559401</v>
      </c>
      <c r="AC92" s="18">
        <v>4.8505100635883501E-2</v>
      </c>
      <c r="AD92" s="18">
        <v>5.3854864602130598E-2</v>
      </c>
      <c r="AE92" s="18">
        <v>4.7913579808064703E-2</v>
      </c>
    </row>
    <row r="93" spans="1:31" x14ac:dyDescent="0.2">
      <c r="A93" s="12">
        <v>93</v>
      </c>
      <c r="B93" s="13" t="s">
        <v>190</v>
      </c>
      <c r="C93" s="14" t="s">
        <v>336</v>
      </c>
      <c r="D93" s="13" t="s">
        <v>50</v>
      </c>
      <c r="E93" s="13" t="s">
        <v>336</v>
      </c>
      <c r="F93" s="13" t="s">
        <v>73</v>
      </c>
      <c r="G93" s="13" t="s">
        <v>300</v>
      </c>
      <c r="H93" s="15">
        <v>5.1936415508963302E-2</v>
      </c>
      <c r="I93" s="15">
        <v>3.0518287465361098E-2</v>
      </c>
      <c r="J93" s="15">
        <v>2.82157907785009E-2</v>
      </c>
      <c r="K93" s="15">
        <v>1.5983531280571402E-2</v>
      </c>
      <c r="L93" s="15">
        <v>4.1983985404443702E-2</v>
      </c>
      <c r="M93" s="15">
        <v>5.9775558546124E-2</v>
      </c>
      <c r="N93" s="15">
        <v>1.28301003305715E-2</v>
      </c>
      <c r="O93" s="15">
        <v>3.88490939651054E-2</v>
      </c>
      <c r="P93" s="15">
        <v>4.3867706797417599E-4</v>
      </c>
      <c r="Q93" s="15">
        <v>3.8961044381997899E-2</v>
      </c>
      <c r="R93" s="15">
        <v>1.6320234477088E-2</v>
      </c>
      <c r="S93" s="15">
        <v>4.57323467165556E-2</v>
      </c>
      <c r="T93" s="15">
        <v>4.3541859526582301E-2</v>
      </c>
      <c r="U93" s="15">
        <v>6.9960113661331397E-2</v>
      </c>
      <c r="V93" s="15">
        <v>7.65735408922706E-2</v>
      </c>
      <c r="W93" s="15">
        <v>1.2853877302944501E-2</v>
      </c>
      <c r="X93" s="15">
        <v>3.5439896440405801E-2</v>
      </c>
      <c r="Y93" s="15">
        <v>4.86597987216736E-2</v>
      </c>
      <c r="Z93" s="15">
        <v>6.6766487767244101E-2</v>
      </c>
      <c r="AA93" s="15">
        <v>6.1364819137911399E-2</v>
      </c>
      <c r="AB93" s="15">
        <v>2.9286135870792301E-2</v>
      </c>
      <c r="AC93" s="15">
        <v>5.3126296922061902E-2</v>
      </c>
      <c r="AD93" s="15">
        <v>1.47628476750284E-2</v>
      </c>
      <c r="AE93" s="15">
        <v>3.4239630390163402E-2</v>
      </c>
    </row>
    <row r="94" spans="1:31" x14ac:dyDescent="0.2">
      <c r="A94" s="12">
        <v>94</v>
      </c>
      <c r="B94" s="16" t="s">
        <v>221</v>
      </c>
      <c r="C94" s="17" t="s">
        <v>336</v>
      </c>
      <c r="D94" s="16" t="s">
        <v>312</v>
      </c>
      <c r="E94" s="16" t="s">
        <v>336</v>
      </c>
      <c r="F94" s="16" t="s">
        <v>261</v>
      </c>
      <c r="G94" s="16" t="s">
        <v>300</v>
      </c>
      <c r="H94" s="18">
        <v>3.21612336646327E-2</v>
      </c>
      <c r="I94" s="18">
        <v>8.2827185883811702E-2</v>
      </c>
      <c r="J94" s="18">
        <v>4.9461003495723098E-2</v>
      </c>
      <c r="K94" s="18">
        <v>2.4500856807875199E-2</v>
      </c>
      <c r="L94" s="18">
        <v>3.8838640734482198E-2</v>
      </c>
      <c r="M94" s="18">
        <v>1.20533764820616E-2</v>
      </c>
      <c r="N94" s="18">
        <v>0.205466358245327</v>
      </c>
      <c r="O94" s="18">
        <v>2.6803303189905099E-2</v>
      </c>
      <c r="P94" s="18">
        <v>1.8738403031629401E-2</v>
      </c>
      <c r="Q94" s="18">
        <v>1.8194013381850199E-2</v>
      </c>
      <c r="R94" s="18">
        <v>0.13852650287431201</v>
      </c>
      <c r="S94" s="18">
        <v>1.37220738459293E-2</v>
      </c>
      <c r="T94" s="18">
        <v>0.12270644833031399</v>
      </c>
      <c r="U94" s="18">
        <v>5.0845384207927301E-2</v>
      </c>
      <c r="V94" s="18">
        <v>0.135781276314618</v>
      </c>
      <c r="W94" s="18">
        <v>7.3945202573916097E-2</v>
      </c>
      <c r="X94" s="18">
        <v>1.7453975325610101E-2</v>
      </c>
      <c r="Y94" s="18">
        <v>0.12328702530756901</v>
      </c>
      <c r="Z94" s="18">
        <v>0.16806995455371601</v>
      </c>
      <c r="AA94" s="18">
        <v>8.1794501060209898E-2</v>
      </c>
      <c r="AB94" s="18">
        <v>0.15326861889295501</v>
      </c>
      <c r="AC94" s="18">
        <v>0.16017171435834801</v>
      </c>
      <c r="AD94" s="18">
        <v>0.147506992796852</v>
      </c>
      <c r="AE94" s="18">
        <v>7.3109719738654794E-2</v>
      </c>
    </row>
    <row r="95" spans="1:31" x14ac:dyDescent="0.2">
      <c r="A95" s="12">
        <v>95</v>
      </c>
      <c r="B95" s="13" t="s">
        <v>236</v>
      </c>
      <c r="C95" s="14" t="s">
        <v>336</v>
      </c>
      <c r="D95" s="13" t="s">
        <v>392</v>
      </c>
      <c r="E95" s="13" t="s">
        <v>336</v>
      </c>
      <c r="F95" s="13" t="s">
        <v>139</v>
      </c>
      <c r="G95" s="13" t="s">
        <v>300</v>
      </c>
      <c r="H95" s="15">
        <v>1.7194138633042099E-2</v>
      </c>
      <c r="I95" s="15">
        <v>4.8082231029078097E-2</v>
      </c>
      <c r="J95" s="15">
        <v>4.6807461600508603E-2</v>
      </c>
      <c r="K95" s="15">
        <v>2.2204354313857699E-2</v>
      </c>
      <c r="L95" s="15">
        <v>7.4091078062986801E-2</v>
      </c>
      <c r="M95" s="15">
        <v>1.4291160108191999E-2</v>
      </c>
      <c r="N95" s="15">
        <v>5.5762841497492097E-2</v>
      </c>
      <c r="O95" s="15">
        <v>2.0199621226190699E-2</v>
      </c>
      <c r="P95" s="15">
        <v>3.48667191477832E-2</v>
      </c>
      <c r="Q95" s="15">
        <v>4.02640306917229E-2</v>
      </c>
      <c r="R95" s="15">
        <v>6.4769049409488494E-2</v>
      </c>
      <c r="S95" s="15">
        <v>4.3071809158034498E-2</v>
      </c>
      <c r="T95" s="15">
        <v>4.6856860852792101E-2</v>
      </c>
      <c r="U95" s="15">
        <v>6.3027781476207995E-2</v>
      </c>
      <c r="V95" s="15">
        <v>2.6423542452977601E-2</v>
      </c>
      <c r="W95" s="15">
        <v>6.9472710443408095E-2</v>
      </c>
      <c r="X95" s="15">
        <v>5.6811143337452998E-3</v>
      </c>
      <c r="Y95" s="15">
        <v>0.195570255623153</v>
      </c>
      <c r="Z95" s="15">
        <v>4.5269322968707702E-3</v>
      </c>
      <c r="AA95" s="15">
        <v>3.6950488027641601E-2</v>
      </c>
      <c r="AB95" s="15">
        <v>0.118779637754075</v>
      </c>
      <c r="AC95" s="15">
        <v>1.6893318551791402E-2</v>
      </c>
      <c r="AD95" s="15">
        <v>4.1560664869951899E-2</v>
      </c>
      <c r="AE95" s="15">
        <v>4.4085495677871303E-2</v>
      </c>
    </row>
    <row r="96" spans="1:31" x14ac:dyDescent="0.2">
      <c r="A96" s="12">
        <v>96</v>
      </c>
      <c r="B96" s="16" t="s">
        <v>108</v>
      </c>
      <c r="C96" s="17" t="s">
        <v>336</v>
      </c>
      <c r="D96" s="16" t="s">
        <v>388</v>
      </c>
      <c r="E96" s="16" t="s">
        <v>336</v>
      </c>
      <c r="F96" s="16" t="s">
        <v>66</v>
      </c>
      <c r="G96" s="16" t="s">
        <v>300</v>
      </c>
      <c r="H96" s="18">
        <v>5.6538896261220398E-2</v>
      </c>
      <c r="I96" s="18">
        <v>1.52071274920132E-2</v>
      </c>
      <c r="J96" s="18">
        <v>5.50616585943976E-2</v>
      </c>
      <c r="K96" s="18">
        <v>3.1323159982093902E-2</v>
      </c>
      <c r="L96" s="18">
        <v>2.5547006063726299E-2</v>
      </c>
      <c r="M96" s="18">
        <v>2.2814362045069599E-2</v>
      </c>
      <c r="N96" s="18">
        <v>1.23453331643061E-2</v>
      </c>
      <c r="O96" s="18">
        <v>3.1429566345783103E-2</v>
      </c>
      <c r="P96" s="18">
        <v>1.4264703477608699E-2</v>
      </c>
      <c r="Q96" s="18">
        <v>1.8990727073390098E-2</v>
      </c>
      <c r="R96" s="18">
        <v>2.4112372764358899E-2</v>
      </c>
      <c r="S96" s="18">
        <v>8.5368126579926401E-2</v>
      </c>
      <c r="T96" s="18">
        <v>2.3453751470514199E-2</v>
      </c>
      <c r="U96" s="18">
        <v>2.5725754743090901E-2</v>
      </c>
      <c r="V96" s="18">
        <v>8.1181860814069404E-2</v>
      </c>
      <c r="W96" s="18">
        <v>3.9101176107457301E-2</v>
      </c>
      <c r="X96" s="18">
        <v>5.3200483909061E-2</v>
      </c>
      <c r="Y96" s="18">
        <v>2.4244472908158898E-2</v>
      </c>
      <c r="Z96" s="18">
        <v>6.17007920839076E-2</v>
      </c>
      <c r="AA96" s="18">
        <v>5.5961406162453799E-2</v>
      </c>
      <c r="AB96" s="18">
        <v>4.9703098387447901E-2</v>
      </c>
      <c r="AC96" s="18">
        <v>6.7139314651981905E-2</v>
      </c>
      <c r="AD96" s="18">
        <v>2.1548343850276E-2</v>
      </c>
      <c r="AE96" s="18">
        <v>4.6927099857015299E-2</v>
      </c>
    </row>
    <row r="97" spans="1:31" x14ac:dyDescent="0.2">
      <c r="A97" s="12">
        <v>97</v>
      </c>
      <c r="B97" s="13" t="s">
        <v>282</v>
      </c>
      <c r="C97" s="14" t="s">
        <v>336</v>
      </c>
      <c r="D97" s="13" t="s">
        <v>361</v>
      </c>
      <c r="E97" s="13" t="s">
        <v>336</v>
      </c>
      <c r="F97" s="13" t="s">
        <v>64</v>
      </c>
      <c r="G97" s="13" t="s">
        <v>300</v>
      </c>
      <c r="H97" s="15">
        <v>5.5291519073780097E-2</v>
      </c>
      <c r="I97" s="15">
        <v>1.42955937918388E-2</v>
      </c>
      <c r="J97" s="15">
        <v>5.62590394845024E-2</v>
      </c>
      <c r="K97" s="15">
        <v>1.7137260273708901E-2</v>
      </c>
      <c r="L97" s="15">
        <v>6.5743865979701804E-2</v>
      </c>
      <c r="M97" s="15">
        <v>3.8594435342617903E-2</v>
      </c>
      <c r="N97" s="15">
        <v>7.7625823567816898E-3</v>
      </c>
      <c r="O97" s="15">
        <v>1.9261205056919001E-2</v>
      </c>
      <c r="P97" s="15">
        <v>2.1798413182102402E-2</v>
      </c>
      <c r="Q97" s="15">
        <v>4.7471422983451403E-2</v>
      </c>
      <c r="R97" s="15">
        <v>2.1225709041282501E-2</v>
      </c>
      <c r="S97" s="15">
        <v>6.2186089465219301E-2</v>
      </c>
      <c r="T97" s="15">
        <v>5.49646995037587E-2</v>
      </c>
      <c r="U97" s="15">
        <v>7.5230151564634806E-2</v>
      </c>
      <c r="V97" s="15">
        <v>4.550444755744E-2</v>
      </c>
      <c r="W97" s="15">
        <v>3.6075127729103998E-2</v>
      </c>
      <c r="X97" s="15">
        <v>1.3754390429096999E-2</v>
      </c>
      <c r="Y97" s="15">
        <v>0.45323321953783802</v>
      </c>
      <c r="Z97" s="15">
        <v>4.4058912487578199E-2</v>
      </c>
      <c r="AA97" s="15">
        <v>0.110317113979015</v>
      </c>
      <c r="AB97" s="15">
        <v>3.2104837716782103E-2</v>
      </c>
      <c r="AC97" s="15">
        <v>4.1187781740642498E-2</v>
      </c>
      <c r="AD97" s="15">
        <v>3.5833130079985002E-3</v>
      </c>
      <c r="AE97" s="15">
        <v>5.2407682935013897E-2</v>
      </c>
    </row>
    <row r="98" spans="1:31" x14ac:dyDescent="0.2">
      <c r="A98" s="12">
        <v>98</v>
      </c>
      <c r="B98" s="16" t="s">
        <v>14</v>
      </c>
      <c r="C98" s="17" t="s">
        <v>336</v>
      </c>
      <c r="D98" s="16" t="s">
        <v>276</v>
      </c>
      <c r="E98" s="16" t="s">
        <v>336</v>
      </c>
      <c r="F98" s="16" t="s">
        <v>18</v>
      </c>
      <c r="G98" s="16" t="s">
        <v>300</v>
      </c>
      <c r="H98" s="18">
        <v>5.6020847084594601E-2</v>
      </c>
      <c r="I98" s="18">
        <v>4.2319408037160798E-2</v>
      </c>
      <c r="J98" s="18">
        <v>3.7610633022640602E-2</v>
      </c>
      <c r="K98" s="18">
        <v>2.5548205083710199E-2</v>
      </c>
      <c r="L98" s="18">
        <v>1.25809555476628E-2</v>
      </c>
      <c r="M98" s="18">
        <v>5.8153614799447403E-2</v>
      </c>
      <c r="N98" s="18">
        <v>2.4828575871362201E-3</v>
      </c>
      <c r="O98" s="18">
        <v>4.6497544389999097E-2</v>
      </c>
      <c r="P98" s="18">
        <v>1.6622781811658799E-2</v>
      </c>
      <c r="Q98" s="18">
        <v>1.9380468182527099E-2</v>
      </c>
      <c r="R98" s="18">
        <v>3.6045123039153998E-2</v>
      </c>
      <c r="S98" s="18">
        <v>4.9013584800412402E-2</v>
      </c>
      <c r="T98" s="18">
        <v>5.62131902327637E-2</v>
      </c>
      <c r="U98" s="18">
        <v>3.3493395763635699E-2</v>
      </c>
      <c r="V98" s="18">
        <v>8.8535957898729103E-2</v>
      </c>
      <c r="W98" s="18">
        <v>1.22178512853501E-2</v>
      </c>
      <c r="X98" s="18">
        <v>1.2067888706228901E-2</v>
      </c>
      <c r="Y98" s="18">
        <v>0.27565705192678103</v>
      </c>
      <c r="Z98" s="18">
        <v>5.6475490734527199E-2</v>
      </c>
      <c r="AA98" s="18">
        <v>9.8772373085999898E-2</v>
      </c>
      <c r="AB98" s="18">
        <v>5.3891305054507697E-2</v>
      </c>
      <c r="AC98" s="18">
        <v>4.1614799536642801E-2</v>
      </c>
      <c r="AD98" s="18">
        <v>3.1004083501876199E-2</v>
      </c>
      <c r="AE98" s="18">
        <v>2.5672362845134598E-2</v>
      </c>
    </row>
    <row r="99" spans="1:31" x14ac:dyDescent="0.2">
      <c r="A99" s="12">
        <v>99</v>
      </c>
      <c r="B99" s="13" t="s">
        <v>347</v>
      </c>
      <c r="C99" s="14" t="s">
        <v>336</v>
      </c>
      <c r="D99" s="13" t="s">
        <v>260</v>
      </c>
      <c r="E99" s="13" t="s">
        <v>336</v>
      </c>
      <c r="F99" s="13" t="s">
        <v>348</v>
      </c>
      <c r="G99" s="13" t="s">
        <v>300</v>
      </c>
      <c r="H99" s="15">
        <v>2.9857425071666398E-2</v>
      </c>
      <c r="I99" s="15">
        <v>6.3332183184312801E-2</v>
      </c>
      <c r="J99" s="15">
        <v>3.98502771489989E-2</v>
      </c>
      <c r="K99" s="15">
        <v>1.5402126935790499E-2</v>
      </c>
      <c r="L99" s="15">
        <v>5.3894444538293999E-2</v>
      </c>
      <c r="M99" s="15">
        <v>2.9929103108327901E-2</v>
      </c>
      <c r="N99" s="15">
        <v>3.7714255610096198E-2</v>
      </c>
      <c r="O99" s="15">
        <v>5.4584092483293503E-2</v>
      </c>
      <c r="P99" s="15">
        <v>3.2233621570696598E-2</v>
      </c>
      <c r="Q99" s="15">
        <v>3.5402262741408501E-2</v>
      </c>
      <c r="R99" s="15">
        <v>8.1662888987877894E-2</v>
      </c>
      <c r="S99" s="15">
        <v>2.1739022066009299E-2</v>
      </c>
      <c r="T99" s="15">
        <v>6.0492162545537097E-2</v>
      </c>
      <c r="U99" s="15">
        <v>5.3708336403023499E-2</v>
      </c>
      <c r="V99" s="15">
        <v>6.7458299948565004E-2</v>
      </c>
      <c r="W99" s="15">
        <v>6.6622529082624393E-2</v>
      </c>
      <c r="X99" s="15">
        <v>1.406495363484E-2</v>
      </c>
      <c r="Y99" s="15">
        <v>0.54861317050071301</v>
      </c>
      <c r="Z99" s="15">
        <v>5.2883853159206698E-2</v>
      </c>
      <c r="AA99" s="15">
        <v>3.37803468337807E-2</v>
      </c>
      <c r="AB99" s="15">
        <v>0.117587947277146</v>
      </c>
      <c r="AC99" s="15">
        <v>6.8830712347151296E-2</v>
      </c>
      <c r="AD99" s="15">
        <v>7.0398247067823494E-2</v>
      </c>
      <c r="AE99" s="15">
        <v>2.0617602835527001E-2</v>
      </c>
    </row>
    <row r="100" spans="1:31" x14ac:dyDescent="0.2">
      <c r="A100" s="12">
        <v>100</v>
      </c>
      <c r="B100" s="16" t="s">
        <v>10</v>
      </c>
      <c r="C100" s="17" t="s">
        <v>336</v>
      </c>
      <c r="D100" s="16" t="s">
        <v>297</v>
      </c>
      <c r="E100" s="16" t="s">
        <v>336</v>
      </c>
      <c r="F100" s="16" t="s">
        <v>162</v>
      </c>
      <c r="G100" s="16" t="s">
        <v>300</v>
      </c>
      <c r="H100" s="18">
        <v>3.67039411478393E-2</v>
      </c>
      <c r="I100" s="18">
        <v>5.1433914937016503E-2</v>
      </c>
      <c r="J100" s="18">
        <v>2.29169745313492E-2</v>
      </c>
      <c r="K100" s="18">
        <v>1.8485960031150699E-2</v>
      </c>
      <c r="L100" s="18">
        <v>3.84873537832114E-2</v>
      </c>
      <c r="M100" s="18">
        <v>3.5856567760423598E-2</v>
      </c>
      <c r="N100" s="18">
        <v>2.3258363465225099E-2</v>
      </c>
      <c r="O100" s="18">
        <v>5.0434978081298598E-2</v>
      </c>
      <c r="P100" s="18">
        <v>1.5737440566854902E-2</v>
      </c>
      <c r="Q100" s="18">
        <v>3.1677795576510903E-2</v>
      </c>
      <c r="R100" s="18">
        <v>7.6002234716581796E-2</v>
      </c>
      <c r="S100" s="18">
        <v>3.3454953460179397E-2</v>
      </c>
      <c r="T100" s="18">
        <v>9.8613465826736704E-2</v>
      </c>
      <c r="U100" s="18">
        <v>3.4899834724023797E-2</v>
      </c>
      <c r="V100" s="18">
        <v>9.7109670265292297E-2</v>
      </c>
      <c r="W100" s="18">
        <v>6.1135210170412901E-2</v>
      </c>
      <c r="X100" s="18">
        <v>3.2798412120324499E-2</v>
      </c>
      <c r="Y100" s="18">
        <v>0.31253633089187099</v>
      </c>
      <c r="Z100" s="18">
        <v>5.8693360301203097E-2</v>
      </c>
      <c r="AA100" s="18">
        <v>3.7815964351054498E-2</v>
      </c>
      <c r="AB100" s="18">
        <v>5.9169612387424998E-2</v>
      </c>
      <c r="AC100" s="18">
        <v>4.5085872121262E-2</v>
      </c>
      <c r="AD100" s="18">
        <v>2.4261019026889999E-2</v>
      </c>
      <c r="AE100" s="18">
        <v>1.96980411338054E-2</v>
      </c>
    </row>
    <row r="101" spans="1:31" x14ac:dyDescent="0.2">
      <c r="A101" s="12">
        <v>101</v>
      </c>
      <c r="B101" s="13" t="s">
        <v>246</v>
      </c>
      <c r="C101" s="14" t="s">
        <v>336</v>
      </c>
      <c r="D101" s="13" t="s">
        <v>41</v>
      </c>
      <c r="E101" s="13" t="s">
        <v>336</v>
      </c>
      <c r="F101" s="13" t="s">
        <v>358</v>
      </c>
      <c r="G101" s="13" t="s">
        <v>300</v>
      </c>
      <c r="H101" s="15">
        <v>4.1933433693925E-2</v>
      </c>
      <c r="I101" s="15">
        <v>2.8372023382319301E-2</v>
      </c>
      <c r="J101" s="15">
        <v>4.72094200368538E-2</v>
      </c>
      <c r="K101" s="15">
        <v>3.8058997593110301E-2</v>
      </c>
      <c r="L101" s="15">
        <v>5.5655895137162797E-3</v>
      </c>
      <c r="M101" s="15">
        <v>3.1899039773342901E-2</v>
      </c>
      <c r="N101" s="15">
        <v>3.4143588630905899E-2</v>
      </c>
      <c r="O101" s="15">
        <v>3.4486548634235697E-2</v>
      </c>
      <c r="P101" s="15">
        <v>2.22010168978975E-3</v>
      </c>
      <c r="Q101" s="15">
        <v>1.4647737599104E-2</v>
      </c>
      <c r="R101" s="15">
        <v>4.2205434685611803E-2</v>
      </c>
      <c r="S101" s="15">
        <v>6.8188221796503204E-2</v>
      </c>
      <c r="T101" s="15">
        <v>7.5086889669391699E-2</v>
      </c>
      <c r="U101" s="15">
        <v>1.86108260760709E-2</v>
      </c>
      <c r="V101" s="15">
        <v>7.3424964021642905E-2</v>
      </c>
      <c r="W101" s="15">
        <v>3.3145855564090602E-2</v>
      </c>
      <c r="X101" s="15">
        <v>5.0346281693319297E-2</v>
      </c>
      <c r="Y101" s="15">
        <v>0.47269343805046099</v>
      </c>
      <c r="Z101" s="15">
        <v>7.3056955100387705E-2</v>
      </c>
      <c r="AA101" s="15">
        <v>3.3668517119848203E-2</v>
      </c>
      <c r="AB101" s="15">
        <v>0.15194894363501901</v>
      </c>
      <c r="AC101" s="15">
        <v>4.7399741940381303E-2</v>
      </c>
      <c r="AD101" s="15">
        <v>3.7497313138738303E-2</v>
      </c>
      <c r="AE101" s="15">
        <v>3.9340938665712102E-2</v>
      </c>
    </row>
    <row r="102" spans="1:31" x14ac:dyDescent="0.2">
      <c r="A102" s="12">
        <v>102</v>
      </c>
      <c r="B102" s="16" t="s">
        <v>372</v>
      </c>
      <c r="C102" s="17" t="s">
        <v>336</v>
      </c>
      <c r="D102" s="16" t="s">
        <v>62</v>
      </c>
      <c r="E102" s="16" t="s">
        <v>336</v>
      </c>
      <c r="F102" s="16" t="s">
        <v>179</v>
      </c>
      <c r="G102" s="16" t="s">
        <v>300</v>
      </c>
      <c r="H102" s="18">
        <v>5.2584569444366298E-2</v>
      </c>
      <c r="I102" s="18">
        <v>1.5549897594160599E-2</v>
      </c>
      <c r="J102" s="18">
        <v>4.7253297921770701E-2</v>
      </c>
      <c r="K102" s="18">
        <v>2.95680782394236E-2</v>
      </c>
      <c r="L102" s="18">
        <v>3.7980281057604197E-2</v>
      </c>
      <c r="M102" s="18">
        <v>5.4200235918489999E-2</v>
      </c>
      <c r="N102" s="18">
        <v>6.0979434395139996E-3</v>
      </c>
      <c r="O102" s="18">
        <v>4.0218082703601103E-2</v>
      </c>
      <c r="P102" s="18">
        <v>2.3861834991436799E-2</v>
      </c>
      <c r="Q102" s="18">
        <v>2.2248095604879201E-2</v>
      </c>
      <c r="R102" s="18">
        <v>1.6984646154779199E-2</v>
      </c>
      <c r="S102" s="18">
        <v>5.1782688878048697E-2</v>
      </c>
      <c r="T102" s="18">
        <v>7.2509370494956399E-2</v>
      </c>
      <c r="U102" s="18">
        <v>4.8402044819029003E-2</v>
      </c>
      <c r="V102" s="18">
        <v>6.1276582503069901E-2</v>
      </c>
      <c r="W102" s="18">
        <v>1.17450509149558E-2</v>
      </c>
      <c r="X102" s="18">
        <v>2.4644191432034501E-2</v>
      </c>
      <c r="Y102" s="18">
        <v>0.29739521678699299</v>
      </c>
      <c r="Z102" s="18">
        <v>6.7318065791619905E-2</v>
      </c>
      <c r="AA102" s="18">
        <v>3.4259794236945799E-2</v>
      </c>
      <c r="AB102" s="18">
        <v>8.8998932462804298E-2</v>
      </c>
      <c r="AC102" s="18">
        <v>5.6149300313772299E-2</v>
      </c>
      <c r="AD102" s="18">
        <v>4.3000284406484998E-2</v>
      </c>
      <c r="AE102" s="18">
        <v>4.6089617932057701E-2</v>
      </c>
    </row>
    <row r="103" spans="1:31" x14ac:dyDescent="0.2">
      <c r="A103" s="12">
        <v>103</v>
      </c>
      <c r="B103" s="13" t="s">
        <v>357</v>
      </c>
      <c r="C103" s="14" t="s">
        <v>336</v>
      </c>
      <c r="D103" s="13" t="s">
        <v>167</v>
      </c>
      <c r="E103" s="13" t="s">
        <v>336</v>
      </c>
      <c r="F103" s="13" t="s">
        <v>399</v>
      </c>
      <c r="G103" s="13" t="s">
        <v>300</v>
      </c>
      <c r="H103" s="15">
        <v>2.15568805787121E-2</v>
      </c>
      <c r="I103" s="15">
        <v>3.4706367709057502E-2</v>
      </c>
      <c r="J103" s="15">
        <v>2.03262290127821E-2</v>
      </c>
      <c r="K103" s="15">
        <v>1.99076962749321E-2</v>
      </c>
      <c r="L103" s="15">
        <v>9.4298970422831002E-3</v>
      </c>
      <c r="M103" s="15">
        <v>5.1119268152512103E-2</v>
      </c>
      <c r="N103" s="15">
        <v>1.9388354090408799E-2</v>
      </c>
      <c r="O103" s="15">
        <v>5.0861320921831703E-2</v>
      </c>
      <c r="P103" s="15">
        <v>1.7329724762294801E-2</v>
      </c>
      <c r="Q103" s="15">
        <v>1.43250082415398E-2</v>
      </c>
      <c r="R103" s="15">
        <v>4.6204806843561E-2</v>
      </c>
      <c r="S103" s="15">
        <v>6.1848795794785902E-2</v>
      </c>
      <c r="T103" s="15">
        <v>8.5438618519513607E-2</v>
      </c>
      <c r="U103" s="15">
        <v>1.4511940087333201E-2</v>
      </c>
      <c r="V103" s="15">
        <v>4.8968908760942897E-2</v>
      </c>
      <c r="W103" s="15">
        <v>4.6067798217816897E-2</v>
      </c>
      <c r="X103" s="15">
        <v>5.5049682747861602E-2</v>
      </c>
      <c r="Y103" s="15">
        <v>7.4831116889270799E-2</v>
      </c>
      <c r="Z103" s="15">
        <v>4.8999074980484503E-2</v>
      </c>
      <c r="AA103" s="15">
        <v>5.5900340085611198E-2</v>
      </c>
      <c r="AB103" s="15">
        <v>3.2852186226376701E-2</v>
      </c>
      <c r="AC103" s="15">
        <v>3.4277871017843402E-2</v>
      </c>
      <c r="AD103" s="15">
        <v>4.1812054478803401E-2</v>
      </c>
      <c r="AE103" s="15">
        <v>3.9343224431298E-2</v>
      </c>
    </row>
    <row r="104" spans="1:31" x14ac:dyDescent="0.2">
      <c r="A104" s="12">
        <v>104</v>
      </c>
      <c r="B104" s="16" t="s">
        <v>223</v>
      </c>
      <c r="C104" s="17" t="s">
        <v>336</v>
      </c>
      <c r="D104" s="16" t="s">
        <v>343</v>
      </c>
      <c r="E104" s="16" t="s">
        <v>336</v>
      </c>
      <c r="F104" s="16" t="s">
        <v>104</v>
      </c>
      <c r="G104" s="16" t="s">
        <v>300</v>
      </c>
      <c r="H104" s="18">
        <v>3.3334092939655599E-2</v>
      </c>
      <c r="I104" s="18">
        <v>0.10016816211766599</v>
      </c>
      <c r="J104" s="18">
        <v>7.7229887831590294E-2</v>
      </c>
      <c r="K104" s="18">
        <v>1.9651608248805099E-2</v>
      </c>
      <c r="L104" s="18">
        <v>2.9970795557166301E-2</v>
      </c>
      <c r="M104" s="18">
        <v>1.21405769811415E-2</v>
      </c>
      <c r="N104" s="18">
        <v>0.149254420950727</v>
      </c>
      <c r="O104" s="18">
        <v>3.5751209948630298E-2</v>
      </c>
      <c r="P104" s="18">
        <v>2.3567974295282301E-2</v>
      </c>
      <c r="Q104" s="18">
        <v>1.56962802250625E-2</v>
      </c>
      <c r="R104" s="18">
        <v>0.155097040001899</v>
      </c>
      <c r="S104" s="18">
        <v>8.9574060153888094E-2</v>
      </c>
      <c r="T104" s="18">
        <v>7.1973628565482797E-2</v>
      </c>
      <c r="U104" s="18">
        <v>3.9629140535769602E-2</v>
      </c>
      <c r="V104" s="18">
        <v>7.5044842976266804E-2</v>
      </c>
      <c r="W104" s="18">
        <v>4.77531900109213E-2</v>
      </c>
      <c r="X104" s="18">
        <v>3.4217787069128203E-2</v>
      </c>
      <c r="Y104" s="18">
        <v>0.13975303616479301</v>
      </c>
      <c r="Z104" s="18">
        <v>6.0017210698403399E-2</v>
      </c>
      <c r="AA104" s="18">
        <v>0.115297260709829</v>
      </c>
      <c r="AB104" s="18">
        <v>9.6037267752382097E-2</v>
      </c>
      <c r="AC104" s="18">
        <v>0.10764337293221</v>
      </c>
      <c r="AD104" s="18">
        <v>0.122573214340812</v>
      </c>
      <c r="AE104" s="18">
        <v>0.104634912091136</v>
      </c>
    </row>
    <row r="105" spans="1:31" x14ac:dyDescent="0.2">
      <c r="A105" s="12">
        <v>105</v>
      </c>
      <c r="B105" s="13" t="s">
        <v>27</v>
      </c>
      <c r="C105" s="14" t="s">
        <v>336</v>
      </c>
      <c r="D105" s="13" t="s">
        <v>83</v>
      </c>
      <c r="E105" s="13" t="s">
        <v>336</v>
      </c>
      <c r="F105" s="13" t="s">
        <v>254</v>
      </c>
      <c r="G105" s="13" t="s">
        <v>300</v>
      </c>
      <c r="H105" s="15">
        <v>5.28106683586013E-2</v>
      </c>
      <c r="I105" s="15">
        <v>2.6810006179833701E-2</v>
      </c>
      <c r="J105" s="15">
        <v>4.2429603226381903E-2</v>
      </c>
      <c r="K105" s="15">
        <v>6.4792826116343199E-3</v>
      </c>
      <c r="L105" s="15">
        <v>5.3447831348142703E-2</v>
      </c>
      <c r="M105" s="15">
        <v>1.57769301224055E-2</v>
      </c>
      <c r="N105" s="15">
        <v>0.16342238961004099</v>
      </c>
      <c r="O105" s="15">
        <v>5.2951903860496002E-2</v>
      </c>
      <c r="P105" s="15">
        <v>1.6540340616139199E-2</v>
      </c>
      <c r="Q105" s="15">
        <v>4.3515371159469499E-3</v>
      </c>
      <c r="R105" s="15">
        <v>5.54766870601172E-2</v>
      </c>
      <c r="S105" s="15">
        <v>6.7187488981268001E-2</v>
      </c>
      <c r="T105" s="15">
        <v>5.52567079133192E-2</v>
      </c>
      <c r="U105" s="15">
        <v>3.9291271132230098E-2</v>
      </c>
      <c r="V105" s="15">
        <v>2.8815945724602301E-2</v>
      </c>
      <c r="W105" s="15">
        <v>3.0562125806521599E-2</v>
      </c>
      <c r="X105" s="15">
        <v>3.4913341736500299E-2</v>
      </c>
      <c r="Y105" s="15">
        <v>6.0384482808026198E-2</v>
      </c>
      <c r="Z105" s="15">
        <v>2.78618601178162E-2</v>
      </c>
      <c r="AA105" s="15">
        <v>5.6762274443676201E-2</v>
      </c>
      <c r="AB105" s="15">
        <v>4.4709614817867699E-2</v>
      </c>
      <c r="AC105" s="15">
        <v>2.0011857200441699E-2</v>
      </c>
      <c r="AD105" s="15">
        <v>3.2194209542433398E-2</v>
      </c>
      <c r="AE105" s="15">
        <v>2.9853098382112201E-2</v>
      </c>
    </row>
    <row r="106" spans="1:31" x14ac:dyDescent="0.2">
      <c r="A106" s="12">
        <v>106</v>
      </c>
      <c r="B106" s="16" t="s">
        <v>80</v>
      </c>
      <c r="C106" s="17" t="s">
        <v>336</v>
      </c>
      <c r="D106" s="16" t="s">
        <v>360</v>
      </c>
      <c r="E106" s="16" t="s">
        <v>336</v>
      </c>
      <c r="F106" s="16" t="s">
        <v>378</v>
      </c>
      <c r="G106" s="16" t="s">
        <v>300</v>
      </c>
      <c r="H106" s="18">
        <v>4.5713752156892801E-2</v>
      </c>
      <c r="I106" s="18">
        <v>4.55208077404243E-3</v>
      </c>
      <c r="J106" s="18">
        <v>5.04536887142411E-2</v>
      </c>
      <c r="K106" s="18">
        <v>1.34174055845366E-2</v>
      </c>
      <c r="L106" s="18">
        <v>6.4160342011214594E-2</v>
      </c>
      <c r="M106" s="18">
        <v>2.0418049154621101E-2</v>
      </c>
      <c r="N106" s="18">
        <v>7.2648899740415301E-2</v>
      </c>
      <c r="O106" s="18">
        <v>6.3992760905823107E-2</v>
      </c>
      <c r="P106" s="18">
        <v>2.5478883298696402E-2</v>
      </c>
      <c r="Q106" s="18">
        <v>1.58432991883726E-2</v>
      </c>
      <c r="R106" s="18">
        <v>2.1023401332158801E-2</v>
      </c>
      <c r="S106" s="18">
        <v>4.5591181221921101E-2</v>
      </c>
      <c r="T106" s="18">
        <v>4.1629712587152E-2</v>
      </c>
      <c r="U106" s="18">
        <v>7.1102482436208897E-2</v>
      </c>
      <c r="V106" s="18">
        <v>6.4453378897407806E-2</v>
      </c>
      <c r="W106" s="18">
        <v>9.6651143125283008E-3</v>
      </c>
      <c r="X106" s="18">
        <v>2.42188318893343E-2</v>
      </c>
      <c r="Y106" s="18">
        <v>1.74088257682137E-2</v>
      </c>
      <c r="Z106" s="18">
        <v>4.2851594464578903E-2</v>
      </c>
      <c r="AA106" s="18">
        <v>8.2144428777357906E-2</v>
      </c>
      <c r="AB106" s="18">
        <v>3.0721264248053399E-2</v>
      </c>
      <c r="AC106" s="18">
        <v>3.52534865629942E-2</v>
      </c>
      <c r="AD106" s="18">
        <v>5.6466317985183201E-3</v>
      </c>
      <c r="AE106" s="18">
        <v>6.0108264898028903E-2</v>
      </c>
    </row>
    <row r="107" spans="1:31" x14ac:dyDescent="0.2">
      <c r="A107" s="12">
        <v>108</v>
      </c>
      <c r="B107" s="16" t="s">
        <v>114</v>
      </c>
      <c r="C107" s="17" t="s">
        <v>336</v>
      </c>
      <c r="D107" s="16" t="s">
        <v>126</v>
      </c>
      <c r="E107" s="16" t="s">
        <v>336</v>
      </c>
      <c r="F107" s="16" t="s">
        <v>353</v>
      </c>
      <c r="G107" s="16" t="s">
        <v>300</v>
      </c>
      <c r="H107" s="18">
        <v>1.6490929212593201E-2</v>
      </c>
      <c r="I107" s="18">
        <v>3.87338619129977E-2</v>
      </c>
      <c r="J107" s="18">
        <v>3.7030086869502599E-2</v>
      </c>
      <c r="K107" s="18">
        <v>2.5102996108626E-2</v>
      </c>
      <c r="L107" s="18">
        <v>6.2368425032359301E-2</v>
      </c>
      <c r="M107" s="18">
        <v>1.8587207552116399E-2</v>
      </c>
      <c r="N107" s="18">
        <v>4.6372950933914997E-2</v>
      </c>
      <c r="O107" s="18">
        <v>6.1081758581366302E-2</v>
      </c>
      <c r="P107" s="18">
        <v>2.1231527137888302E-2</v>
      </c>
      <c r="Q107" s="18">
        <v>2.54512488742826E-2</v>
      </c>
      <c r="R107" s="18">
        <v>6.8639991865547006E-2</v>
      </c>
      <c r="S107" s="18">
        <v>3.9612695578044803E-2</v>
      </c>
      <c r="T107" s="18">
        <v>4.73244659078111E-2</v>
      </c>
      <c r="U107" s="18">
        <v>7.3227162097508597E-2</v>
      </c>
      <c r="V107" s="18">
        <v>1.54686479794686E-2</v>
      </c>
      <c r="W107" s="18">
        <v>7.7050659177969105E-2</v>
      </c>
      <c r="X107" s="18">
        <v>1.8260867362529E-2</v>
      </c>
      <c r="Y107" s="18">
        <v>4.0648457919090303E-2</v>
      </c>
      <c r="Z107" s="18">
        <v>2.59275658262559E-2</v>
      </c>
      <c r="AA107" s="18">
        <v>5.03820112045461E-2</v>
      </c>
      <c r="AB107" s="18">
        <v>4.6738706617327E-2</v>
      </c>
      <c r="AC107" s="18">
        <v>1.7942668400599E-2</v>
      </c>
      <c r="AD107" s="18">
        <v>4.92060122079023E-2</v>
      </c>
      <c r="AE107" s="18">
        <v>3.59328297406711E-2</v>
      </c>
    </row>
    <row r="108" spans="1:31" x14ac:dyDescent="0.2">
      <c r="A108" s="12">
        <v>110</v>
      </c>
      <c r="B108" s="16" t="s">
        <v>94</v>
      </c>
      <c r="C108" s="17" t="s">
        <v>336</v>
      </c>
      <c r="D108" s="16" t="s">
        <v>202</v>
      </c>
      <c r="E108" s="16" t="s">
        <v>336</v>
      </c>
      <c r="F108" s="16" t="s">
        <v>382</v>
      </c>
      <c r="G108" s="16" t="s">
        <v>300</v>
      </c>
      <c r="H108" s="18">
        <v>0.16748934180493499</v>
      </c>
      <c r="I108" s="18">
        <v>3.1231137107470198E-2</v>
      </c>
      <c r="J108" s="18">
        <v>3.82415814513948E-2</v>
      </c>
      <c r="K108" s="18">
        <v>6.6369607255065697E-3</v>
      </c>
      <c r="L108" s="18">
        <v>8.8687720775486693E-3</v>
      </c>
      <c r="M108" s="18">
        <v>4.2232312955415303E-2</v>
      </c>
      <c r="N108" s="18">
        <v>4.5990204202810102E-2</v>
      </c>
      <c r="O108" s="18">
        <v>5.7991794850324803E-2</v>
      </c>
      <c r="P108" s="18">
        <v>9.7716700448016499E-3</v>
      </c>
      <c r="Q108" s="18">
        <v>2.6986302315819802E-3</v>
      </c>
      <c r="R108" s="18">
        <v>2.3091144158108801E-2</v>
      </c>
      <c r="S108" s="18">
        <v>7.2416939024152305E-2</v>
      </c>
      <c r="T108" s="18">
        <v>8.2174698863120899E-2</v>
      </c>
      <c r="U108" s="18">
        <v>1.13878734231089E-2</v>
      </c>
      <c r="V108" s="18">
        <v>6.7482849440627296E-2</v>
      </c>
      <c r="W108" s="18">
        <v>4.1790686404414398E-2</v>
      </c>
      <c r="X108" s="18">
        <v>5.3628685209785802E-2</v>
      </c>
      <c r="Y108" s="18">
        <v>7.8644187964509796E-2</v>
      </c>
      <c r="Z108" s="18">
        <v>6.32422362742011E-2</v>
      </c>
      <c r="AA108" s="18">
        <v>6.4860864192408302E-2</v>
      </c>
      <c r="AB108" s="18">
        <v>2.17450178258549E-2</v>
      </c>
      <c r="AC108" s="18">
        <v>4.1305800208279099E-2</v>
      </c>
      <c r="AD108" s="18">
        <v>2.3554470891213899E-2</v>
      </c>
      <c r="AE108" s="18">
        <v>4.36005777900502E-2</v>
      </c>
    </row>
    <row r="109" spans="1:31" x14ac:dyDescent="0.2">
      <c r="A109" s="12">
        <v>112</v>
      </c>
      <c r="B109" s="16" t="s">
        <v>259</v>
      </c>
      <c r="C109" s="17" t="s">
        <v>336</v>
      </c>
      <c r="D109" s="16" t="s">
        <v>335</v>
      </c>
      <c r="E109" s="16" t="s">
        <v>336</v>
      </c>
      <c r="F109" s="16" t="s">
        <v>76</v>
      </c>
      <c r="G109" s="16" t="s">
        <v>300</v>
      </c>
      <c r="H109" s="18">
        <v>4.4916922295868002E-2</v>
      </c>
      <c r="I109" s="18">
        <v>4.7687487863151301E-2</v>
      </c>
      <c r="J109" s="18">
        <v>8.1837374687596994E-3</v>
      </c>
      <c r="K109" s="18">
        <v>1.08780164976875E-2</v>
      </c>
      <c r="L109" s="18">
        <v>4.3596539520874902E-2</v>
      </c>
      <c r="M109" s="18">
        <v>5.4634978029301201E-2</v>
      </c>
      <c r="N109" s="18">
        <v>2.8513429701759199E-2</v>
      </c>
      <c r="O109" s="18">
        <v>5.0041102655635397E-2</v>
      </c>
      <c r="P109" s="18">
        <v>1.9659723758703E-2</v>
      </c>
      <c r="Q109" s="18">
        <v>2.1967152585198001E-2</v>
      </c>
      <c r="R109" s="18">
        <v>5.2010673581252997E-2</v>
      </c>
      <c r="S109" s="18">
        <v>2.36387963157174E-2</v>
      </c>
      <c r="T109" s="18">
        <v>6.7610441212178601E-2</v>
      </c>
      <c r="U109" s="18">
        <v>2.7026776244120702E-2</v>
      </c>
      <c r="V109" s="18">
        <v>8.8662165405523297E-2</v>
      </c>
      <c r="W109" s="18">
        <v>3.5582665387813697E-2</v>
      </c>
      <c r="X109" s="18">
        <v>3.2232154094008002E-2</v>
      </c>
      <c r="Y109" s="18">
        <v>7.2637662330667693E-2</v>
      </c>
      <c r="Z109" s="18">
        <v>7.5772491166308797E-2</v>
      </c>
      <c r="AA109" s="18">
        <v>3.5693211337397897E-2</v>
      </c>
      <c r="AB109" s="18">
        <v>2.6089504291848802E-2</v>
      </c>
      <c r="AC109" s="18">
        <v>5.3345447352475803E-2</v>
      </c>
      <c r="AD109" s="18">
        <v>4.0697324065461803E-2</v>
      </c>
      <c r="AE109" s="18">
        <v>2.2130360968859699E-2</v>
      </c>
    </row>
    <row r="110" spans="1:31" x14ac:dyDescent="0.2">
      <c r="A110" s="12">
        <v>114</v>
      </c>
      <c r="B110" s="16" t="s">
        <v>5</v>
      </c>
      <c r="C110" s="17" t="s">
        <v>336</v>
      </c>
      <c r="D110" s="16" t="s">
        <v>198</v>
      </c>
      <c r="E110" s="16" t="s">
        <v>336</v>
      </c>
      <c r="F110" s="16" t="s">
        <v>234</v>
      </c>
      <c r="G110" s="16" t="s">
        <v>300</v>
      </c>
      <c r="H110" s="18">
        <v>3.40473453999467E-2</v>
      </c>
      <c r="I110" s="18">
        <v>4.0558322099412403E-2</v>
      </c>
      <c r="J110" s="18">
        <v>2.4977912598606499E-2</v>
      </c>
      <c r="K110" s="18">
        <v>4.0430520362804499E-2</v>
      </c>
      <c r="L110" s="18">
        <v>8.1687948872170308E-3</v>
      </c>
      <c r="M110" s="18">
        <v>6.0591491964565598E-2</v>
      </c>
      <c r="N110" s="18">
        <v>4.0870888959650097E-3</v>
      </c>
      <c r="O110" s="18">
        <v>6.5892106770294598E-2</v>
      </c>
      <c r="P110" s="18">
        <v>1.6634905778714501E-2</v>
      </c>
      <c r="Q110" s="18">
        <v>1.6069782311569299E-2</v>
      </c>
      <c r="R110" s="18">
        <v>4.62399919300975E-2</v>
      </c>
      <c r="S110" s="18">
        <v>6.71783688438711E-2</v>
      </c>
      <c r="T110" s="18">
        <v>7.8541040725716896E-2</v>
      </c>
      <c r="U110" s="18">
        <v>1.6085269468429701E-2</v>
      </c>
      <c r="V110" s="18">
        <v>6.3195798421938704E-2</v>
      </c>
      <c r="W110" s="18">
        <v>4.5260797142196801E-2</v>
      </c>
      <c r="X110" s="18">
        <v>5.9413696466499098E-2</v>
      </c>
      <c r="Y110" s="18">
        <v>5.6815669344773903E-2</v>
      </c>
      <c r="Z110" s="18">
        <v>6.4729026609289295E-2</v>
      </c>
      <c r="AA110" s="18">
        <v>4.7332665900212602E-2</v>
      </c>
      <c r="AB110" s="18">
        <v>8.1265751337888693E-3</v>
      </c>
      <c r="AC110" s="18">
        <v>4.6473962879407998E-2</v>
      </c>
      <c r="AD110" s="18">
        <v>2.34123822645943E-2</v>
      </c>
      <c r="AE110" s="18">
        <v>5.7395441273494698E-2</v>
      </c>
    </row>
    <row r="111" spans="1:31" x14ac:dyDescent="0.2">
      <c r="A111" s="12">
        <v>116</v>
      </c>
      <c r="B111" s="16" t="s">
        <v>217</v>
      </c>
      <c r="C111" s="17" t="s">
        <v>336</v>
      </c>
      <c r="D111" s="16" t="s">
        <v>269</v>
      </c>
      <c r="E111" s="16" t="s">
        <v>336</v>
      </c>
      <c r="F111" s="16" t="s">
        <v>55</v>
      </c>
      <c r="G111" s="16" t="s">
        <v>300</v>
      </c>
      <c r="H111" s="18">
        <v>3.7529399988613502E-2</v>
      </c>
      <c r="I111" s="18">
        <v>5.5144175155049803E-2</v>
      </c>
      <c r="J111" s="18">
        <v>1.51857268014675E-2</v>
      </c>
      <c r="K111" s="18">
        <v>4.3529094467768599E-2</v>
      </c>
      <c r="L111" s="18">
        <v>1.53244283764756E-2</v>
      </c>
      <c r="M111" s="18">
        <v>5.2866992663563303E-2</v>
      </c>
      <c r="N111" s="18">
        <v>1.3172926417319E-2</v>
      </c>
      <c r="O111" s="18">
        <v>5.2234299055944899E-2</v>
      </c>
      <c r="P111" s="18">
        <v>1.6560758389091799E-2</v>
      </c>
      <c r="Q111" s="18">
        <v>1.9143834842465599E-2</v>
      </c>
      <c r="R111" s="18">
        <v>7.2026824494751202E-2</v>
      </c>
      <c r="S111" s="18">
        <v>2.11015837783908E-2</v>
      </c>
      <c r="T111" s="18">
        <v>6.7796557591864398E-2</v>
      </c>
      <c r="U111" s="18">
        <v>3.0565925817103198E-2</v>
      </c>
      <c r="V111" s="18">
        <v>6.72409388270091E-2</v>
      </c>
      <c r="W111" s="18">
        <v>5.49685446806348E-2</v>
      </c>
      <c r="X111" s="18">
        <v>2.56444996231825E-2</v>
      </c>
      <c r="Y111" s="18">
        <v>7.4102193340180394E-2</v>
      </c>
      <c r="Z111" s="18">
        <v>7.5975177486951095E-2</v>
      </c>
      <c r="AA111" s="18">
        <v>1.8351351192787801E-2</v>
      </c>
      <c r="AB111" s="18">
        <v>3.1659287720435803E-2</v>
      </c>
      <c r="AC111" s="18">
        <v>4.3670811821581598E-2</v>
      </c>
      <c r="AD111" s="18">
        <v>4.5622327857365197E-2</v>
      </c>
      <c r="AE111" s="18">
        <v>1.47187823684947E-2</v>
      </c>
    </row>
    <row r="112" spans="1:31" x14ac:dyDescent="0.2">
      <c r="A112" s="12">
        <v>118</v>
      </c>
      <c r="B112" s="16" t="s">
        <v>285</v>
      </c>
      <c r="C112" s="17" t="s">
        <v>336</v>
      </c>
      <c r="D112" s="16" t="s">
        <v>43</v>
      </c>
      <c r="E112" s="16" t="s">
        <v>336</v>
      </c>
      <c r="F112" s="16" t="s">
        <v>225</v>
      </c>
      <c r="G112" s="16" t="s">
        <v>300</v>
      </c>
      <c r="H112" s="18">
        <v>2.8540426686207401E-2</v>
      </c>
      <c r="I112" s="18">
        <v>3.8803241418754499E-2</v>
      </c>
      <c r="J112" s="18">
        <v>2.6864241786305001E-2</v>
      </c>
      <c r="K112" s="18">
        <v>1.7936737312238101E-2</v>
      </c>
      <c r="L112" s="18">
        <v>9.3186296262595697E-2</v>
      </c>
      <c r="M112" s="18">
        <v>4.1906050797336197E-2</v>
      </c>
      <c r="N112" s="18">
        <v>0.220864907723055</v>
      </c>
      <c r="O112" s="18">
        <v>2.5041460809034698E-2</v>
      </c>
      <c r="P112" s="18">
        <v>0.11639747793633801</v>
      </c>
      <c r="Q112" s="18">
        <v>2.22526508576485E-2</v>
      </c>
      <c r="R112" s="18">
        <v>5.6590218437324598E-2</v>
      </c>
      <c r="S112" s="18">
        <v>3.4898851763262198E-2</v>
      </c>
      <c r="T112" s="18">
        <v>0.10895124609845599</v>
      </c>
      <c r="U112" s="18">
        <v>0.106516147134922</v>
      </c>
      <c r="V112" s="18">
        <v>0.10722220300504499</v>
      </c>
      <c r="W112" s="18">
        <v>5.2432545353817701E-2</v>
      </c>
      <c r="X112" s="18">
        <v>2.35208910851544E-2</v>
      </c>
      <c r="Y112" s="18">
        <v>6.1515382801460398E-2</v>
      </c>
      <c r="Z112" s="18">
        <v>3.5210470901922197E-2</v>
      </c>
      <c r="AA112" s="18">
        <v>4.2592593331599898E-2</v>
      </c>
      <c r="AB112" s="18">
        <v>3.2661418919416402E-2</v>
      </c>
      <c r="AC112" s="18">
        <v>5.4620308923870098E-2</v>
      </c>
      <c r="AD112" s="18">
        <v>5.1159190179659898E-2</v>
      </c>
      <c r="AE112" s="18">
        <v>4.3274788576132601E-2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E119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160</v>
      </c>
      <c r="B1" s="1" t="s">
        <v>345</v>
      </c>
      <c r="C1" s="1" t="s">
        <v>263</v>
      </c>
      <c r="D1" s="1" t="s">
        <v>95</v>
      </c>
      <c r="E1" s="1" t="s">
        <v>127</v>
      </c>
      <c r="F1" s="1" t="s">
        <v>200</v>
      </c>
      <c r="G1" s="1" t="s">
        <v>339</v>
      </c>
      <c r="H1" s="1" t="s">
        <v>340</v>
      </c>
      <c r="I1" s="1" t="s">
        <v>180</v>
      </c>
      <c r="J1" s="1" t="s">
        <v>333</v>
      </c>
      <c r="K1" s="1" t="s">
        <v>332</v>
      </c>
      <c r="L1" s="1" t="s">
        <v>154</v>
      </c>
      <c r="M1" s="1" t="s">
        <v>153</v>
      </c>
      <c r="N1" s="2" t="s">
        <v>298</v>
      </c>
      <c r="O1" s="1" t="s">
        <v>390</v>
      </c>
      <c r="P1" s="2" t="s">
        <v>103</v>
      </c>
      <c r="Q1" s="1" t="s">
        <v>37</v>
      </c>
      <c r="R1" s="1" t="s">
        <v>74</v>
      </c>
      <c r="S1" s="1" t="s">
        <v>321</v>
      </c>
      <c r="T1" s="1" t="s">
        <v>52</v>
      </c>
      <c r="U1" s="1" t="s">
        <v>59</v>
      </c>
      <c r="V1" s="1" t="s">
        <v>365</v>
      </c>
      <c r="W1" s="1" t="s">
        <v>324</v>
      </c>
      <c r="X1" s="1" t="s">
        <v>102</v>
      </c>
      <c r="Y1" s="1" t="s">
        <v>101</v>
      </c>
      <c r="Z1" s="1" t="s">
        <v>1</v>
      </c>
      <c r="AA1" s="1" t="s">
        <v>31</v>
      </c>
      <c r="AB1" s="1" t="s">
        <v>288</v>
      </c>
      <c r="AC1" s="1" t="s">
        <v>238</v>
      </c>
      <c r="AD1" s="1" t="s">
        <v>231</v>
      </c>
      <c r="AE1" s="1" t="s">
        <v>327</v>
      </c>
    </row>
    <row r="2" spans="1:31" x14ac:dyDescent="0.2">
      <c r="A2" s="3">
        <v>1</v>
      </c>
      <c r="B2" s="4" t="s">
        <v>27</v>
      </c>
      <c r="C2" s="5" t="s">
        <v>336</v>
      </c>
      <c r="D2" s="4" t="s">
        <v>147</v>
      </c>
      <c r="E2" s="4" t="s">
        <v>336</v>
      </c>
      <c r="F2" s="4" t="s">
        <v>318</v>
      </c>
      <c r="G2" s="4" t="s">
        <v>300</v>
      </c>
      <c r="H2" s="19">
        <v>20245.672443062002</v>
      </c>
      <c r="I2" s="19">
        <v>761.35370528076896</v>
      </c>
      <c r="J2" s="19">
        <v>7041.0688739478001</v>
      </c>
      <c r="K2" s="19">
        <v>18120641.1734378</v>
      </c>
      <c r="L2" s="19">
        <v>24647.960168416001</v>
      </c>
      <c r="M2" s="19">
        <v>4338532.9386372101</v>
      </c>
      <c r="N2" s="19">
        <v>14.666674226670599</v>
      </c>
      <c r="O2" s="19">
        <v>138.66735239012101</v>
      </c>
      <c r="P2" s="19">
        <v>2507.5534002145</v>
      </c>
      <c r="Q2" s="19">
        <v>33167.1245258938</v>
      </c>
      <c r="R2" s="19">
        <v>1080.7076846357199</v>
      </c>
      <c r="S2" s="19">
        <v>64570.340997999498</v>
      </c>
      <c r="T2" s="19">
        <v>215.334960005651</v>
      </c>
      <c r="U2" s="19">
        <v>92.666975647723802</v>
      </c>
      <c r="V2" s="19">
        <v>398.00558127208302</v>
      </c>
      <c r="W2" s="19">
        <v>6989.7120740844202</v>
      </c>
      <c r="X2" s="19">
        <v>58428.9203841161</v>
      </c>
      <c r="Y2" s="19">
        <v>54.905451272800398</v>
      </c>
      <c r="Z2" s="19">
        <v>98.667027401388694</v>
      </c>
      <c r="AA2" s="19">
        <v>308.46461011081101</v>
      </c>
      <c r="AB2" s="19">
        <v>14.6666757200065</v>
      </c>
      <c r="AC2" s="19">
        <v>77.333546507265396</v>
      </c>
      <c r="AD2" s="19">
        <v>61.333469133641501</v>
      </c>
      <c r="AE2" s="19">
        <v>176.00108444668399</v>
      </c>
    </row>
    <row r="3" spans="1:31" x14ac:dyDescent="0.2">
      <c r="A3" s="3">
        <v>2</v>
      </c>
      <c r="B3" s="7" t="s">
        <v>27</v>
      </c>
      <c r="C3" s="8" t="s">
        <v>336</v>
      </c>
      <c r="D3" s="7" t="s">
        <v>274</v>
      </c>
      <c r="E3" s="7" t="s">
        <v>336</v>
      </c>
      <c r="F3" s="7" t="s">
        <v>171</v>
      </c>
      <c r="G3" s="7" t="s">
        <v>300</v>
      </c>
      <c r="H3" s="20">
        <v>22122.449635347999</v>
      </c>
      <c r="I3" s="20">
        <v>758.68698970875198</v>
      </c>
      <c r="J3" s="20">
        <v>6048.6139854429603</v>
      </c>
      <c r="K3" s="20">
        <v>18276718.318746001</v>
      </c>
      <c r="L3" s="20">
        <v>27171.167325592502</v>
      </c>
      <c r="M3" s="20">
        <v>4560196.8834234998</v>
      </c>
      <c r="N3" s="20">
        <v>8.0000023333340398</v>
      </c>
      <c r="O3" s="20">
        <v>130.66726577608699</v>
      </c>
      <c r="P3" s="20">
        <v>2396.20103951485</v>
      </c>
      <c r="Q3" s="20">
        <v>31933.659614187702</v>
      </c>
      <c r="R3" s="20">
        <v>1083.3745011077399</v>
      </c>
      <c r="S3" s="20">
        <v>58249.892001131397</v>
      </c>
      <c r="T3" s="20">
        <v>204.00148858443899</v>
      </c>
      <c r="U3" s="20">
        <v>128.00057829596901</v>
      </c>
      <c r="V3" s="20">
        <v>464.67427910557598</v>
      </c>
      <c r="W3" s="20">
        <v>6713.57748342995</v>
      </c>
      <c r="X3" s="20">
        <v>54812.997110923301</v>
      </c>
      <c r="Y3" s="20">
        <v>54.811492282356298</v>
      </c>
      <c r="Z3" s="20">
        <v>116.667148315343</v>
      </c>
      <c r="AA3" s="20">
        <v>258.21269241482798</v>
      </c>
      <c r="AB3" s="20">
        <v>16.0000092400055</v>
      </c>
      <c r="AC3" s="20">
        <v>69.333502080411904</v>
      </c>
      <c r="AD3" s="20">
        <v>65.333490413730104</v>
      </c>
      <c r="AE3" s="20">
        <v>159.334231625114</v>
      </c>
    </row>
    <row r="4" spans="1:31" x14ac:dyDescent="0.2">
      <c r="A4" s="3">
        <v>3</v>
      </c>
      <c r="B4" s="4" t="s">
        <v>27</v>
      </c>
      <c r="C4" s="5" t="s">
        <v>336</v>
      </c>
      <c r="D4" s="4" t="s">
        <v>2</v>
      </c>
      <c r="E4" s="4" t="s">
        <v>336</v>
      </c>
      <c r="F4" s="4" t="s">
        <v>47</v>
      </c>
      <c r="G4" s="4" t="s">
        <v>300</v>
      </c>
      <c r="H4" s="19">
        <v>20777.1119609249</v>
      </c>
      <c r="I4" s="19">
        <v>712.68449009355004</v>
      </c>
      <c r="J4" s="19">
        <v>6474.80200861099</v>
      </c>
      <c r="K4" s="19">
        <v>18297142.1459518</v>
      </c>
      <c r="L4" s="19">
        <v>25813.469753768801</v>
      </c>
      <c r="M4" s="19">
        <v>4505396.74258273</v>
      </c>
      <c r="N4" s="19">
        <v>12.6666731533369</v>
      </c>
      <c r="O4" s="19">
        <v>119.333831968751</v>
      </c>
      <c r="P4" s="19">
        <v>2370.8635017382398</v>
      </c>
      <c r="Q4" s="19">
        <v>33142.423579715803</v>
      </c>
      <c r="R4" s="19">
        <v>1044.03821972175</v>
      </c>
      <c r="S4" s="19">
        <v>62912.623422757097</v>
      </c>
      <c r="T4" s="19">
        <v>270.00256309777097</v>
      </c>
      <c r="U4" s="19">
        <v>103.33371940815201</v>
      </c>
      <c r="V4" s="19">
        <v>394.00546609626298</v>
      </c>
      <c r="W4" s="19">
        <v>6698.2383236364903</v>
      </c>
      <c r="X4" s="19">
        <v>58137.992706462799</v>
      </c>
      <c r="Y4" s="19">
        <v>44.275245897178003</v>
      </c>
      <c r="Z4" s="19">
        <v>104.667061514865</v>
      </c>
      <c r="AA4" s="19">
        <v>285.43772637715199</v>
      </c>
      <c r="AB4" s="19">
        <v>16.000009613339401</v>
      </c>
      <c r="AC4" s="19">
        <v>71.333518927170104</v>
      </c>
      <c r="AD4" s="19">
        <v>64.000145973672502</v>
      </c>
      <c r="AE4" s="19">
        <v>178.001129200609</v>
      </c>
    </row>
    <row r="5" spans="1:31" x14ac:dyDescent="0.2">
      <c r="A5" s="3">
        <v>4</v>
      </c>
      <c r="B5" s="7" t="s">
        <v>27</v>
      </c>
      <c r="C5" s="8" t="s">
        <v>336</v>
      </c>
      <c r="D5" s="7" t="s">
        <v>362</v>
      </c>
      <c r="E5" s="7" t="s">
        <v>336</v>
      </c>
      <c r="F5" s="7" t="s">
        <v>21</v>
      </c>
      <c r="G5" s="7" t="s">
        <v>300</v>
      </c>
      <c r="H5" s="20">
        <v>178755.58265268101</v>
      </c>
      <c r="I5" s="20">
        <v>11206.4056044919</v>
      </c>
      <c r="J5" s="20">
        <v>45030.924294996003</v>
      </c>
      <c r="K5" s="20">
        <v>18627702.321963601</v>
      </c>
      <c r="L5" s="20">
        <v>16858.632198443102</v>
      </c>
      <c r="M5" s="20">
        <v>4501136.3042196501</v>
      </c>
      <c r="N5" s="20">
        <v>77.333548840618704</v>
      </c>
      <c r="O5" s="20">
        <v>676.01602730073796</v>
      </c>
      <c r="P5" s="20">
        <v>3733.15452044527</v>
      </c>
      <c r="Q5" s="20">
        <v>40290.741396750702</v>
      </c>
      <c r="R5" s="20">
        <v>3717.81932212743</v>
      </c>
      <c r="S5" s="20">
        <v>60509.219139660403</v>
      </c>
      <c r="T5" s="20">
        <v>1288.05835951055</v>
      </c>
      <c r="U5" s="20">
        <v>42669.735146561798</v>
      </c>
      <c r="V5" s="20">
        <v>1016.70287461724</v>
      </c>
      <c r="W5" s="20">
        <v>9123.5827420839505</v>
      </c>
      <c r="X5" s="20">
        <v>53184.033862265002</v>
      </c>
      <c r="Y5" s="20">
        <v>57.624331716470799</v>
      </c>
      <c r="Z5" s="20">
        <v>602.67939881605901</v>
      </c>
      <c r="AA5" s="20">
        <v>1393.21170613757</v>
      </c>
      <c r="AB5" s="20">
        <v>81.3335653606633</v>
      </c>
      <c r="AC5" s="20">
        <v>388.00531176665402</v>
      </c>
      <c r="AD5" s="20">
        <v>308.67000322941999</v>
      </c>
      <c r="AE5" s="20">
        <v>726.01846408997596</v>
      </c>
    </row>
    <row r="6" spans="1:31" x14ac:dyDescent="0.2">
      <c r="A6" s="3">
        <v>5</v>
      </c>
      <c r="B6" s="4" t="s">
        <v>80</v>
      </c>
      <c r="C6" s="5" t="s">
        <v>336</v>
      </c>
      <c r="D6" s="4" t="s">
        <v>186</v>
      </c>
      <c r="E6" s="4" t="s">
        <v>336</v>
      </c>
      <c r="F6" s="4" t="s">
        <v>132</v>
      </c>
      <c r="G6" s="4" t="s">
        <v>300</v>
      </c>
      <c r="H6" s="19">
        <v>309623.31108117598</v>
      </c>
      <c r="I6" s="19">
        <v>142112.688507888</v>
      </c>
      <c r="J6" s="19">
        <v>260959.06617655201</v>
      </c>
      <c r="K6" s="19">
        <v>718186.74371912796</v>
      </c>
      <c r="L6" s="19">
        <v>63270.153240948799</v>
      </c>
      <c r="M6" s="19">
        <v>1256290.8730820799</v>
      </c>
      <c r="N6" s="19">
        <v>182.00216568147201</v>
      </c>
      <c r="O6" s="19">
        <v>701.38373149055201</v>
      </c>
      <c r="P6" s="19">
        <v>2368.8157138248098</v>
      </c>
      <c r="Q6" s="19">
        <v>10689.403407929</v>
      </c>
      <c r="R6" s="19">
        <v>198027.011607194</v>
      </c>
      <c r="S6" s="19">
        <v>2667.6968456295399</v>
      </c>
      <c r="T6" s="19">
        <v>143448.03243219299</v>
      </c>
      <c r="U6" s="19">
        <v>32598.261626875901</v>
      </c>
      <c r="V6" s="19">
        <v>67768.008202561701</v>
      </c>
      <c r="W6" s="19">
        <v>18157.128044434601</v>
      </c>
      <c r="X6" s="19">
        <v>6238.9518388997203</v>
      </c>
      <c r="Y6" s="19">
        <v>2118.10123900288</v>
      </c>
      <c r="Z6" s="19">
        <v>186839.180741177</v>
      </c>
      <c r="AA6" s="19">
        <v>19840.9701617053</v>
      </c>
      <c r="AB6" s="19">
        <v>37640.435224655797</v>
      </c>
      <c r="AC6" s="19">
        <v>111899.28141384201</v>
      </c>
      <c r="AD6" s="19">
        <v>89490.198229415604</v>
      </c>
      <c r="AE6" s="19">
        <v>220799.95379951599</v>
      </c>
    </row>
    <row r="7" spans="1:31" x14ac:dyDescent="0.2">
      <c r="A7" s="3">
        <v>6</v>
      </c>
      <c r="B7" s="7" t="s">
        <v>114</v>
      </c>
      <c r="C7" s="8" t="s">
        <v>336</v>
      </c>
      <c r="D7" s="7" t="s">
        <v>38</v>
      </c>
      <c r="E7" s="7" t="s">
        <v>336</v>
      </c>
      <c r="F7" s="7" t="s">
        <v>268</v>
      </c>
      <c r="G7" s="7" t="s">
        <v>300</v>
      </c>
      <c r="H7" s="20">
        <v>853507.46496314602</v>
      </c>
      <c r="I7" s="20">
        <v>553290.83598721202</v>
      </c>
      <c r="J7" s="20">
        <v>929429.04726525606</v>
      </c>
      <c r="K7" s="20">
        <v>2364770.85894597</v>
      </c>
      <c r="L7" s="20">
        <v>227673.94239609301</v>
      </c>
      <c r="M7" s="20">
        <v>4594435.1929858997</v>
      </c>
      <c r="N7" s="20">
        <v>794.69310386848701</v>
      </c>
      <c r="O7" s="20">
        <v>2983.1196237419399</v>
      </c>
      <c r="P7" s="20">
        <v>8972.4934598468699</v>
      </c>
      <c r="Q7" s="20">
        <v>39708.797688845603</v>
      </c>
      <c r="R7" s="20">
        <v>797133.94139690197</v>
      </c>
      <c r="S7" s="20">
        <v>21541.995856733702</v>
      </c>
      <c r="T7" s="20">
        <v>594224.90585804905</v>
      </c>
      <c r="U7" s="20">
        <v>109589.42460485701</v>
      </c>
      <c r="V7" s="20">
        <v>240134.57334891101</v>
      </c>
      <c r="W7" s="20">
        <v>68864.030509578501</v>
      </c>
      <c r="X7" s="20">
        <v>28050.644639722399</v>
      </c>
      <c r="Y7" s="20">
        <v>8571.23666569548</v>
      </c>
      <c r="Z7" s="20">
        <v>683956.10206128098</v>
      </c>
      <c r="AA7" s="20">
        <v>90775.578696213299</v>
      </c>
      <c r="AB7" s="20">
        <v>139918.20150043999</v>
      </c>
      <c r="AC7" s="20">
        <v>407204.623562083</v>
      </c>
      <c r="AD7" s="20">
        <v>357476.30010598898</v>
      </c>
      <c r="AE7" s="20">
        <v>946729.73427266802</v>
      </c>
    </row>
    <row r="8" spans="1:31" x14ac:dyDescent="0.2">
      <c r="A8" s="3">
        <v>7</v>
      </c>
      <c r="B8" s="4" t="s">
        <v>94</v>
      </c>
      <c r="C8" s="5" t="s">
        <v>336</v>
      </c>
      <c r="D8" s="4" t="s">
        <v>384</v>
      </c>
      <c r="E8" s="4" t="s">
        <v>336</v>
      </c>
      <c r="F8" s="4" t="s">
        <v>23</v>
      </c>
      <c r="G8" s="4" t="s">
        <v>300</v>
      </c>
      <c r="H8" s="19">
        <v>2588423.8266177601</v>
      </c>
      <c r="I8" s="19">
        <v>1379888.8607842801</v>
      </c>
      <c r="J8" s="19">
        <v>2534115.04232756</v>
      </c>
      <c r="K8" s="19">
        <v>5871308.23480458</v>
      </c>
      <c r="L8" s="19">
        <v>568221.15685666504</v>
      </c>
      <c r="M8" s="19">
        <v>11565548.859738899</v>
      </c>
      <c r="N8" s="19">
        <v>1880.13390276328</v>
      </c>
      <c r="O8" s="19">
        <v>7256.1873282942397</v>
      </c>
      <c r="P8" s="19">
        <v>22490.897373547901</v>
      </c>
      <c r="Q8" s="19">
        <v>95968.311267991201</v>
      </c>
      <c r="R8" s="19">
        <v>2109198.4809722798</v>
      </c>
      <c r="S8" s="19">
        <v>42683.702876421397</v>
      </c>
      <c r="T8" s="19">
        <v>1472680.94788888</v>
      </c>
      <c r="U8" s="19">
        <v>292780.05903129198</v>
      </c>
      <c r="V8" s="19">
        <v>609966.06507686595</v>
      </c>
      <c r="W8" s="19">
        <v>145109.46671998201</v>
      </c>
      <c r="X8" s="19">
        <v>61773.745056342901</v>
      </c>
      <c r="Y8" s="19">
        <v>21944.964513811399</v>
      </c>
      <c r="Z8" s="19">
        <v>1690095.9920509499</v>
      </c>
      <c r="AA8" s="19">
        <v>232353.16617921699</v>
      </c>
      <c r="AB8" s="19">
        <v>354981.75672719697</v>
      </c>
      <c r="AC8" s="19">
        <v>1037483.9097182</v>
      </c>
      <c r="AD8" s="19">
        <v>893843.806100899</v>
      </c>
      <c r="AE8" s="19">
        <v>2645101.3466032702</v>
      </c>
    </row>
    <row r="9" spans="1:31" x14ac:dyDescent="0.2">
      <c r="A9" s="3">
        <v>8</v>
      </c>
      <c r="B9" s="7" t="s">
        <v>259</v>
      </c>
      <c r="C9" s="8" t="s">
        <v>336</v>
      </c>
      <c r="D9" s="7" t="s">
        <v>128</v>
      </c>
      <c r="E9" s="7" t="s">
        <v>336</v>
      </c>
      <c r="F9" s="7" t="s">
        <v>262</v>
      </c>
      <c r="G9" s="7" t="s">
        <v>300</v>
      </c>
      <c r="H9" s="20">
        <v>10357259.415336801</v>
      </c>
      <c r="I9" s="20">
        <v>6306623.8354822099</v>
      </c>
      <c r="J9" s="20">
        <v>9233169.5114409998</v>
      </c>
      <c r="K9" s="20">
        <v>22299052.901775699</v>
      </c>
      <c r="L9" s="20">
        <v>2784379.1567566399</v>
      </c>
      <c r="M9" s="20">
        <v>48428974.9699248</v>
      </c>
      <c r="N9" s="20">
        <v>7190.5150852158704</v>
      </c>
      <c r="O9" s="20">
        <v>27680.781661377299</v>
      </c>
      <c r="P9" s="20">
        <v>88482.184234413595</v>
      </c>
      <c r="Q9" s="20">
        <v>389005.24992373999</v>
      </c>
      <c r="R9" s="20">
        <v>8718784.3187639602</v>
      </c>
      <c r="S9" s="20">
        <v>148048.89424296099</v>
      </c>
      <c r="T9" s="20">
        <v>6682405.0132554397</v>
      </c>
      <c r="U9" s="20">
        <v>1219582.29014704</v>
      </c>
      <c r="V9" s="20">
        <v>3079004.0850469898</v>
      </c>
      <c r="W9" s="20">
        <v>565353.14615217596</v>
      </c>
      <c r="X9" s="20">
        <v>218606.84960216499</v>
      </c>
      <c r="Y9" s="20">
        <v>83476.532742999596</v>
      </c>
      <c r="Z9" s="20">
        <v>8527033.2157688495</v>
      </c>
      <c r="AA9" s="20">
        <v>867863.42148185696</v>
      </c>
      <c r="AB9" s="20">
        <v>1438810.8408383101</v>
      </c>
      <c r="AC9" s="20">
        <v>4732333.9879113296</v>
      </c>
      <c r="AD9" s="20">
        <v>3917019.1456582099</v>
      </c>
      <c r="AE9" s="20">
        <v>9883317.4008463304</v>
      </c>
    </row>
    <row r="10" spans="1:31" x14ac:dyDescent="0.2">
      <c r="A10" s="3">
        <v>9</v>
      </c>
      <c r="B10" s="4" t="s">
        <v>5</v>
      </c>
      <c r="C10" s="5" t="s">
        <v>336</v>
      </c>
      <c r="D10" s="4" t="s">
        <v>341</v>
      </c>
      <c r="E10" s="4" t="s">
        <v>336</v>
      </c>
      <c r="F10" s="4" t="s">
        <v>158</v>
      </c>
      <c r="G10" s="4" t="s">
        <v>300</v>
      </c>
      <c r="H10" s="19">
        <v>26084417.1351448</v>
      </c>
      <c r="I10" s="19">
        <v>16318056.458136899</v>
      </c>
      <c r="J10" s="19">
        <v>21973708.893531799</v>
      </c>
      <c r="K10" s="19">
        <v>49586138.3470819</v>
      </c>
      <c r="L10" s="19">
        <v>6648427.0061396696</v>
      </c>
      <c r="M10" s="19">
        <v>122834152.244872</v>
      </c>
      <c r="N10" s="19">
        <v>18150.2882604152</v>
      </c>
      <c r="O10" s="19">
        <v>64754.952638245602</v>
      </c>
      <c r="P10" s="19">
        <v>218446.68287932</v>
      </c>
      <c r="Q10" s="19">
        <v>942316.12822515599</v>
      </c>
      <c r="R10" s="19">
        <v>22513212.827717099</v>
      </c>
      <c r="S10" s="19">
        <v>339484.88064503099</v>
      </c>
      <c r="T10" s="19">
        <v>14924034.7418843</v>
      </c>
      <c r="U10" s="19">
        <v>3361487.9573022099</v>
      </c>
      <c r="V10" s="19">
        <v>7969530.9782960704</v>
      </c>
      <c r="W10" s="19">
        <v>1426586.93719697</v>
      </c>
      <c r="X10" s="19">
        <v>514984.51283644699</v>
      </c>
      <c r="Y10" s="19">
        <v>195299.56014683199</v>
      </c>
      <c r="Z10" s="19">
        <v>22389708.519315802</v>
      </c>
      <c r="AA10" s="19">
        <v>2760633.35877534</v>
      </c>
      <c r="AB10" s="19">
        <v>4047603.5398067902</v>
      </c>
      <c r="AC10" s="19">
        <v>12298259.370618099</v>
      </c>
      <c r="AD10" s="19">
        <v>9968853.7138450295</v>
      </c>
      <c r="AE10" s="19">
        <v>23710725.6068413</v>
      </c>
    </row>
    <row r="11" spans="1:31" x14ac:dyDescent="0.2">
      <c r="A11" s="3">
        <v>10</v>
      </c>
      <c r="B11" s="7" t="s">
        <v>217</v>
      </c>
      <c r="C11" s="8" t="s">
        <v>336</v>
      </c>
      <c r="D11" s="7" t="s">
        <v>265</v>
      </c>
      <c r="E11" s="7" t="s">
        <v>336</v>
      </c>
      <c r="F11" s="7" t="s">
        <v>122</v>
      </c>
      <c r="G11" s="7" t="s">
        <v>300</v>
      </c>
      <c r="H11" s="20">
        <v>92659553.320577994</v>
      </c>
      <c r="I11" s="20">
        <v>62160665.845788203</v>
      </c>
      <c r="J11" s="20">
        <v>91127035.989920706</v>
      </c>
      <c r="K11" s="20">
        <v>180664437.68577099</v>
      </c>
      <c r="L11" s="20">
        <v>22898243.037965499</v>
      </c>
      <c r="M11" s="20">
        <v>433281197.08510798</v>
      </c>
      <c r="N11" s="20">
        <v>67708.471250367904</v>
      </c>
      <c r="O11" s="20">
        <v>256281.22571461499</v>
      </c>
      <c r="P11" s="20">
        <v>822730.93351848202</v>
      </c>
      <c r="Q11" s="20">
        <v>4183633.96394064</v>
      </c>
      <c r="R11" s="20">
        <v>90261058.013372898</v>
      </c>
      <c r="S11" s="20">
        <v>1565729.3875202199</v>
      </c>
      <c r="T11" s="20">
        <v>59115988.842469998</v>
      </c>
      <c r="U11" s="20">
        <v>11439951.4995423</v>
      </c>
      <c r="V11" s="20">
        <v>26999430.311176602</v>
      </c>
      <c r="W11" s="20">
        <v>5987200.13888859</v>
      </c>
      <c r="X11" s="20">
        <v>2581859.5925089102</v>
      </c>
      <c r="Y11" s="20">
        <v>754444.59134745796</v>
      </c>
      <c r="Z11" s="20">
        <v>78614315.445193499</v>
      </c>
      <c r="AA11" s="20">
        <v>11537286.351461301</v>
      </c>
      <c r="AB11" s="20">
        <v>14181102.8899037</v>
      </c>
      <c r="AC11" s="20">
        <v>41984081.7924705</v>
      </c>
      <c r="AD11" s="20">
        <v>37401234.123731703</v>
      </c>
      <c r="AE11" s="20">
        <v>94608415.716325805</v>
      </c>
    </row>
    <row r="12" spans="1:31" x14ac:dyDescent="0.2">
      <c r="A12" s="3">
        <v>11</v>
      </c>
      <c r="B12" s="10" t="s">
        <v>209</v>
      </c>
      <c r="C12" s="3" t="s">
        <v>336</v>
      </c>
      <c r="D12" s="10" t="s">
        <v>265</v>
      </c>
      <c r="E12" s="10" t="s">
        <v>336</v>
      </c>
      <c r="F12" s="10" t="s">
        <v>336</v>
      </c>
      <c r="G12" s="10" t="s">
        <v>336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118</v>
      </c>
      <c r="C13" s="8" t="s">
        <v>336</v>
      </c>
      <c r="D13" s="7" t="s">
        <v>141</v>
      </c>
      <c r="E13" s="7" t="s">
        <v>336</v>
      </c>
      <c r="F13" s="7" t="s">
        <v>230</v>
      </c>
      <c r="G13" s="7" t="s">
        <v>300</v>
      </c>
      <c r="H13" s="20">
        <v>354497.64366859401</v>
      </c>
      <c r="I13" s="20">
        <v>246859.24654507899</v>
      </c>
      <c r="J13" s="20">
        <v>351077.16930394399</v>
      </c>
      <c r="K13" s="20">
        <v>903592.98117925599</v>
      </c>
      <c r="L13" s="20">
        <v>99859.397778800194</v>
      </c>
      <c r="M13" s="20">
        <v>1917688.5935612</v>
      </c>
      <c r="N13" s="20">
        <v>500.67816141697301</v>
      </c>
      <c r="O13" s="20">
        <v>1262.11593363099</v>
      </c>
      <c r="P13" s="20">
        <v>5840.0659670074701</v>
      </c>
      <c r="Q13" s="20">
        <v>14878.951376913101</v>
      </c>
      <c r="R13" s="20">
        <v>369479.23224421497</v>
      </c>
      <c r="S13" s="20">
        <v>2015.92920707742</v>
      </c>
      <c r="T13" s="20">
        <v>230361.31080419701</v>
      </c>
      <c r="U13" s="20">
        <v>45895.715592082197</v>
      </c>
      <c r="V13" s="20">
        <v>116934.808418712</v>
      </c>
      <c r="W13" s="20">
        <v>25393.9049213133</v>
      </c>
      <c r="X13" s="20">
        <v>9592.6208072773406</v>
      </c>
      <c r="Y13" s="20">
        <v>3445.6641332025401</v>
      </c>
      <c r="Z13" s="20">
        <v>297437.66355346999</v>
      </c>
      <c r="AA13" s="20">
        <v>66315.188210622902</v>
      </c>
      <c r="AB13" s="20">
        <v>57646.3719173879</v>
      </c>
      <c r="AC13" s="20">
        <v>187000.716193934</v>
      </c>
      <c r="AD13" s="20">
        <v>158024.963933408</v>
      </c>
      <c r="AE13" s="20">
        <v>389054.05161240802</v>
      </c>
    </row>
    <row r="14" spans="1:31" x14ac:dyDescent="0.2">
      <c r="A14" s="3">
        <v>13</v>
      </c>
      <c r="B14" s="4" t="s">
        <v>201</v>
      </c>
      <c r="C14" s="5" t="s">
        <v>336</v>
      </c>
      <c r="D14" s="4" t="s">
        <v>317</v>
      </c>
      <c r="E14" s="4" t="s">
        <v>336</v>
      </c>
      <c r="F14" s="4" t="s">
        <v>93</v>
      </c>
      <c r="G14" s="4" t="s">
        <v>300</v>
      </c>
      <c r="H14" s="19">
        <v>-137970.05717640001</v>
      </c>
      <c r="I14" s="19">
        <v>3002.0479599743699</v>
      </c>
      <c r="J14" s="19">
        <v>-18084.692545286998</v>
      </c>
      <c r="K14" s="19">
        <v>235090.220917414</v>
      </c>
      <c r="L14" s="19">
        <v>10657.877903410899</v>
      </c>
      <c r="M14" s="19">
        <v>23698.267735245001</v>
      </c>
      <c r="N14" s="19">
        <v>-32.000141493827698</v>
      </c>
      <c r="O14" s="19">
        <v>-398.68000155459498</v>
      </c>
      <c r="P14" s="19">
        <v>-1183.59359473272</v>
      </c>
      <c r="Q14" s="19">
        <v>-6836.9495655312603</v>
      </c>
      <c r="R14" s="19">
        <v>16184.0966757878</v>
      </c>
      <c r="S14" s="19">
        <v>-4939.74687153996</v>
      </c>
      <c r="T14" s="19">
        <v>11069.4205895538</v>
      </c>
      <c r="U14" s="19">
        <v>-39882.795290495102</v>
      </c>
      <c r="V14" s="19">
        <v>5338.0481869615096</v>
      </c>
      <c r="W14" s="19">
        <v>-1277.42815219061</v>
      </c>
      <c r="X14" s="19">
        <v>3245.3608688148902</v>
      </c>
      <c r="Y14" s="19">
        <v>150.54869072894101</v>
      </c>
      <c r="Z14" s="19">
        <v>15008.518306189901</v>
      </c>
      <c r="AA14" s="19">
        <v>12513.3506703737</v>
      </c>
      <c r="AB14" s="19">
        <v>2696.2723001846098</v>
      </c>
      <c r="AC14" s="19">
        <v>9387.3692258949395</v>
      </c>
      <c r="AD14" s="19">
        <v>8214.5563986461402</v>
      </c>
      <c r="AE14" s="19">
        <v>20370.4104549722</v>
      </c>
    </row>
    <row r="15" spans="1:31" x14ac:dyDescent="0.2">
      <c r="A15" s="3">
        <v>14</v>
      </c>
      <c r="B15" s="7" t="s">
        <v>176</v>
      </c>
      <c r="C15" s="8" t="s">
        <v>336</v>
      </c>
      <c r="D15" s="7" t="s">
        <v>67</v>
      </c>
      <c r="E15" s="7" t="s">
        <v>336</v>
      </c>
      <c r="F15" s="7" t="s">
        <v>137</v>
      </c>
      <c r="G15" s="7" t="s">
        <v>300</v>
      </c>
      <c r="H15" s="20">
        <v>10538149.1026868</v>
      </c>
      <c r="I15" s="20">
        <v>6776810.7120876098</v>
      </c>
      <c r="J15" s="20">
        <v>9449899.2853037603</v>
      </c>
      <c r="K15" s="20">
        <v>9655168.47089931</v>
      </c>
      <c r="L15" s="20">
        <v>2542763.1831554398</v>
      </c>
      <c r="M15" s="20">
        <v>48234058.232176296</v>
      </c>
      <c r="N15" s="20">
        <v>7105.1388921935204</v>
      </c>
      <c r="O15" s="20">
        <v>26115.751694609</v>
      </c>
      <c r="P15" s="20">
        <v>85822.799888474605</v>
      </c>
      <c r="Q15" s="20">
        <v>360285.929090755</v>
      </c>
      <c r="R15" s="20">
        <v>9770147.2436557505</v>
      </c>
      <c r="S15" s="20">
        <v>151587.43261166001</v>
      </c>
      <c r="T15" s="20">
        <v>5909379.2920922805</v>
      </c>
      <c r="U15" s="20">
        <v>1171623.9000200799</v>
      </c>
      <c r="V15" s="20">
        <v>3220097.56614494</v>
      </c>
      <c r="W15" s="20">
        <v>618523.03008065699</v>
      </c>
      <c r="X15" s="20">
        <v>222747.49460562601</v>
      </c>
      <c r="Y15" s="20">
        <v>79190.091818799701</v>
      </c>
      <c r="Z15" s="20">
        <v>8888612.6164786201</v>
      </c>
      <c r="AA15" s="20">
        <v>916771.59176213597</v>
      </c>
      <c r="AB15" s="20">
        <v>1424011.57832035</v>
      </c>
      <c r="AC15" s="20">
        <v>4920478.5458395304</v>
      </c>
      <c r="AD15" s="20">
        <v>4180090.5564341601</v>
      </c>
      <c r="AE15" s="20">
        <v>9985475.7352197599</v>
      </c>
    </row>
    <row r="16" spans="1:31" x14ac:dyDescent="0.2">
      <c r="A16" s="3">
        <v>15</v>
      </c>
      <c r="B16" s="4" t="s">
        <v>22</v>
      </c>
      <c r="C16" s="5" t="s">
        <v>336</v>
      </c>
      <c r="D16" s="4" t="s">
        <v>4</v>
      </c>
      <c r="E16" s="4" t="s">
        <v>336</v>
      </c>
      <c r="F16" s="4" t="s">
        <v>337</v>
      </c>
      <c r="G16" s="4" t="s">
        <v>300</v>
      </c>
      <c r="H16" s="19">
        <v>27029.323271729099</v>
      </c>
      <c r="I16" s="19">
        <v>25443.701195240101</v>
      </c>
      <c r="J16" s="19">
        <v>39600.283540909302</v>
      </c>
      <c r="K16" s="19">
        <v>-541453.89590392297</v>
      </c>
      <c r="L16" s="19">
        <v>11865.0854076581</v>
      </c>
      <c r="M16" s="19">
        <v>84279.951315174796</v>
      </c>
      <c r="N16" s="19">
        <v>60.000455936051701</v>
      </c>
      <c r="O16" s="19">
        <v>110.672374221773</v>
      </c>
      <c r="P16" s="19">
        <v>288.745734536996</v>
      </c>
      <c r="Q16" s="19">
        <v>-486.699049495917</v>
      </c>
      <c r="R16" s="19">
        <v>38652.9360043743</v>
      </c>
      <c r="S16" s="19">
        <v>-3638.1384774790999</v>
      </c>
      <c r="T16" s="19">
        <v>28924.7652579245</v>
      </c>
      <c r="U16" s="19">
        <v>5859.33092201816</v>
      </c>
      <c r="V16" s="19">
        <v>13246.5922518507</v>
      </c>
      <c r="W16" s="19">
        <v>2350.3681005605799</v>
      </c>
      <c r="X16" s="19">
        <v>2102.46408956403</v>
      </c>
      <c r="Y16" s="19">
        <v>443.96344959421702</v>
      </c>
      <c r="Z16" s="19">
        <v>34833.391213310402</v>
      </c>
      <c r="AA16" s="19">
        <v>12992.1566558631</v>
      </c>
      <c r="AB16" s="19">
        <v>6948.41691845894</v>
      </c>
      <c r="AC16" s="19">
        <v>21900.966425578899</v>
      </c>
      <c r="AD16" s="19">
        <v>18520.471139872399</v>
      </c>
      <c r="AE16" s="19">
        <v>46809.533121491499</v>
      </c>
    </row>
    <row r="17" spans="1:31" x14ac:dyDescent="0.2">
      <c r="A17" s="3">
        <v>16</v>
      </c>
      <c r="B17" s="7" t="s">
        <v>113</v>
      </c>
      <c r="C17" s="8" t="s">
        <v>336</v>
      </c>
      <c r="D17" s="7" t="s">
        <v>315</v>
      </c>
      <c r="E17" s="7" t="s">
        <v>336</v>
      </c>
      <c r="F17" s="7" t="s">
        <v>12</v>
      </c>
      <c r="G17" s="7" t="s">
        <v>300</v>
      </c>
      <c r="H17" s="20">
        <v>51557.6528865461</v>
      </c>
      <c r="I17" s="20">
        <v>6937.1108928638896</v>
      </c>
      <c r="J17" s="20">
        <v>87485.206802963599</v>
      </c>
      <c r="K17" s="20">
        <v>218251.06053021201</v>
      </c>
      <c r="L17" s="20">
        <v>-441.87070739466498</v>
      </c>
      <c r="M17" s="20">
        <v>-170148.31250979</v>
      </c>
      <c r="N17" s="20">
        <v>6498.1797083150996</v>
      </c>
      <c r="O17" s="20">
        <v>45655.119280568797</v>
      </c>
      <c r="P17" s="20">
        <v>111857.373448764</v>
      </c>
      <c r="Q17" s="20">
        <v>717385.49082712794</v>
      </c>
      <c r="R17" s="20">
        <v>2031.3377387632599</v>
      </c>
      <c r="S17" s="20">
        <v>2128.7049257920999</v>
      </c>
      <c r="T17" s="20">
        <v>1148.1505033118799</v>
      </c>
      <c r="U17" s="20">
        <v>-5883.0944545540897</v>
      </c>
      <c r="V17" s="20">
        <v>524.04716718419195</v>
      </c>
      <c r="W17" s="20">
        <v>8871.7557813965595</v>
      </c>
      <c r="X17" s="20">
        <v>1644.1074963932799</v>
      </c>
      <c r="Y17" s="20">
        <v>14.6302483392219</v>
      </c>
      <c r="Z17" s="20">
        <v>1710.1745194340499</v>
      </c>
      <c r="AA17" s="20">
        <v>2894.8621238419601</v>
      </c>
      <c r="AB17" s="20">
        <v>245.33687042986901</v>
      </c>
      <c r="AC17" s="20">
        <v>1070.73619333221</v>
      </c>
      <c r="AD17" s="20">
        <v>920.71630867050601</v>
      </c>
      <c r="AE17" s="20">
        <v>2376.3197689293202</v>
      </c>
    </row>
    <row r="18" spans="1:31" x14ac:dyDescent="0.2">
      <c r="A18" s="3">
        <v>17</v>
      </c>
      <c r="B18" s="4" t="s">
        <v>201</v>
      </c>
      <c r="C18" s="5" t="s">
        <v>336</v>
      </c>
      <c r="D18" s="4" t="s">
        <v>169</v>
      </c>
      <c r="E18" s="4" t="s">
        <v>336</v>
      </c>
      <c r="F18" s="4" t="s">
        <v>220</v>
      </c>
      <c r="G18" s="4" t="s">
        <v>300</v>
      </c>
      <c r="H18" s="19">
        <v>-17541.029982313499</v>
      </c>
      <c r="I18" s="19">
        <v>-160.13471891383199</v>
      </c>
      <c r="J18" s="19">
        <v>2745.5533020711</v>
      </c>
      <c r="K18" s="19">
        <v>90262.161167421698</v>
      </c>
      <c r="L18" s="19">
        <v>-2198.43953388724</v>
      </c>
      <c r="M18" s="19">
        <v>-222249.50266557699</v>
      </c>
      <c r="N18" s="19">
        <v>51.333705875439001</v>
      </c>
      <c r="O18" s="19">
        <v>172.00915450072699</v>
      </c>
      <c r="P18" s="19">
        <v>497.47336568901801</v>
      </c>
      <c r="Q18" s="19">
        <v>438.58975355451298</v>
      </c>
      <c r="R18" s="19">
        <v>406.10940226032699</v>
      </c>
      <c r="S18" s="19">
        <v>839.51467586910701</v>
      </c>
      <c r="T18" s="19">
        <v>118.677974066511</v>
      </c>
      <c r="U18" s="19">
        <v>-6063.5408590732804</v>
      </c>
      <c r="V18" s="19">
        <v>91.340206462053203</v>
      </c>
      <c r="W18" s="19">
        <v>224.141262732359</v>
      </c>
      <c r="X18" s="19">
        <v>790.32703601555795</v>
      </c>
      <c r="Y18" s="19">
        <v>-6.3706348290113004</v>
      </c>
      <c r="Z18" s="19">
        <v>172.674999723578</v>
      </c>
      <c r="AA18" s="19">
        <v>2460.7200927317199</v>
      </c>
      <c r="AB18" s="19">
        <v>12.6667465137138</v>
      </c>
      <c r="AC18" s="19">
        <v>330.01275900215398</v>
      </c>
      <c r="AD18" s="19">
        <v>314.01023598646998</v>
      </c>
      <c r="AE18" s="19">
        <v>872.07094253337095</v>
      </c>
    </row>
    <row r="19" spans="1:31" x14ac:dyDescent="0.2">
      <c r="A19" s="3">
        <v>18</v>
      </c>
      <c r="B19" s="7" t="s">
        <v>49</v>
      </c>
      <c r="C19" s="8" t="s">
        <v>336</v>
      </c>
      <c r="D19" s="7" t="s">
        <v>255</v>
      </c>
      <c r="E19" s="7" t="s">
        <v>336</v>
      </c>
      <c r="F19" s="7" t="s">
        <v>24</v>
      </c>
      <c r="G19" s="7" t="s">
        <v>300</v>
      </c>
      <c r="H19" s="20">
        <v>147504.91372605</v>
      </c>
      <c r="I19" s="20">
        <v>74938.276871513197</v>
      </c>
      <c r="J19" s="20">
        <v>193534.854785587</v>
      </c>
      <c r="K19" s="20">
        <v>506660.06692374003</v>
      </c>
      <c r="L19" s="20">
        <v>24721.149619981599</v>
      </c>
      <c r="M19" s="20">
        <v>313212.89046501799</v>
      </c>
      <c r="N19" s="20">
        <v>102.667590859968</v>
      </c>
      <c r="O19" s="20">
        <v>468.02978626744903</v>
      </c>
      <c r="P19" s="20">
        <v>1164.3518398691499</v>
      </c>
      <c r="Q19" s="20">
        <v>4823.0470508609797</v>
      </c>
      <c r="R19" s="20">
        <v>104385.72112392601</v>
      </c>
      <c r="S19" s="20">
        <v>3820.2800807998301</v>
      </c>
      <c r="T19" s="20">
        <v>66637.040601136498</v>
      </c>
      <c r="U19" s="20">
        <v>7196.5162709352699</v>
      </c>
      <c r="V19" s="20">
        <v>30796.838883470999</v>
      </c>
      <c r="W19" s="20">
        <v>15380.7760264014</v>
      </c>
      <c r="X19" s="20">
        <v>4610.44369839717</v>
      </c>
      <c r="Y19" s="20">
        <v>1005.79473332789</v>
      </c>
      <c r="Z19" s="20">
        <v>84657.193485208103</v>
      </c>
      <c r="AA19" s="20">
        <v>11489.366341455099</v>
      </c>
      <c r="AB19" s="20">
        <v>16458.2367831013</v>
      </c>
      <c r="AC19" s="20">
        <v>51903.856145467696</v>
      </c>
      <c r="AD19" s="20">
        <v>47143.510232830798</v>
      </c>
      <c r="AE19" s="20">
        <v>118812.798031718</v>
      </c>
    </row>
    <row r="20" spans="1:31" x14ac:dyDescent="0.2">
      <c r="A20" s="3">
        <v>19</v>
      </c>
      <c r="B20" s="4" t="s">
        <v>116</v>
      </c>
      <c r="C20" s="5" t="s">
        <v>336</v>
      </c>
      <c r="D20" s="4" t="s">
        <v>308</v>
      </c>
      <c r="E20" s="4" t="s">
        <v>336</v>
      </c>
      <c r="F20" s="4" t="s">
        <v>350</v>
      </c>
      <c r="G20" s="4" t="s">
        <v>300</v>
      </c>
      <c r="H20" s="19">
        <v>9611704.5748171099</v>
      </c>
      <c r="I20" s="19">
        <v>6298980.8469596598</v>
      </c>
      <c r="J20" s="19">
        <v>9488139.4879393894</v>
      </c>
      <c r="K20" s="19">
        <v>20964986.557367198</v>
      </c>
      <c r="L20" s="19">
        <v>2429387.3228660198</v>
      </c>
      <c r="M20" s="19">
        <v>43167629.735734098</v>
      </c>
      <c r="N20" s="19">
        <v>7031.1024995441403</v>
      </c>
      <c r="O20" s="19">
        <v>26956.078969128801</v>
      </c>
      <c r="P20" s="19">
        <v>84795.666456093997</v>
      </c>
      <c r="Q20" s="19">
        <v>352707.663858841</v>
      </c>
      <c r="R20" s="19">
        <v>9003164.5503849592</v>
      </c>
      <c r="S20" s="19">
        <v>161175.78179789899</v>
      </c>
      <c r="T20" s="19">
        <v>6108912.9816762405</v>
      </c>
      <c r="U20" s="19">
        <v>1065100.93558831</v>
      </c>
      <c r="V20" s="19">
        <v>2744998.1601147298</v>
      </c>
      <c r="W20" s="19">
        <v>613234.81493208196</v>
      </c>
      <c r="X20" s="19">
        <v>238527.11992955999</v>
      </c>
      <c r="Y20" s="19">
        <v>81906.120008698999</v>
      </c>
      <c r="Z20" s="19">
        <v>7788702.0255027805</v>
      </c>
      <c r="AA20" s="19">
        <v>917818.88581040199</v>
      </c>
      <c r="AB20" s="19">
        <v>1363827.82574338</v>
      </c>
      <c r="AC20" s="19">
        <v>4371015.8861243604</v>
      </c>
      <c r="AD20" s="19">
        <v>3881174.0229536202</v>
      </c>
      <c r="AE20" s="19">
        <v>10022356.037187301</v>
      </c>
    </row>
    <row r="21" spans="1:31" x14ac:dyDescent="0.2">
      <c r="A21" s="3">
        <v>20</v>
      </c>
      <c r="B21" s="7" t="s">
        <v>356</v>
      </c>
      <c r="C21" s="8" t="s">
        <v>336</v>
      </c>
      <c r="D21" s="7" t="s">
        <v>377</v>
      </c>
      <c r="E21" s="7" t="s">
        <v>336</v>
      </c>
      <c r="F21" s="7" t="s">
        <v>272</v>
      </c>
      <c r="G21" s="7" t="s">
        <v>300</v>
      </c>
      <c r="H21" s="20">
        <v>15268.5116994454</v>
      </c>
      <c r="I21" s="20">
        <v>23497.782728435399</v>
      </c>
      <c r="J21" s="20">
        <v>39039.762985763802</v>
      </c>
      <c r="K21" s="20">
        <v>-290401.88060384901</v>
      </c>
      <c r="L21" s="20">
        <v>8830.5889385227401</v>
      </c>
      <c r="M21" s="20">
        <v>-35039.245052450598</v>
      </c>
      <c r="N21" s="20">
        <v>52.667044995437799</v>
      </c>
      <c r="O21" s="20">
        <v>113.339191908328</v>
      </c>
      <c r="P21" s="20">
        <v>68.685181536682606</v>
      </c>
      <c r="Q21" s="20">
        <v>-1760.1821895000101</v>
      </c>
      <c r="R21" s="20">
        <v>36181.918582976097</v>
      </c>
      <c r="S21" s="20">
        <v>-337.83082657659497</v>
      </c>
      <c r="T21" s="20">
        <v>27257.5100652699</v>
      </c>
      <c r="U21" s="20">
        <v>1471.5327475998999</v>
      </c>
      <c r="V21" s="20">
        <v>11721.661252206201</v>
      </c>
      <c r="W21" s="20">
        <v>2692.6377326812299</v>
      </c>
      <c r="X21" s="20">
        <v>3180.3908405174898</v>
      </c>
      <c r="Y21" s="20">
        <v>430.562021270657</v>
      </c>
      <c r="Z21" s="20">
        <v>31812.423050579298</v>
      </c>
      <c r="AA21" s="20">
        <v>13143.6447086431</v>
      </c>
      <c r="AB21" s="20">
        <v>6370.8039468437701</v>
      </c>
      <c r="AC21" s="20">
        <v>19877.762147823199</v>
      </c>
      <c r="AD21" s="20">
        <v>17443.074435731101</v>
      </c>
      <c r="AE21" s="20">
        <v>43993.027236824499</v>
      </c>
    </row>
    <row r="22" spans="1:31" x14ac:dyDescent="0.2">
      <c r="A22" s="3">
        <v>21</v>
      </c>
      <c r="B22" s="4" t="s">
        <v>295</v>
      </c>
      <c r="C22" s="5" t="s">
        <v>336</v>
      </c>
      <c r="D22" s="4" t="s">
        <v>53</v>
      </c>
      <c r="E22" s="4" t="s">
        <v>336</v>
      </c>
      <c r="F22" s="4" t="s">
        <v>233</v>
      </c>
      <c r="G22" s="4" t="s">
        <v>300</v>
      </c>
      <c r="H22" s="19">
        <v>45277814.941248998</v>
      </c>
      <c r="I22" s="19">
        <v>4082257.8193302201</v>
      </c>
      <c r="J22" s="19">
        <v>24263636.8585268</v>
      </c>
      <c r="K22" s="19">
        <v>44419543.020926699</v>
      </c>
      <c r="L22" s="19">
        <v>3724199.81980938</v>
      </c>
      <c r="M22" s="19">
        <v>11614163.624820299</v>
      </c>
      <c r="N22" s="19">
        <v>21587.081556110901</v>
      </c>
      <c r="O22" s="19">
        <v>160958.25615930499</v>
      </c>
      <c r="P22" s="19">
        <v>377259.73735948402</v>
      </c>
      <c r="Q22" s="19">
        <v>3132588.9958425299</v>
      </c>
      <c r="R22" s="19">
        <v>3635839.3169159298</v>
      </c>
      <c r="S22" s="19">
        <v>13116.246995216001</v>
      </c>
      <c r="T22" s="19">
        <v>6672.8276925957698</v>
      </c>
      <c r="U22" s="19">
        <v>-35417.217751410702</v>
      </c>
      <c r="V22" s="19">
        <v>28751.873176928799</v>
      </c>
      <c r="W22" s="19">
        <v>34419.366926363298</v>
      </c>
      <c r="X22" s="19">
        <v>-3085.9627015863002</v>
      </c>
      <c r="Y22" s="19">
        <v>73.088918012468099</v>
      </c>
      <c r="Z22" s="19">
        <v>124496.04405171399</v>
      </c>
      <c r="AA22" s="19">
        <v>4173.9650294511503</v>
      </c>
      <c r="AB22" s="19">
        <v>1660.1063926494901</v>
      </c>
      <c r="AC22" s="19">
        <v>16345.1371368443</v>
      </c>
      <c r="AD22" s="19">
        <v>13079.6025927233</v>
      </c>
      <c r="AE22" s="19">
        <v>34075.022166063703</v>
      </c>
    </row>
    <row r="23" spans="1:31" x14ac:dyDescent="0.2">
      <c r="A23" s="3">
        <v>22</v>
      </c>
      <c r="B23" s="7" t="s">
        <v>366</v>
      </c>
      <c r="C23" s="8" t="s">
        <v>336</v>
      </c>
      <c r="D23" s="7" t="s">
        <v>251</v>
      </c>
      <c r="E23" s="7" t="s">
        <v>336</v>
      </c>
      <c r="F23" s="7" t="s">
        <v>328</v>
      </c>
      <c r="G23" s="7" t="s">
        <v>300</v>
      </c>
      <c r="H23" s="20">
        <v>37292510.543128602</v>
      </c>
      <c r="I23" s="20">
        <v>753946.85046796803</v>
      </c>
      <c r="J23" s="20">
        <v>16223179.607024901</v>
      </c>
      <c r="K23" s="20">
        <v>44388872.812167898</v>
      </c>
      <c r="L23" s="20">
        <v>1576620.9934252601</v>
      </c>
      <c r="M23" s="20">
        <v>7217828.7198922001</v>
      </c>
      <c r="N23" s="20">
        <v>6328.7699984609199</v>
      </c>
      <c r="O23" s="20">
        <v>47256.366326645402</v>
      </c>
      <c r="P23" s="20">
        <v>112687.442019437</v>
      </c>
      <c r="Q23" s="20">
        <v>761647.48364074202</v>
      </c>
      <c r="R23" s="20">
        <v>324523.77629264299</v>
      </c>
      <c r="S23" s="20">
        <v>-4981.3852328643297</v>
      </c>
      <c r="T23" s="20">
        <v>1369.5241024391601</v>
      </c>
      <c r="U23" s="20">
        <v>-39333.342879750802</v>
      </c>
      <c r="V23" s="20">
        <v>6999.5465195697298</v>
      </c>
      <c r="W23" s="20">
        <v>25375.405056813299</v>
      </c>
      <c r="X23" s="20">
        <v>-1969.61741315222</v>
      </c>
      <c r="Y23" s="20">
        <v>41.046739194229197</v>
      </c>
      <c r="Z23" s="20">
        <v>58954.545469216202</v>
      </c>
      <c r="AA23" s="20">
        <v>2617.59556411824</v>
      </c>
      <c r="AB23" s="20">
        <v>1322.0689685909001</v>
      </c>
      <c r="AC23" s="20">
        <v>1075.4030882433599</v>
      </c>
      <c r="AD23" s="20">
        <v>961.38669450556995</v>
      </c>
      <c r="AE23" s="20">
        <v>2581.6977669480598</v>
      </c>
    </row>
    <row r="24" spans="1:31" x14ac:dyDescent="0.2">
      <c r="A24" s="3">
        <v>23</v>
      </c>
      <c r="B24" s="4" t="s">
        <v>187</v>
      </c>
      <c r="C24" s="5" t="s">
        <v>336</v>
      </c>
      <c r="D24" s="4" t="s">
        <v>287</v>
      </c>
      <c r="E24" s="4" t="s">
        <v>336</v>
      </c>
      <c r="F24" s="4" t="s">
        <v>355</v>
      </c>
      <c r="G24" s="4" t="s">
        <v>300</v>
      </c>
      <c r="H24" s="19">
        <v>37819894.989839599</v>
      </c>
      <c r="I24" s="19">
        <v>8855912.2521549705</v>
      </c>
      <c r="J24" s="19">
        <v>38963992.853739798</v>
      </c>
      <c r="K24" s="19">
        <v>83895567.289253399</v>
      </c>
      <c r="L24" s="19">
        <v>2263269.05755019</v>
      </c>
      <c r="M24" s="19">
        <v>5261183.7009826303</v>
      </c>
      <c r="N24" s="19">
        <v>31224.926703493398</v>
      </c>
      <c r="O24" s="19">
        <v>233135.83629036101</v>
      </c>
      <c r="P24" s="19">
        <v>539468.60628783097</v>
      </c>
      <c r="Q24" s="19">
        <v>4244755.8877237197</v>
      </c>
      <c r="R24" s="19">
        <v>1496104.8107296999</v>
      </c>
      <c r="S24" s="19">
        <v>493197.66457349801</v>
      </c>
      <c r="T24" s="19">
        <v>3201.9815992182998</v>
      </c>
      <c r="U24" s="19">
        <v>-35766.718814176696</v>
      </c>
      <c r="V24" s="19">
        <v>45842.740770345998</v>
      </c>
      <c r="W24" s="19">
        <v>34152.001029999701</v>
      </c>
      <c r="X24" s="19">
        <v>-985.34559020588495</v>
      </c>
      <c r="Y24" s="19">
        <v>161.72589690363699</v>
      </c>
      <c r="Z24" s="19">
        <v>179715.13626684001</v>
      </c>
      <c r="AA24" s="19">
        <v>661.73525236578701</v>
      </c>
      <c r="AB24" s="19">
        <v>1018.0421778994699</v>
      </c>
      <c r="AC24" s="19">
        <v>209589.30693098</v>
      </c>
      <c r="AD24" s="19">
        <v>176992.61990523399</v>
      </c>
      <c r="AE24" s="19">
        <v>467648.97353672801</v>
      </c>
    </row>
    <row r="25" spans="1:31" x14ac:dyDescent="0.2">
      <c r="A25" s="3">
        <v>24</v>
      </c>
      <c r="B25" s="7" t="s">
        <v>13</v>
      </c>
      <c r="C25" s="8" t="s">
        <v>336</v>
      </c>
      <c r="D25" s="7" t="s">
        <v>227</v>
      </c>
      <c r="E25" s="7" t="s">
        <v>336</v>
      </c>
      <c r="F25" s="7" t="s">
        <v>323</v>
      </c>
      <c r="G25" s="7" t="s">
        <v>300</v>
      </c>
      <c r="H25" s="20">
        <v>30049322.243519999</v>
      </c>
      <c r="I25" s="20">
        <v>13952634.9751803</v>
      </c>
      <c r="J25" s="20">
        <v>27458375.351030599</v>
      </c>
      <c r="K25" s="20">
        <v>61928353.011096098</v>
      </c>
      <c r="L25" s="20">
        <v>1139418.835891</v>
      </c>
      <c r="M25" s="20">
        <v>15533087.133271201</v>
      </c>
      <c r="N25" s="20">
        <v>47997.489881408197</v>
      </c>
      <c r="O25" s="20">
        <v>342738.66729338898</v>
      </c>
      <c r="P25" s="20">
        <v>826315.49001184397</v>
      </c>
      <c r="Q25" s="20">
        <v>6215840.4243802996</v>
      </c>
      <c r="R25" s="20">
        <v>4480208.8496770803</v>
      </c>
      <c r="S25" s="20">
        <v>404893.573431128</v>
      </c>
      <c r="T25" s="20">
        <v>4295.0393641762003</v>
      </c>
      <c r="U25" s="20">
        <v>-37388.090536215903</v>
      </c>
      <c r="V25" s="20">
        <v>63445.397168663498</v>
      </c>
      <c r="W25" s="20">
        <v>52333.219321627497</v>
      </c>
      <c r="X25" s="20">
        <v>-2281.3049209465598</v>
      </c>
      <c r="Y25" s="20">
        <v>83.026500623436704</v>
      </c>
      <c r="Z25" s="20">
        <v>329649.30391823099</v>
      </c>
      <c r="AA25" s="20">
        <v>-41.835219180127801</v>
      </c>
      <c r="AB25" s="20">
        <v>1717.44642958489</v>
      </c>
      <c r="AC25" s="20">
        <v>64123.434119485202</v>
      </c>
      <c r="AD25" s="20">
        <v>56716.402301144699</v>
      </c>
      <c r="AE25" s="20">
        <v>143337.954660855</v>
      </c>
    </row>
    <row r="26" spans="1:31" x14ac:dyDescent="0.2">
      <c r="A26" s="3">
        <v>25</v>
      </c>
      <c r="B26" s="4" t="s">
        <v>39</v>
      </c>
      <c r="C26" s="5" t="s">
        <v>336</v>
      </c>
      <c r="D26" s="4" t="s">
        <v>156</v>
      </c>
      <c r="E26" s="4" t="s">
        <v>336</v>
      </c>
      <c r="F26" s="4" t="s">
        <v>393</v>
      </c>
      <c r="G26" s="4" t="s">
        <v>300</v>
      </c>
      <c r="H26" s="19">
        <v>43801574.854961202</v>
      </c>
      <c r="I26" s="19">
        <v>1999617.63013088</v>
      </c>
      <c r="J26" s="19">
        <v>16106048.7453037</v>
      </c>
      <c r="K26" s="19">
        <v>56776741.8429185</v>
      </c>
      <c r="L26" s="19">
        <v>762524.71933214401</v>
      </c>
      <c r="M26" s="19">
        <v>4220768.4993973495</v>
      </c>
      <c r="N26" s="19">
        <v>16970.835254940899</v>
      </c>
      <c r="O26" s="19">
        <v>118944.596860474</v>
      </c>
      <c r="P26" s="19">
        <v>295857.160354316</v>
      </c>
      <c r="Q26" s="19">
        <v>2044645.30267052</v>
      </c>
      <c r="R26" s="19">
        <v>165616.78397079799</v>
      </c>
      <c r="S26" s="19">
        <v>18032.882528521401</v>
      </c>
      <c r="T26" s="19">
        <v>1720.26280475053</v>
      </c>
      <c r="U26" s="19">
        <v>-37642.849139110003</v>
      </c>
      <c r="V26" s="19">
        <v>26275.393608508199</v>
      </c>
      <c r="W26" s="19">
        <v>11042.6811511255</v>
      </c>
      <c r="X26" s="19">
        <v>-2172.2512892438899</v>
      </c>
      <c r="Y26" s="19">
        <v>106.36023935032</v>
      </c>
      <c r="Z26" s="19">
        <v>108179.66771010301</v>
      </c>
      <c r="AA26" s="19">
        <v>-246.39740177770699</v>
      </c>
      <c r="AB26" s="19">
        <v>192.002405878335</v>
      </c>
      <c r="AC26" s="19">
        <v>4624.2073262497997</v>
      </c>
      <c r="AD26" s="19">
        <v>4051.3294682528999</v>
      </c>
      <c r="AE26" s="19">
        <v>10523.743918599301</v>
      </c>
    </row>
    <row r="27" spans="1:31" x14ac:dyDescent="0.2">
      <c r="A27" s="3">
        <v>26</v>
      </c>
      <c r="B27" s="7" t="s">
        <v>150</v>
      </c>
      <c r="C27" s="8" t="s">
        <v>336</v>
      </c>
      <c r="D27" s="7" t="s">
        <v>279</v>
      </c>
      <c r="E27" s="7" t="s">
        <v>336</v>
      </c>
      <c r="F27" s="7" t="s">
        <v>329</v>
      </c>
      <c r="G27" s="7" t="s">
        <v>300</v>
      </c>
      <c r="H27" s="20">
        <v>44644327.516995698</v>
      </c>
      <c r="I27" s="20">
        <v>1679320.0748021</v>
      </c>
      <c r="J27" s="20">
        <v>17456451.0542082</v>
      </c>
      <c r="K27" s="20">
        <v>56497125.297270499</v>
      </c>
      <c r="L27" s="20">
        <v>600701.82777255203</v>
      </c>
      <c r="M27" s="20">
        <v>1608938.0579693599</v>
      </c>
      <c r="N27" s="20">
        <v>15906.9376982392</v>
      </c>
      <c r="O27" s="20">
        <v>116311.73516836901</v>
      </c>
      <c r="P27" s="20">
        <v>282562.64120618103</v>
      </c>
      <c r="Q27" s="20">
        <v>1839941.94796</v>
      </c>
      <c r="R27" s="20">
        <v>134998.431360305</v>
      </c>
      <c r="S27" s="20">
        <v>3994.4502704950501</v>
      </c>
      <c r="T27" s="20">
        <v>1452.8720576651799</v>
      </c>
      <c r="U27" s="20">
        <v>-40452.229065011597</v>
      </c>
      <c r="V27" s="20">
        <v>19348.486109868401</v>
      </c>
      <c r="W27" s="20">
        <v>7758.4078412427698</v>
      </c>
      <c r="X27" s="20">
        <v>-1440.5636831495101</v>
      </c>
      <c r="Y27" s="20">
        <v>60.312552665566599</v>
      </c>
      <c r="Z27" s="20">
        <v>94528.727595131801</v>
      </c>
      <c r="AA27" s="20">
        <v>-387.651525879649</v>
      </c>
      <c r="AB27" s="20">
        <v>158.66845634974601</v>
      </c>
      <c r="AC27" s="20">
        <v>1537.4580262417601</v>
      </c>
      <c r="AD27" s="20">
        <v>1379.4299517818099</v>
      </c>
      <c r="AE27" s="20">
        <v>3571.9613613343299</v>
      </c>
    </row>
    <row r="28" spans="1:31" x14ac:dyDescent="0.2">
      <c r="A28" s="3">
        <v>27</v>
      </c>
      <c r="B28" s="4" t="s">
        <v>140</v>
      </c>
      <c r="C28" s="5" t="s">
        <v>336</v>
      </c>
      <c r="D28" s="4" t="s">
        <v>374</v>
      </c>
      <c r="E28" s="4" t="s">
        <v>336</v>
      </c>
      <c r="F28" s="4" t="s">
        <v>364</v>
      </c>
      <c r="G28" s="4" t="s">
        <v>300</v>
      </c>
      <c r="H28" s="19">
        <v>38628740.469902404</v>
      </c>
      <c r="I28" s="19">
        <v>1628664.8727299499</v>
      </c>
      <c r="J28" s="19">
        <v>17755141.913850199</v>
      </c>
      <c r="K28" s="19">
        <v>50201184.450066902</v>
      </c>
      <c r="L28" s="19">
        <v>812674.55236583704</v>
      </c>
      <c r="M28" s="19">
        <v>2032370.4407468899</v>
      </c>
      <c r="N28" s="19">
        <v>15278.250945117299</v>
      </c>
      <c r="O28" s="19">
        <v>103566.344356332</v>
      </c>
      <c r="P28" s="19">
        <v>263832.73084860202</v>
      </c>
      <c r="Q28" s="19">
        <v>1823479.6120109099</v>
      </c>
      <c r="R28" s="19">
        <v>123955.47203140199</v>
      </c>
      <c r="S28" s="19">
        <v>-4461.8757919720802</v>
      </c>
      <c r="T28" s="19">
        <v>1370.85653313902</v>
      </c>
      <c r="U28" s="19">
        <v>-37993.632780229098</v>
      </c>
      <c r="V28" s="19">
        <v>23422.183446450199</v>
      </c>
      <c r="W28" s="19">
        <v>18995.512015147098</v>
      </c>
      <c r="X28" s="19">
        <v>-4859.6718953033696</v>
      </c>
      <c r="Y28" s="19">
        <v>49.703078742110698</v>
      </c>
      <c r="Z28" s="19">
        <v>101791.410483591</v>
      </c>
      <c r="AA28" s="19">
        <v>-677.73108742898796</v>
      </c>
      <c r="AB28" s="19">
        <v>180.00216992818099</v>
      </c>
      <c r="AC28" s="19">
        <v>5335.8084216877296</v>
      </c>
      <c r="AD28" s="19">
        <v>4432.1188255032703</v>
      </c>
      <c r="AE28" s="19">
        <v>10435.008924432001</v>
      </c>
    </row>
    <row r="29" spans="1:31" x14ac:dyDescent="0.2">
      <c r="A29" s="3">
        <v>28</v>
      </c>
      <c r="B29" s="7" t="s">
        <v>181</v>
      </c>
      <c r="C29" s="8" t="s">
        <v>336</v>
      </c>
      <c r="D29" s="7" t="s">
        <v>258</v>
      </c>
      <c r="E29" s="7" t="s">
        <v>336</v>
      </c>
      <c r="F29" s="7" t="s">
        <v>182</v>
      </c>
      <c r="G29" s="7" t="s">
        <v>300</v>
      </c>
      <c r="H29" s="20">
        <v>19340575.677151199</v>
      </c>
      <c r="I29" s="20">
        <v>4428815.4814331504</v>
      </c>
      <c r="J29" s="20">
        <v>15972376.1933219</v>
      </c>
      <c r="K29" s="20">
        <v>38489238.189216599</v>
      </c>
      <c r="L29" s="20">
        <v>769385.27433159505</v>
      </c>
      <c r="M29" s="20">
        <v>43103346.249468997</v>
      </c>
      <c r="N29" s="20">
        <v>27920.745397005001</v>
      </c>
      <c r="O29" s="20">
        <v>203174.03831235599</v>
      </c>
      <c r="P29" s="20">
        <v>486633.93605642702</v>
      </c>
      <c r="Q29" s="20">
        <v>3894788.3001922499</v>
      </c>
      <c r="R29" s="20">
        <v>641400.67924062605</v>
      </c>
      <c r="S29" s="20">
        <v>117915.905121523</v>
      </c>
      <c r="T29" s="20">
        <v>1672.9161836431499</v>
      </c>
      <c r="U29" s="20">
        <v>-35575.305431897403</v>
      </c>
      <c r="V29" s="20">
        <v>34895.2465689046</v>
      </c>
      <c r="W29" s="20">
        <v>28721.160255843599</v>
      </c>
      <c r="X29" s="20">
        <v>-70.758229332037402</v>
      </c>
      <c r="Y29" s="20">
        <v>20.364168597793299</v>
      </c>
      <c r="Z29" s="20">
        <v>218917.575227261</v>
      </c>
      <c r="AA29" s="20">
        <v>-739.01514991182398</v>
      </c>
      <c r="AB29" s="20">
        <v>925.36867946038399</v>
      </c>
      <c r="AC29" s="20">
        <v>215072.56238129101</v>
      </c>
      <c r="AD29" s="20">
        <v>171703.15426952101</v>
      </c>
      <c r="AE29" s="20">
        <v>428897.99049191398</v>
      </c>
    </row>
    <row r="30" spans="1:31" x14ac:dyDescent="0.2">
      <c r="A30" s="3">
        <v>29</v>
      </c>
      <c r="B30" s="4" t="s">
        <v>194</v>
      </c>
      <c r="C30" s="5" t="s">
        <v>336</v>
      </c>
      <c r="D30" s="4" t="s">
        <v>197</v>
      </c>
      <c r="E30" s="4" t="s">
        <v>336</v>
      </c>
      <c r="F30" s="4" t="s">
        <v>283</v>
      </c>
      <c r="G30" s="4" t="s">
        <v>300</v>
      </c>
      <c r="H30" s="19">
        <v>47359326.980728097</v>
      </c>
      <c r="I30" s="19">
        <v>2617379.5074321199</v>
      </c>
      <c r="J30" s="19">
        <v>25399738.3315209</v>
      </c>
      <c r="K30" s="19">
        <v>60489140.617943101</v>
      </c>
      <c r="L30" s="19">
        <v>868811.41328816104</v>
      </c>
      <c r="M30" s="19">
        <v>4859167.9293762296</v>
      </c>
      <c r="N30" s="19">
        <v>10249.731135573</v>
      </c>
      <c r="O30" s="19">
        <v>70808.751751957505</v>
      </c>
      <c r="P30" s="19">
        <v>178259.56903696901</v>
      </c>
      <c r="Q30" s="19">
        <v>1269009.15335927</v>
      </c>
      <c r="R30" s="19">
        <v>316765.6784639</v>
      </c>
      <c r="S30" s="19">
        <v>-558.97881787389895</v>
      </c>
      <c r="T30" s="19">
        <v>4056.2810706903401</v>
      </c>
      <c r="U30" s="19">
        <v>-38144.351296373599</v>
      </c>
      <c r="V30" s="19">
        <v>17469.285778481801</v>
      </c>
      <c r="W30" s="19">
        <v>35369.237530860999</v>
      </c>
      <c r="X30" s="19">
        <v>-4408.9413637083999</v>
      </c>
      <c r="Y30" s="19">
        <v>32.333001660996203</v>
      </c>
      <c r="Z30" s="19">
        <v>102878.651272389</v>
      </c>
      <c r="AA30" s="19">
        <v>-684.84280980126096</v>
      </c>
      <c r="AB30" s="19">
        <v>948.03690291408702</v>
      </c>
      <c r="AC30" s="19">
        <v>6689.0824234559304</v>
      </c>
      <c r="AD30" s="19">
        <v>5455.16124295192</v>
      </c>
      <c r="AE30" s="19">
        <v>13087.3266120443</v>
      </c>
    </row>
    <row r="31" spans="1:31" x14ac:dyDescent="0.2">
      <c r="A31" s="3">
        <v>30</v>
      </c>
      <c r="B31" s="7" t="s">
        <v>124</v>
      </c>
      <c r="C31" s="8" t="s">
        <v>336</v>
      </c>
      <c r="D31" s="7" t="s">
        <v>148</v>
      </c>
      <c r="E31" s="7" t="s">
        <v>336</v>
      </c>
      <c r="F31" s="7" t="s">
        <v>86</v>
      </c>
      <c r="G31" s="7" t="s">
        <v>300</v>
      </c>
      <c r="H31" s="20">
        <v>43710548.982464202</v>
      </c>
      <c r="I31" s="20">
        <v>3062097.7046550401</v>
      </c>
      <c r="J31" s="20">
        <v>27326664.6335488</v>
      </c>
      <c r="K31" s="20">
        <v>68300612.166894794</v>
      </c>
      <c r="L31" s="20">
        <v>918736.15850910603</v>
      </c>
      <c r="M31" s="20">
        <v>5398762.8804135099</v>
      </c>
      <c r="N31" s="20">
        <v>11901.6874703061</v>
      </c>
      <c r="O31" s="20">
        <v>87173.442466304594</v>
      </c>
      <c r="P31" s="20">
        <v>209924.24604430899</v>
      </c>
      <c r="Q31" s="20">
        <v>1415661.49780375</v>
      </c>
      <c r="R31" s="20">
        <v>272657.07111607201</v>
      </c>
      <c r="S31" s="20">
        <v>539.30181923974101</v>
      </c>
      <c r="T31" s="20">
        <v>5372.8293549506598</v>
      </c>
      <c r="U31" s="20">
        <v>-38253.049805584102</v>
      </c>
      <c r="V31" s="20">
        <v>31122.0825314375</v>
      </c>
      <c r="W31" s="20">
        <v>42376.552201210201</v>
      </c>
      <c r="X31" s="20">
        <v>-1311.8376549682</v>
      </c>
      <c r="Y31" s="20">
        <v>16.228436274513701</v>
      </c>
      <c r="Z31" s="20">
        <v>115573.201805502</v>
      </c>
      <c r="AA31" s="20">
        <v>-697.66150945253105</v>
      </c>
      <c r="AB31" s="20">
        <v>743.35690988016802</v>
      </c>
      <c r="AC31" s="20">
        <v>10201.251268808501</v>
      </c>
      <c r="AD31" s="20">
        <v>8718.1849357277097</v>
      </c>
      <c r="AE31" s="20">
        <v>23035.080177310501</v>
      </c>
    </row>
    <row r="32" spans="1:31" x14ac:dyDescent="0.2">
      <c r="A32" s="3">
        <v>31</v>
      </c>
      <c r="B32" s="4" t="s">
        <v>253</v>
      </c>
      <c r="C32" s="5" t="s">
        <v>336</v>
      </c>
      <c r="D32" s="4" t="s">
        <v>82</v>
      </c>
      <c r="E32" s="4" t="s">
        <v>336</v>
      </c>
      <c r="F32" s="4" t="s">
        <v>42</v>
      </c>
      <c r="G32" s="4" t="s">
        <v>300</v>
      </c>
      <c r="H32" s="19">
        <v>10214610.910661601</v>
      </c>
      <c r="I32" s="19">
        <v>6472909.5108886296</v>
      </c>
      <c r="J32" s="19">
        <v>9177908.0590002909</v>
      </c>
      <c r="K32" s="19">
        <v>20610123.3430296</v>
      </c>
      <c r="L32" s="19">
        <v>2437218.6826448701</v>
      </c>
      <c r="M32" s="19">
        <v>45362859.302976198</v>
      </c>
      <c r="N32" s="19">
        <v>7215.1941809711398</v>
      </c>
      <c r="O32" s="19">
        <v>25396.426345916301</v>
      </c>
      <c r="P32" s="19">
        <v>86221.1867653558</v>
      </c>
      <c r="Q32" s="19">
        <v>357654.51018801099</v>
      </c>
      <c r="R32" s="19">
        <v>9116405.3061541691</v>
      </c>
      <c r="S32" s="19">
        <v>140849.534609289</v>
      </c>
      <c r="T32" s="19">
        <v>5549926.59095803</v>
      </c>
      <c r="U32" s="19">
        <v>1110326.3781600699</v>
      </c>
      <c r="V32" s="19">
        <v>3021368.9858872402</v>
      </c>
      <c r="W32" s="19">
        <v>636985.15886518499</v>
      </c>
      <c r="X32" s="19">
        <v>214535.670992178</v>
      </c>
      <c r="Y32" s="19">
        <v>75179.701584445604</v>
      </c>
      <c r="Z32" s="19">
        <v>8117273.5964355804</v>
      </c>
      <c r="AA32" s="19">
        <v>843405.63532504602</v>
      </c>
      <c r="AB32" s="19">
        <v>1355723.8823251999</v>
      </c>
      <c r="AC32" s="19">
        <v>4561896.31550954</v>
      </c>
      <c r="AD32" s="19">
        <v>3928186.3584166602</v>
      </c>
      <c r="AE32" s="19">
        <v>9355366.6402419806</v>
      </c>
    </row>
    <row r="33" spans="1:31" x14ac:dyDescent="0.2">
      <c r="A33" s="3">
        <v>32</v>
      </c>
      <c r="B33" s="7" t="s">
        <v>191</v>
      </c>
      <c r="C33" s="8" t="s">
        <v>336</v>
      </c>
      <c r="D33" s="7" t="s">
        <v>299</v>
      </c>
      <c r="E33" s="7" t="s">
        <v>336</v>
      </c>
      <c r="F33" s="7" t="s">
        <v>90</v>
      </c>
      <c r="G33" s="7" t="s">
        <v>300</v>
      </c>
      <c r="H33" s="20">
        <v>36586.2753754925</v>
      </c>
      <c r="I33" s="20">
        <v>26461.298033859799</v>
      </c>
      <c r="J33" s="20">
        <v>45012.667170452201</v>
      </c>
      <c r="K33" s="20">
        <v>-165753.23895835399</v>
      </c>
      <c r="L33" s="20">
        <v>10475.5551925658</v>
      </c>
      <c r="M33" s="20">
        <v>-200314.639118527</v>
      </c>
      <c r="N33" s="20">
        <v>56.667084475729503</v>
      </c>
      <c r="O33" s="20">
        <v>122.672989778721</v>
      </c>
      <c r="P33" s="20">
        <v>370.76916786239298</v>
      </c>
      <c r="Q33" s="20">
        <v>-1254.8136876088899</v>
      </c>
      <c r="R33" s="20">
        <v>39285.774217270802</v>
      </c>
      <c r="S33" s="20">
        <v>-5929.7922481159503</v>
      </c>
      <c r="T33" s="20">
        <v>29271.9410192703</v>
      </c>
      <c r="U33" s="20">
        <v>4835.8449755417396</v>
      </c>
      <c r="V33" s="20">
        <v>13864.481774973299</v>
      </c>
      <c r="W33" s="20">
        <v>2423.08996184635</v>
      </c>
      <c r="X33" s="20">
        <v>-1014.55792807185</v>
      </c>
      <c r="Y33" s="20">
        <v>444.46376981700598</v>
      </c>
      <c r="Z33" s="20">
        <v>34065.622812051901</v>
      </c>
      <c r="AA33" s="20">
        <v>12178.563264729601</v>
      </c>
      <c r="AB33" s="20">
        <v>7009.09324688366</v>
      </c>
      <c r="AC33" s="20">
        <v>22625.879021391302</v>
      </c>
      <c r="AD33" s="20">
        <v>19053.789347189399</v>
      </c>
      <c r="AE33" s="20">
        <v>48233.121367181702</v>
      </c>
    </row>
    <row r="34" spans="1:31" x14ac:dyDescent="0.2">
      <c r="A34" s="3">
        <v>33</v>
      </c>
      <c r="B34" s="4" t="s">
        <v>304</v>
      </c>
      <c r="C34" s="5" t="s">
        <v>336</v>
      </c>
      <c r="D34" s="4" t="s">
        <v>78</v>
      </c>
      <c r="E34" s="4" t="s">
        <v>336</v>
      </c>
      <c r="F34" s="4" t="s">
        <v>240</v>
      </c>
      <c r="G34" s="4" t="s">
        <v>300</v>
      </c>
      <c r="H34" s="19">
        <v>46829256.757931501</v>
      </c>
      <c r="I34" s="19">
        <v>4007890.70635805</v>
      </c>
      <c r="J34" s="19">
        <v>13563984.5647549</v>
      </c>
      <c r="K34" s="19">
        <v>52678101.485093698</v>
      </c>
      <c r="L34" s="19">
        <v>1502806.81716353</v>
      </c>
      <c r="M34" s="19">
        <v>3406964.1970957699</v>
      </c>
      <c r="N34" s="19">
        <v>10745.4317282748</v>
      </c>
      <c r="O34" s="19">
        <v>71228.5748580168</v>
      </c>
      <c r="P34" s="19">
        <v>189552.43662607801</v>
      </c>
      <c r="Q34" s="19">
        <v>1272700.2207092801</v>
      </c>
      <c r="R34" s="19">
        <v>156757.61900722701</v>
      </c>
      <c r="S34" s="19">
        <v>9512.7883921150606</v>
      </c>
      <c r="T34" s="19">
        <v>11011.9050239921</v>
      </c>
      <c r="U34" s="19">
        <v>-38415.764593914901</v>
      </c>
      <c r="V34" s="19">
        <v>28508.468774529199</v>
      </c>
      <c r="W34" s="19">
        <v>18861.3560448647</v>
      </c>
      <c r="X34" s="19">
        <v>-5125.9527951517402</v>
      </c>
      <c r="Y34" s="19">
        <v>57.697991160103797</v>
      </c>
      <c r="Z34" s="19">
        <v>126920.999318104</v>
      </c>
      <c r="AA34" s="19">
        <v>1799.7322151369999</v>
      </c>
      <c r="AB34" s="19">
        <v>667.35295276554098</v>
      </c>
      <c r="AC34" s="19">
        <v>11800.5259022514</v>
      </c>
      <c r="AD34" s="19">
        <v>9595.4416545337099</v>
      </c>
      <c r="AE34" s="19">
        <v>23088.498466675901</v>
      </c>
    </row>
    <row r="35" spans="1:31" x14ac:dyDescent="0.2">
      <c r="A35" s="3">
        <v>34</v>
      </c>
      <c r="B35" s="7" t="s">
        <v>398</v>
      </c>
      <c r="C35" s="8" t="s">
        <v>336</v>
      </c>
      <c r="D35" s="7" t="s">
        <v>294</v>
      </c>
      <c r="E35" s="7" t="s">
        <v>336</v>
      </c>
      <c r="F35" s="7" t="s">
        <v>391</v>
      </c>
      <c r="G35" s="7" t="s">
        <v>300</v>
      </c>
      <c r="H35" s="20">
        <v>44226662.655800901</v>
      </c>
      <c r="I35" s="20">
        <v>4146531.6565077798</v>
      </c>
      <c r="J35" s="20">
        <v>14094090.9308028</v>
      </c>
      <c r="K35" s="20">
        <v>60852865.228926703</v>
      </c>
      <c r="L35" s="20">
        <v>1048056.07742035</v>
      </c>
      <c r="M35" s="20">
        <v>2992624.78782302</v>
      </c>
      <c r="N35" s="20">
        <v>10892.878080427299</v>
      </c>
      <c r="O35" s="20">
        <v>78508.6354117093</v>
      </c>
      <c r="P35" s="20">
        <v>194419.726317958</v>
      </c>
      <c r="Q35" s="20">
        <v>1270077.0526444099</v>
      </c>
      <c r="R35" s="20">
        <v>174876.89954252099</v>
      </c>
      <c r="S35" s="20">
        <v>17090.800298692</v>
      </c>
      <c r="T35" s="20">
        <v>9050.3667141651204</v>
      </c>
      <c r="U35" s="20">
        <v>-38591.819750784103</v>
      </c>
      <c r="V35" s="20">
        <v>33356.143708925702</v>
      </c>
      <c r="W35" s="20">
        <v>22916.329915284001</v>
      </c>
      <c r="X35" s="20">
        <v>-2043.61943577074</v>
      </c>
      <c r="Y35" s="20">
        <v>33.7394101453554</v>
      </c>
      <c r="Z35" s="20">
        <v>118542.875414603</v>
      </c>
      <c r="AA35" s="20">
        <v>487.662327999865</v>
      </c>
      <c r="AB35" s="20">
        <v>387.34080418619101</v>
      </c>
      <c r="AC35" s="20">
        <v>8302.6387970271298</v>
      </c>
      <c r="AD35" s="20">
        <v>7162.6181340051698</v>
      </c>
      <c r="AE35" s="20">
        <v>18491.578923878002</v>
      </c>
    </row>
    <row r="36" spans="1:31" x14ac:dyDescent="0.2">
      <c r="A36" s="3">
        <v>35</v>
      </c>
      <c r="B36" s="4" t="s">
        <v>138</v>
      </c>
      <c r="C36" s="5" t="s">
        <v>336</v>
      </c>
      <c r="D36" s="4" t="s">
        <v>383</v>
      </c>
      <c r="E36" s="4" t="s">
        <v>336</v>
      </c>
      <c r="F36" s="4" t="s">
        <v>34</v>
      </c>
      <c r="G36" s="4" t="s">
        <v>300</v>
      </c>
      <c r="H36" s="19">
        <v>47271111.3904927</v>
      </c>
      <c r="I36" s="19">
        <v>3337614.9211770599</v>
      </c>
      <c r="J36" s="19">
        <v>17264795.393669698</v>
      </c>
      <c r="K36" s="19">
        <v>57695638.593976997</v>
      </c>
      <c r="L36" s="19">
        <v>1231751.40584628</v>
      </c>
      <c r="M36" s="19">
        <v>2924578.9239197699</v>
      </c>
      <c r="N36" s="19">
        <v>9417.1556118069602</v>
      </c>
      <c r="O36" s="19">
        <v>67433.611107013203</v>
      </c>
      <c r="P36" s="19">
        <v>165731.76597913401</v>
      </c>
      <c r="Q36" s="19">
        <v>1184748.5773086301</v>
      </c>
      <c r="R36" s="19">
        <v>87695.404747020395</v>
      </c>
      <c r="S36" s="19">
        <v>-3988.1030189999901</v>
      </c>
      <c r="T36" s="19">
        <v>9237.1698389264693</v>
      </c>
      <c r="U36" s="19">
        <v>-38377.756551839397</v>
      </c>
      <c r="V36" s="19">
        <v>41805.072318542298</v>
      </c>
      <c r="W36" s="19">
        <v>18483.738042475899</v>
      </c>
      <c r="X36" s="19">
        <v>-2891.0618601327601</v>
      </c>
      <c r="Y36" s="19">
        <v>35.161463151493102</v>
      </c>
      <c r="Z36" s="19">
        <v>108580.08778072501</v>
      </c>
      <c r="AA36" s="19">
        <v>-300.35314655101001</v>
      </c>
      <c r="AB36" s="19">
        <v>234.00332826043501</v>
      </c>
      <c r="AC36" s="19">
        <v>12896.17352588</v>
      </c>
      <c r="AD36" s="19">
        <v>10136.482798183801</v>
      </c>
      <c r="AE36" s="19">
        <v>25663.6941628165</v>
      </c>
    </row>
    <row r="37" spans="1:31" x14ac:dyDescent="0.2">
      <c r="A37" s="3">
        <v>36</v>
      </c>
      <c r="B37" s="7" t="s">
        <v>396</v>
      </c>
      <c r="C37" s="8" t="s">
        <v>336</v>
      </c>
      <c r="D37" s="7" t="s">
        <v>214</v>
      </c>
      <c r="E37" s="7" t="s">
        <v>336</v>
      </c>
      <c r="F37" s="7" t="s">
        <v>44</v>
      </c>
      <c r="G37" s="7" t="s">
        <v>300</v>
      </c>
      <c r="H37" s="20">
        <v>37396117.468282297</v>
      </c>
      <c r="I37" s="20">
        <v>3056732.1120885098</v>
      </c>
      <c r="J37" s="20">
        <v>20781910.004874799</v>
      </c>
      <c r="K37" s="20">
        <v>53000195.079161599</v>
      </c>
      <c r="L37" s="20">
        <v>1392624.1985504101</v>
      </c>
      <c r="M37" s="20">
        <v>25659415.492329001</v>
      </c>
      <c r="N37" s="20">
        <v>12052.4806639587</v>
      </c>
      <c r="O37" s="20">
        <v>83579.361989667101</v>
      </c>
      <c r="P37" s="20">
        <v>210812.19935132199</v>
      </c>
      <c r="Q37" s="20">
        <v>1488207.3991258</v>
      </c>
      <c r="R37" s="20">
        <v>546263.89558955899</v>
      </c>
      <c r="S37" s="20">
        <v>10155.1370682415</v>
      </c>
      <c r="T37" s="20">
        <v>3468.7369007544298</v>
      </c>
      <c r="U37" s="20">
        <v>-38973.922600614002</v>
      </c>
      <c r="V37" s="20">
        <v>19382.585628242101</v>
      </c>
      <c r="W37" s="20">
        <v>22484.101648995402</v>
      </c>
      <c r="X37" s="20">
        <v>-4040.53670470923</v>
      </c>
      <c r="Y37" s="20">
        <v>37.124958748327003</v>
      </c>
      <c r="Z37" s="20">
        <v>129825.51513167399</v>
      </c>
      <c r="AA37" s="20">
        <v>-444.91370094031998</v>
      </c>
      <c r="AB37" s="20">
        <v>299.33820992835803</v>
      </c>
      <c r="AC37" s="20">
        <v>27608.748060526199</v>
      </c>
      <c r="AD37" s="20">
        <v>21956.017200308099</v>
      </c>
      <c r="AE37" s="20">
        <v>52864.322548444703</v>
      </c>
    </row>
    <row r="38" spans="1:31" x14ac:dyDescent="0.2">
      <c r="A38" s="3">
        <v>37</v>
      </c>
      <c r="B38" s="4" t="s">
        <v>389</v>
      </c>
      <c r="C38" s="5" t="s">
        <v>336</v>
      </c>
      <c r="D38" s="4" t="s">
        <v>115</v>
      </c>
      <c r="E38" s="4" t="s">
        <v>336</v>
      </c>
      <c r="F38" s="4" t="s">
        <v>310</v>
      </c>
      <c r="G38" s="4" t="s">
        <v>300</v>
      </c>
      <c r="H38" s="19">
        <v>44704511.431000598</v>
      </c>
      <c r="I38" s="19">
        <v>1298478.4140458801</v>
      </c>
      <c r="J38" s="19">
        <v>13367620.501416299</v>
      </c>
      <c r="K38" s="19">
        <v>61655178.838681497</v>
      </c>
      <c r="L38" s="19">
        <v>939791.76103299495</v>
      </c>
      <c r="M38" s="19">
        <v>2547271.0025991099</v>
      </c>
      <c r="N38" s="19">
        <v>6011.2974525927903</v>
      </c>
      <c r="O38" s="19">
        <v>42552.720446607003</v>
      </c>
      <c r="P38" s="19">
        <v>107195.89322696401</v>
      </c>
      <c r="Q38" s="19">
        <v>778577.96014317602</v>
      </c>
      <c r="R38" s="19">
        <v>58986.754173654102</v>
      </c>
      <c r="S38" s="19">
        <v>-3670.93958390335</v>
      </c>
      <c r="T38" s="19">
        <v>4826.5869634365899</v>
      </c>
      <c r="U38" s="19">
        <v>12465.9484554136</v>
      </c>
      <c r="V38" s="19">
        <v>14955.5904847039</v>
      </c>
      <c r="W38" s="19">
        <v>16723.146348992599</v>
      </c>
      <c r="X38" s="19">
        <v>-4381.3690614857096</v>
      </c>
      <c r="Y38" s="19">
        <v>23.0465244979498</v>
      </c>
      <c r="Z38" s="19">
        <v>90326.965374068997</v>
      </c>
      <c r="AA38" s="19">
        <v>-629.94567165795502</v>
      </c>
      <c r="AB38" s="19">
        <v>204.66932636887799</v>
      </c>
      <c r="AC38" s="19">
        <v>11891.9388206638</v>
      </c>
      <c r="AD38" s="19">
        <v>9607.4411281821194</v>
      </c>
      <c r="AE38" s="19">
        <v>22912.861306205901</v>
      </c>
    </row>
    <row r="39" spans="1:31" x14ac:dyDescent="0.2">
      <c r="A39" s="3">
        <v>38</v>
      </c>
      <c r="B39" s="7" t="s">
        <v>135</v>
      </c>
      <c r="C39" s="8" t="s">
        <v>336</v>
      </c>
      <c r="D39" s="7" t="s">
        <v>168</v>
      </c>
      <c r="E39" s="7" t="s">
        <v>336</v>
      </c>
      <c r="F39" s="7" t="s">
        <v>28</v>
      </c>
      <c r="G39" s="7" t="s">
        <v>300</v>
      </c>
      <c r="H39" s="20">
        <v>43674649.701674201</v>
      </c>
      <c r="I39" s="20">
        <v>1355880.9565645</v>
      </c>
      <c r="J39" s="20">
        <v>13711688.904446499</v>
      </c>
      <c r="K39" s="20">
        <v>60206296.6187784</v>
      </c>
      <c r="L39" s="20">
        <v>842628.830150111</v>
      </c>
      <c r="M39" s="20">
        <v>2162586.3981095101</v>
      </c>
      <c r="N39" s="20">
        <v>5942.6016073944802</v>
      </c>
      <c r="O39" s="20">
        <v>41306.949657161</v>
      </c>
      <c r="P39" s="20">
        <v>105668.205861421</v>
      </c>
      <c r="Q39" s="20">
        <v>700637.87019830605</v>
      </c>
      <c r="R39" s="20">
        <v>62960.891740287399</v>
      </c>
      <c r="S39" s="20">
        <v>-7160.4544732123104</v>
      </c>
      <c r="T39" s="20">
        <v>4757.2253425840299</v>
      </c>
      <c r="U39" s="20">
        <v>-40027.490540111001</v>
      </c>
      <c r="V39" s="20">
        <v>15425.4530841576</v>
      </c>
      <c r="W39" s="20">
        <v>14539.3425592984</v>
      </c>
      <c r="X39" s="20">
        <v>-2789.5801624866199</v>
      </c>
      <c r="Y39" s="20">
        <v>48.406250368297599</v>
      </c>
      <c r="Z39" s="20">
        <v>89645.207038901295</v>
      </c>
      <c r="AA39" s="20">
        <v>-711.11878521528695</v>
      </c>
      <c r="AB39" s="20">
        <v>162.00184657048001</v>
      </c>
      <c r="AC39" s="20">
        <v>3420.5028968640599</v>
      </c>
      <c r="AD39" s="20">
        <v>2905.0250618800501</v>
      </c>
      <c r="AE39" s="20">
        <v>7354.9381722191702</v>
      </c>
    </row>
    <row r="40" spans="1:31" x14ac:dyDescent="0.2">
      <c r="A40" s="3">
        <v>39</v>
      </c>
      <c r="B40" s="4" t="s">
        <v>286</v>
      </c>
      <c r="C40" s="5" t="s">
        <v>336</v>
      </c>
      <c r="D40" s="4" t="s">
        <v>161</v>
      </c>
      <c r="E40" s="4" t="s">
        <v>336</v>
      </c>
      <c r="F40" s="4" t="s">
        <v>275</v>
      </c>
      <c r="G40" s="4" t="s">
        <v>300</v>
      </c>
      <c r="H40" s="19">
        <v>62033530.039966501</v>
      </c>
      <c r="I40" s="19">
        <v>3614217.1797514302</v>
      </c>
      <c r="J40" s="19">
        <v>12063237.2246412</v>
      </c>
      <c r="K40" s="19">
        <v>64743807.985875897</v>
      </c>
      <c r="L40" s="19">
        <v>1024970.96443975</v>
      </c>
      <c r="M40" s="19">
        <v>8805935.7245697193</v>
      </c>
      <c r="N40" s="19">
        <v>6125.3473401881201</v>
      </c>
      <c r="O40" s="19">
        <v>42733.276654936897</v>
      </c>
      <c r="P40" s="19">
        <v>109138.324619223</v>
      </c>
      <c r="Q40" s="19">
        <v>785916.79733098205</v>
      </c>
      <c r="R40" s="19">
        <v>363683.22886468499</v>
      </c>
      <c r="S40" s="19">
        <v>11542.0767108612</v>
      </c>
      <c r="T40" s="19">
        <v>4681.8576961974004</v>
      </c>
      <c r="U40" s="19">
        <v>-38219.707315522901</v>
      </c>
      <c r="V40" s="19">
        <v>22421.921768698801</v>
      </c>
      <c r="W40" s="19">
        <v>16086.0380417576</v>
      </c>
      <c r="X40" s="19">
        <v>-2349.4959020688002</v>
      </c>
      <c r="Y40" s="19">
        <v>19.739242658632602</v>
      </c>
      <c r="Z40" s="19">
        <v>102364.26269369001</v>
      </c>
      <c r="AA40" s="19">
        <v>-534.11598210268005</v>
      </c>
      <c r="AB40" s="19">
        <v>349.33966451372902</v>
      </c>
      <c r="AC40" s="19">
        <v>23326.340944839099</v>
      </c>
      <c r="AD40" s="19">
        <v>18733.361378801699</v>
      </c>
      <c r="AE40" s="19">
        <v>45637.106037131103</v>
      </c>
    </row>
    <row r="41" spans="1:31" x14ac:dyDescent="0.2">
      <c r="A41" s="3">
        <v>40</v>
      </c>
      <c r="B41" s="7" t="s">
        <v>400</v>
      </c>
      <c r="C41" s="8" t="s">
        <v>336</v>
      </c>
      <c r="D41" s="7" t="s">
        <v>92</v>
      </c>
      <c r="E41" s="7" t="s">
        <v>336</v>
      </c>
      <c r="F41" s="7" t="s">
        <v>203</v>
      </c>
      <c r="G41" s="7" t="s">
        <v>300</v>
      </c>
      <c r="H41" s="20">
        <v>58219218.1160779</v>
      </c>
      <c r="I41" s="20">
        <v>3281592.17301293</v>
      </c>
      <c r="J41" s="20">
        <v>9096694.3387448099</v>
      </c>
      <c r="K41" s="20">
        <v>68487685.399763599</v>
      </c>
      <c r="L41" s="20">
        <v>1261252.15648966</v>
      </c>
      <c r="M41" s="20">
        <v>2006881.8466221101</v>
      </c>
      <c r="N41" s="20">
        <v>4738.1457654190899</v>
      </c>
      <c r="O41" s="20">
        <v>35704.367008159599</v>
      </c>
      <c r="P41" s="20">
        <v>85972.417566650896</v>
      </c>
      <c r="Q41" s="20">
        <v>631239.38424850197</v>
      </c>
      <c r="R41" s="20">
        <v>54923.045382449003</v>
      </c>
      <c r="S41" s="20">
        <v>31073.105294166198</v>
      </c>
      <c r="T41" s="20">
        <v>5212.7589912374897</v>
      </c>
      <c r="U41" s="20">
        <v>-39113.956239167703</v>
      </c>
      <c r="V41" s="20">
        <v>28931.357391902598</v>
      </c>
      <c r="W41" s="20">
        <v>22218.7824580509</v>
      </c>
      <c r="X41" s="20">
        <v>-1134.2802084514001</v>
      </c>
      <c r="Y41" s="20">
        <v>44.952888365842199</v>
      </c>
      <c r="Z41" s="20">
        <v>79292.935534278105</v>
      </c>
      <c r="AA41" s="20">
        <v>-816.65614674511801</v>
      </c>
      <c r="AB41" s="20">
        <v>216.66954570517899</v>
      </c>
      <c r="AC41" s="20">
        <v>8632.8477281186206</v>
      </c>
      <c r="AD41" s="20">
        <v>7017.20922736178</v>
      </c>
      <c r="AE41" s="20">
        <v>17680.509976250902</v>
      </c>
    </row>
    <row r="42" spans="1:31" x14ac:dyDescent="0.2">
      <c r="A42" s="3">
        <v>41</v>
      </c>
      <c r="B42" s="4" t="s">
        <v>119</v>
      </c>
      <c r="C42" s="5" t="s">
        <v>336</v>
      </c>
      <c r="D42" s="4" t="s">
        <v>289</v>
      </c>
      <c r="E42" s="4" t="s">
        <v>336</v>
      </c>
      <c r="F42" s="4" t="s">
        <v>29</v>
      </c>
      <c r="G42" s="4" t="s">
        <v>300</v>
      </c>
      <c r="H42" s="19">
        <v>57975719.608720899</v>
      </c>
      <c r="I42" s="19">
        <v>3443215.7446559798</v>
      </c>
      <c r="J42" s="19">
        <v>9445583.2494036797</v>
      </c>
      <c r="K42" s="19">
        <v>69042124.312534794</v>
      </c>
      <c r="L42" s="19">
        <v>1443809.6055016799</v>
      </c>
      <c r="M42" s="19">
        <v>1774893.2376194401</v>
      </c>
      <c r="N42" s="19">
        <v>5382.3763314603802</v>
      </c>
      <c r="O42" s="19">
        <v>39057.1870118351</v>
      </c>
      <c r="P42" s="19">
        <v>95095.573319067305</v>
      </c>
      <c r="Q42" s="19">
        <v>662989.93679908197</v>
      </c>
      <c r="R42" s="19">
        <v>57023.174266650502</v>
      </c>
      <c r="S42" s="19">
        <v>-6162.4639026458499</v>
      </c>
      <c r="T42" s="19">
        <v>5059.3525430623204</v>
      </c>
      <c r="U42" s="19">
        <v>-39199.310747898999</v>
      </c>
      <c r="V42" s="19">
        <v>26364.875659949601</v>
      </c>
      <c r="W42" s="19">
        <v>14680.2551496249</v>
      </c>
      <c r="X42" s="19">
        <v>-1300.6161634652599</v>
      </c>
      <c r="Y42" s="19">
        <v>45.025921269055701</v>
      </c>
      <c r="Z42" s="19">
        <v>81795.1626191096</v>
      </c>
      <c r="AA42" s="19">
        <v>-585.24427658538002</v>
      </c>
      <c r="AB42" s="19">
        <v>180.668855961893</v>
      </c>
      <c r="AC42" s="19">
        <v>2311.5833598722402</v>
      </c>
      <c r="AD42" s="19">
        <v>1936.17353423228</v>
      </c>
      <c r="AE42" s="19">
        <v>5195.8789797713298</v>
      </c>
    </row>
    <row r="43" spans="1:31" x14ac:dyDescent="0.2">
      <c r="A43" s="3">
        <v>42</v>
      </c>
      <c r="B43" s="7" t="s">
        <v>363</v>
      </c>
      <c r="C43" s="8" t="s">
        <v>336</v>
      </c>
      <c r="D43" s="7" t="s">
        <v>106</v>
      </c>
      <c r="E43" s="7" t="s">
        <v>336</v>
      </c>
      <c r="F43" s="7" t="s">
        <v>309</v>
      </c>
      <c r="G43" s="7" t="s">
        <v>300</v>
      </c>
      <c r="H43" s="20">
        <v>26149456.790019501</v>
      </c>
      <c r="I43" s="20">
        <v>7850942.7262126002</v>
      </c>
      <c r="J43" s="20">
        <v>21963139.899415798</v>
      </c>
      <c r="K43" s="20">
        <v>43549258.613419898</v>
      </c>
      <c r="L43" s="20">
        <v>1057194.25728593</v>
      </c>
      <c r="M43" s="20">
        <v>182141735.91552901</v>
      </c>
      <c r="N43" s="20">
        <v>27605.474333182901</v>
      </c>
      <c r="O43" s="20">
        <v>190904.902743454</v>
      </c>
      <c r="P43" s="20">
        <v>476353.71159810002</v>
      </c>
      <c r="Q43" s="20">
        <v>3715322.7427580599</v>
      </c>
      <c r="R43" s="20">
        <v>5717877.8944334602</v>
      </c>
      <c r="S43" s="20">
        <v>178209.98574008801</v>
      </c>
      <c r="T43" s="20">
        <v>2470.4361748963202</v>
      </c>
      <c r="U43" s="20">
        <v>-34780.212092858703</v>
      </c>
      <c r="V43" s="20">
        <v>15985.4121645289</v>
      </c>
      <c r="W43" s="20">
        <v>99461.406221357596</v>
      </c>
      <c r="X43" s="20">
        <v>-4337.95466630384</v>
      </c>
      <c r="Y43" s="20">
        <v>63.031372875168302</v>
      </c>
      <c r="Z43" s="20">
        <v>262225.813857092</v>
      </c>
      <c r="AA43" s="20">
        <v>-732.00580048995596</v>
      </c>
      <c r="AB43" s="20">
        <v>2547.5752600323599</v>
      </c>
      <c r="AC43" s="20">
        <v>210136.02419651</v>
      </c>
      <c r="AD43" s="20">
        <v>172159.56752273199</v>
      </c>
      <c r="AE43" s="20">
        <v>412634.87242271198</v>
      </c>
    </row>
    <row r="44" spans="1:31" x14ac:dyDescent="0.2">
      <c r="A44" s="3">
        <v>43</v>
      </c>
      <c r="B44" s="4" t="s">
        <v>149</v>
      </c>
      <c r="C44" s="5" t="s">
        <v>336</v>
      </c>
      <c r="D44" s="4" t="s">
        <v>252</v>
      </c>
      <c r="E44" s="4" t="s">
        <v>336</v>
      </c>
      <c r="F44" s="4" t="s">
        <v>142</v>
      </c>
      <c r="G44" s="4" t="s">
        <v>300</v>
      </c>
      <c r="H44" s="19">
        <v>5019187.5479298001</v>
      </c>
      <c r="I44" s="19">
        <v>202268.47200947601</v>
      </c>
      <c r="J44" s="19">
        <v>317059.57522264501</v>
      </c>
      <c r="K44" s="19">
        <v>5665872.9848407302</v>
      </c>
      <c r="L44" s="19">
        <v>6587.2773976307599</v>
      </c>
      <c r="M44" s="19">
        <v>1641641.8020550101</v>
      </c>
      <c r="N44" s="19">
        <v>306.00493847549302</v>
      </c>
      <c r="O44" s="19">
        <v>1764.8594258549099</v>
      </c>
      <c r="P44" s="19">
        <v>5760.6793679606199</v>
      </c>
      <c r="Q44" s="19">
        <v>34176.264650529702</v>
      </c>
      <c r="R44" s="19">
        <v>28378.275631452201</v>
      </c>
      <c r="S44" s="19">
        <v>-8448.74068340954</v>
      </c>
      <c r="T44" s="19">
        <v>-1078.7234856991599</v>
      </c>
      <c r="U44" s="19">
        <v>-42434.399866792301</v>
      </c>
      <c r="V44" s="19">
        <v>1160.79739256376</v>
      </c>
      <c r="W44" s="19">
        <v>-1164.03135223352</v>
      </c>
      <c r="X44" s="19">
        <v>-2983.56621255544</v>
      </c>
      <c r="Y44" s="19">
        <v>5.0828618499151901</v>
      </c>
      <c r="Z44" s="19">
        <v>1779.5193295260201</v>
      </c>
      <c r="AA44" s="19">
        <v>-936.58830701891804</v>
      </c>
      <c r="AB44" s="19">
        <v>-34.0001512471881</v>
      </c>
      <c r="AC44" s="19">
        <v>1406.10754789926</v>
      </c>
      <c r="AD44" s="19">
        <v>1114.0679861173601</v>
      </c>
      <c r="AE44" s="19">
        <v>2923.1172880577201</v>
      </c>
    </row>
    <row r="45" spans="1:31" x14ac:dyDescent="0.2">
      <c r="A45" s="3">
        <v>44</v>
      </c>
      <c r="B45" s="7" t="s">
        <v>15</v>
      </c>
      <c r="C45" s="8" t="s">
        <v>336</v>
      </c>
      <c r="D45" s="7" t="s">
        <v>96</v>
      </c>
      <c r="E45" s="7" t="s">
        <v>336</v>
      </c>
      <c r="F45" s="7" t="s">
        <v>270</v>
      </c>
      <c r="G45" s="7" t="s">
        <v>300</v>
      </c>
      <c r="H45" s="20">
        <v>9521034.4342519604</v>
      </c>
      <c r="I45" s="20">
        <v>6271634.2101788903</v>
      </c>
      <c r="J45" s="20">
        <v>9447862.7142513394</v>
      </c>
      <c r="K45" s="20">
        <v>21217642.899075601</v>
      </c>
      <c r="L45" s="20">
        <v>2372268.2207922102</v>
      </c>
      <c r="M45" s="20">
        <v>41630796.063520998</v>
      </c>
      <c r="N45" s="20">
        <v>6814.32952790934</v>
      </c>
      <c r="O45" s="20">
        <v>26417.690772437101</v>
      </c>
      <c r="P45" s="20">
        <v>83592.266215191194</v>
      </c>
      <c r="Q45" s="20">
        <v>344900.823322426</v>
      </c>
      <c r="R45" s="20">
        <v>8921335.5660295896</v>
      </c>
      <c r="S45" s="20">
        <v>152952.075124266</v>
      </c>
      <c r="T45" s="20">
        <v>5954802.7166899797</v>
      </c>
      <c r="U45" s="20">
        <v>1075899.46890002</v>
      </c>
      <c r="V45" s="20">
        <v>2734137.1378076999</v>
      </c>
      <c r="W45" s="20">
        <v>621003.92816707096</v>
      </c>
      <c r="X45" s="20">
        <v>223271.42428211999</v>
      </c>
      <c r="Y45" s="20">
        <v>77302.413668090201</v>
      </c>
      <c r="Z45" s="20">
        <v>7352294.3652508296</v>
      </c>
      <c r="AA45" s="20">
        <v>873253.37247003301</v>
      </c>
      <c r="AB45" s="20">
        <v>1347913.5684839699</v>
      </c>
      <c r="AC45" s="20">
        <v>4280467.6943715801</v>
      </c>
      <c r="AD45" s="20">
        <v>3819316.2230845098</v>
      </c>
      <c r="AE45" s="20">
        <v>9728140.4424985107</v>
      </c>
    </row>
    <row r="46" spans="1:31" x14ac:dyDescent="0.2">
      <c r="A46" s="3">
        <v>45</v>
      </c>
      <c r="B46" s="4" t="s">
        <v>354</v>
      </c>
      <c r="C46" s="5" t="s">
        <v>336</v>
      </c>
      <c r="D46" s="4" t="s">
        <v>319</v>
      </c>
      <c r="E46" s="4" t="s">
        <v>336</v>
      </c>
      <c r="F46" s="4" t="s">
        <v>280</v>
      </c>
      <c r="G46" s="4" t="s">
        <v>300</v>
      </c>
      <c r="H46" s="19">
        <v>22272.133336630301</v>
      </c>
      <c r="I46" s="19">
        <v>28564.210437113299</v>
      </c>
      <c r="J46" s="19">
        <v>45315.920177360298</v>
      </c>
      <c r="K46" s="19">
        <v>507531.16602824902</v>
      </c>
      <c r="L46" s="19">
        <v>8879.2401672495707</v>
      </c>
      <c r="M46" s="19">
        <v>-345970.47895335301</v>
      </c>
      <c r="N46" s="19">
        <v>85.334058911579802</v>
      </c>
      <c r="O46" s="19">
        <v>104.005303496883</v>
      </c>
      <c r="P46" s="19">
        <v>526.816567753041</v>
      </c>
      <c r="Q46" s="19">
        <v>-1542.92947057738</v>
      </c>
      <c r="R46" s="19">
        <v>44179.163352622301</v>
      </c>
      <c r="S46" s="19">
        <v>-3478.72587354698</v>
      </c>
      <c r="T46" s="19">
        <v>28241.854454668599</v>
      </c>
      <c r="U46" s="19">
        <v>-145.01960494243599</v>
      </c>
      <c r="V46" s="19">
        <v>14682.6340335441</v>
      </c>
      <c r="W46" s="19">
        <v>3115.6582999728898</v>
      </c>
      <c r="X46" s="19">
        <v>-2457.7844309473498</v>
      </c>
      <c r="Y46" s="19">
        <v>381.09677342165497</v>
      </c>
      <c r="Z46" s="19">
        <v>36910.130861473699</v>
      </c>
      <c r="AA46" s="19">
        <v>12632.230792508</v>
      </c>
      <c r="AB46" s="19">
        <v>7472.6676948751401</v>
      </c>
      <c r="AC46" s="19">
        <v>24179.1981323172</v>
      </c>
      <c r="AD46" s="19">
        <v>19923.0299147974</v>
      </c>
      <c r="AE46" s="19">
        <v>49563.300818831798</v>
      </c>
    </row>
    <row r="47" spans="1:31" x14ac:dyDescent="0.2">
      <c r="A47" s="3">
        <v>46</v>
      </c>
      <c r="B47" s="7" t="s">
        <v>184</v>
      </c>
      <c r="C47" s="8" t="s">
        <v>336</v>
      </c>
      <c r="D47" s="7" t="s">
        <v>342</v>
      </c>
      <c r="E47" s="7" t="s">
        <v>336</v>
      </c>
      <c r="F47" s="7" t="s">
        <v>178</v>
      </c>
      <c r="G47" s="7" t="s">
        <v>300</v>
      </c>
      <c r="H47" s="20">
        <v>42351516.638858303</v>
      </c>
      <c r="I47" s="20">
        <v>4783379.7999992603</v>
      </c>
      <c r="J47" s="20">
        <v>11190351.6610917</v>
      </c>
      <c r="K47" s="20">
        <v>47167472.147856802</v>
      </c>
      <c r="L47" s="20">
        <v>1219120.2615236801</v>
      </c>
      <c r="M47" s="20">
        <v>3004181.1427509999</v>
      </c>
      <c r="N47" s="20">
        <v>8787.4175698137497</v>
      </c>
      <c r="O47" s="20">
        <v>60646.099239302399</v>
      </c>
      <c r="P47" s="20">
        <v>155225.69205745001</v>
      </c>
      <c r="Q47" s="20">
        <v>1068379.1247073</v>
      </c>
      <c r="R47" s="20">
        <v>175806.625815276</v>
      </c>
      <c r="S47" s="20">
        <v>-9892.3716917328893</v>
      </c>
      <c r="T47" s="20">
        <v>4993.9934334366399</v>
      </c>
      <c r="U47" s="20">
        <v>-38321.739164646497</v>
      </c>
      <c r="V47" s="20">
        <v>12513.717282252101</v>
      </c>
      <c r="W47" s="20">
        <v>17053.8023056411</v>
      </c>
      <c r="X47" s="20">
        <v>-4528.5248245030998</v>
      </c>
      <c r="Y47" s="20">
        <v>63.047036117535299</v>
      </c>
      <c r="Z47" s="20">
        <v>110619.394422105</v>
      </c>
      <c r="AA47" s="20">
        <v>1560.0858205501199</v>
      </c>
      <c r="AB47" s="20">
        <v>710.68846070712095</v>
      </c>
      <c r="AC47" s="20">
        <v>5065.70296755859</v>
      </c>
      <c r="AD47" s="20">
        <v>4062.6660032641498</v>
      </c>
      <c r="AE47" s="20">
        <v>9908.6075540531201</v>
      </c>
    </row>
    <row r="48" spans="1:31" x14ac:dyDescent="0.2">
      <c r="A48" s="3">
        <v>47</v>
      </c>
      <c r="B48" s="4" t="s">
        <v>394</v>
      </c>
      <c r="C48" s="5" t="s">
        <v>336</v>
      </c>
      <c r="D48" s="4" t="s">
        <v>97</v>
      </c>
      <c r="E48" s="4" t="s">
        <v>336</v>
      </c>
      <c r="F48" s="4" t="s">
        <v>120</v>
      </c>
      <c r="G48" s="4" t="s">
        <v>300</v>
      </c>
      <c r="H48" s="19">
        <v>40083334.268136598</v>
      </c>
      <c r="I48" s="19">
        <v>5000048.38960543</v>
      </c>
      <c r="J48" s="19">
        <v>10717175.863821</v>
      </c>
      <c r="K48" s="19">
        <v>53077177.679160297</v>
      </c>
      <c r="L48" s="19">
        <v>714355.636098649</v>
      </c>
      <c r="M48" s="19">
        <v>3112778.5724323802</v>
      </c>
      <c r="N48" s="19">
        <v>8983.5403484292401</v>
      </c>
      <c r="O48" s="19">
        <v>63589.7674829104</v>
      </c>
      <c r="P48" s="19">
        <v>160360.029876696</v>
      </c>
      <c r="Q48" s="19">
        <v>1030949.8883192301</v>
      </c>
      <c r="R48" s="19">
        <v>187916.20270739601</v>
      </c>
      <c r="S48" s="19">
        <v>-1053.3618408416601</v>
      </c>
      <c r="T48" s="19">
        <v>3892.8865825952998</v>
      </c>
      <c r="U48" s="19">
        <v>-39835.4537984583</v>
      </c>
      <c r="V48" s="19">
        <v>13860.3832119985</v>
      </c>
      <c r="W48" s="19">
        <v>19634.6976884342</v>
      </c>
      <c r="X48" s="19">
        <v>-2126.92414276206</v>
      </c>
      <c r="Y48" s="19">
        <v>34.489556101075699</v>
      </c>
      <c r="Z48" s="19">
        <v>100447.252350558</v>
      </c>
      <c r="AA48" s="19">
        <v>388.00260236775301</v>
      </c>
      <c r="AB48" s="19">
        <v>232.669911018086</v>
      </c>
      <c r="AC48" s="19">
        <v>1389.4386118354701</v>
      </c>
      <c r="AD48" s="19">
        <v>1360.0943311585299</v>
      </c>
      <c r="AE48" s="19">
        <v>3181.8499754299401</v>
      </c>
    </row>
    <row r="49" spans="1:31" x14ac:dyDescent="0.2">
      <c r="A49" s="3">
        <v>48</v>
      </c>
      <c r="B49" s="7" t="s">
        <v>199</v>
      </c>
      <c r="C49" s="8" t="s">
        <v>336</v>
      </c>
      <c r="D49" s="7" t="s">
        <v>79</v>
      </c>
      <c r="E49" s="7" t="s">
        <v>336</v>
      </c>
      <c r="F49" s="7" t="s">
        <v>403</v>
      </c>
      <c r="G49" s="7" t="s">
        <v>300</v>
      </c>
      <c r="H49" s="20">
        <v>19227998.378449101</v>
      </c>
      <c r="I49" s="20">
        <v>2726921.06056268</v>
      </c>
      <c r="J49" s="20">
        <v>13188582.862138299</v>
      </c>
      <c r="K49" s="20">
        <v>20522706.354476899</v>
      </c>
      <c r="L49" s="20">
        <v>1175470.44691347</v>
      </c>
      <c r="M49" s="20">
        <v>71210635.977025896</v>
      </c>
      <c r="N49" s="20">
        <v>6093.3323344056498</v>
      </c>
      <c r="O49" s="20">
        <v>41601.182011871497</v>
      </c>
      <c r="P49" s="20">
        <v>106185.47100828</v>
      </c>
      <c r="Q49" s="20">
        <v>737130.54506857798</v>
      </c>
      <c r="R49" s="20">
        <v>593827.10956404498</v>
      </c>
      <c r="S49" s="20">
        <v>55697.830488210297</v>
      </c>
      <c r="T49" s="20">
        <v>3598.1127692397799</v>
      </c>
      <c r="U49" s="20">
        <v>-37339.404684574103</v>
      </c>
      <c r="V49" s="20">
        <v>68536.688405827794</v>
      </c>
      <c r="W49" s="20">
        <v>22452.136667905201</v>
      </c>
      <c r="X49" s="20">
        <v>-4670.2390773982997</v>
      </c>
      <c r="Y49" s="20">
        <v>41.078053662448198</v>
      </c>
      <c r="Z49" s="20">
        <v>85160.825424819195</v>
      </c>
      <c r="AA49" s="20">
        <v>-346.56551886611697</v>
      </c>
      <c r="AB49" s="20">
        <v>194.66911267876401</v>
      </c>
      <c r="AC49" s="20">
        <v>74671.477850567506</v>
      </c>
      <c r="AD49" s="20">
        <v>59407.527300149697</v>
      </c>
      <c r="AE49" s="20">
        <v>142955.78018685899</v>
      </c>
    </row>
    <row r="50" spans="1:31" x14ac:dyDescent="0.2">
      <c r="A50" s="3">
        <v>49</v>
      </c>
      <c r="B50" s="4" t="s">
        <v>247</v>
      </c>
      <c r="C50" s="5" t="s">
        <v>336</v>
      </c>
      <c r="D50" s="4" t="s">
        <v>195</v>
      </c>
      <c r="E50" s="4" t="s">
        <v>336</v>
      </c>
      <c r="F50" s="4" t="s">
        <v>40</v>
      </c>
      <c r="G50" s="4" t="s">
        <v>300</v>
      </c>
      <c r="H50" s="19">
        <v>30322974.9609675</v>
      </c>
      <c r="I50" s="19">
        <v>1951334.2103230699</v>
      </c>
      <c r="J50" s="19">
        <v>11931744.4887705</v>
      </c>
      <c r="K50" s="19">
        <v>51242229.349657997</v>
      </c>
      <c r="L50" s="19">
        <v>1234884.5931231999</v>
      </c>
      <c r="M50" s="19">
        <v>9807448.3452093303</v>
      </c>
      <c r="N50" s="19">
        <v>6072.6568276835696</v>
      </c>
      <c r="O50" s="19">
        <v>39549.890360123398</v>
      </c>
      <c r="P50" s="19">
        <v>103635.493630104</v>
      </c>
      <c r="Q50" s="19">
        <v>694725.20552998502</v>
      </c>
      <c r="R50" s="19">
        <v>229022.76750580501</v>
      </c>
      <c r="S50" s="19">
        <v>11568.4330078206</v>
      </c>
      <c r="T50" s="19">
        <v>5238.7657484773599</v>
      </c>
      <c r="U50" s="19">
        <v>-33148.554526030202</v>
      </c>
      <c r="V50" s="19">
        <v>25363.028520628199</v>
      </c>
      <c r="W50" s="19">
        <v>20000.801238364598</v>
      </c>
      <c r="X50" s="19">
        <v>-4807.9017796282496</v>
      </c>
      <c r="Y50" s="19">
        <v>31.0831354797999</v>
      </c>
      <c r="Z50" s="19">
        <v>70116.202143388204</v>
      </c>
      <c r="AA50" s="19">
        <v>-590.90368395510802</v>
      </c>
      <c r="AB50" s="19">
        <v>341.33941241448099</v>
      </c>
      <c r="AC50" s="19">
        <v>6862.5027147834398</v>
      </c>
      <c r="AD50" s="19">
        <v>5850.65758583564</v>
      </c>
      <c r="AE50" s="19">
        <v>14139.719688856299</v>
      </c>
    </row>
    <row r="51" spans="1:31" x14ac:dyDescent="0.2">
      <c r="A51" s="3">
        <v>50</v>
      </c>
      <c r="B51" s="7" t="s">
        <v>170</v>
      </c>
      <c r="C51" s="8" t="s">
        <v>336</v>
      </c>
      <c r="D51" s="7" t="s">
        <v>174</v>
      </c>
      <c r="E51" s="7" t="s">
        <v>336</v>
      </c>
      <c r="F51" s="7" t="s">
        <v>305</v>
      </c>
      <c r="G51" s="7" t="s">
        <v>300</v>
      </c>
      <c r="H51" s="20">
        <v>17124857.837513</v>
      </c>
      <c r="I51" s="20">
        <v>9873413.4176249504</v>
      </c>
      <c r="J51" s="20">
        <v>6377460.9327275902</v>
      </c>
      <c r="K51" s="20">
        <v>46259623.941555597</v>
      </c>
      <c r="L51" s="20">
        <v>2121258.4482757198</v>
      </c>
      <c r="M51" s="20">
        <v>3289273.7939096098</v>
      </c>
      <c r="N51" s="20">
        <v>38131.029699774102</v>
      </c>
      <c r="O51" s="20">
        <v>266751.20432922401</v>
      </c>
      <c r="P51" s="20">
        <v>660704.29126114002</v>
      </c>
      <c r="Q51" s="20">
        <v>4774321.3613757901</v>
      </c>
      <c r="R51" s="20">
        <v>62493.312960918702</v>
      </c>
      <c r="S51" s="20">
        <v>5842.00063966581</v>
      </c>
      <c r="T51" s="20">
        <v>813.43085447818999</v>
      </c>
      <c r="U51" s="20">
        <v>-35225.794913111698</v>
      </c>
      <c r="V51" s="20">
        <v>24315.0884422124</v>
      </c>
      <c r="W51" s="20">
        <v>32363.924809892</v>
      </c>
      <c r="X51" s="20">
        <v>-2052.0362733952102</v>
      </c>
      <c r="Y51" s="20">
        <v>3.6399085777307199</v>
      </c>
      <c r="Z51" s="20">
        <v>359942.62449364801</v>
      </c>
      <c r="AA51" s="20">
        <v>-605.16232688975504</v>
      </c>
      <c r="AB51" s="20">
        <v>219.33627294620601</v>
      </c>
      <c r="AC51" s="20">
        <v>4867.62817278492</v>
      </c>
      <c r="AD51" s="20">
        <v>4312.7444980638902</v>
      </c>
      <c r="AE51" s="20">
        <v>10807.981570641499</v>
      </c>
    </row>
    <row r="52" spans="1:31" x14ac:dyDescent="0.2">
      <c r="A52" s="3">
        <v>51</v>
      </c>
      <c r="B52" s="4" t="s">
        <v>57</v>
      </c>
      <c r="C52" s="5" t="s">
        <v>336</v>
      </c>
      <c r="D52" s="4" t="s">
        <v>107</v>
      </c>
      <c r="E52" s="4" t="s">
        <v>336</v>
      </c>
      <c r="F52" s="4" t="s">
        <v>277</v>
      </c>
      <c r="G52" s="4" t="s">
        <v>300</v>
      </c>
      <c r="H52" s="19">
        <v>29120292.730278801</v>
      </c>
      <c r="I52" s="19">
        <v>7234614.9934033602</v>
      </c>
      <c r="J52" s="19">
        <v>19461215.475542299</v>
      </c>
      <c r="K52" s="19">
        <v>66388292.6895919</v>
      </c>
      <c r="L52" s="19">
        <v>1270121.2627699401</v>
      </c>
      <c r="M52" s="19">
        <v>16155292.859140201</v>
      </c>
      <c r="N52" s="19">
        <v>38104.289582521596</v>
      </c>
      <c r="O52" s="19">
        <v>260544.783258418</v>
      </c>
      <c r="P52" s="19">
        <v>666616.857305857</v>
      </c>
      <c r="Q52" s="19">
        <v>4801525.3534332998</v>
      </c>
      <c r="R52" s="19">
        <v>1013037.68662886</v>
      </c>
      <c r="S52" s="19">
        <v>57259.351117260601</v>
      </c>
      <c r="T52" s="19">
        <v>2487.1097087958201</v>
      </c>
      <c r="U52" s="19">
        <v>-36981.269195930698</v>
      </c>
      <c r="V52" s="19">
        <v>30408.587447334899</v>
      </c>
      <c r="W52" s="19">
        <v>50720.194724451998</v>
      </c>
      <c r="X52" s="19">
        <v>-3963.81177976459</v>
      </c>
      <c r="Y52" s="19">
        <v>33.70288197915</v>
      </c>
      <c r="Z52" s="19">
        <v>296542.80965727899</v>
      </c>
      <c r="AA52" s="19">
        <v>-714.34467181463697</v>
      </c>
      <c r="AB52" s="19">
        <v>820.69492101257401</v>
      </c>
      <c r="AC52" s="19">
        <v>157696.394457574</v>
      </c>
      <c r="AD52" s="19">
        <v>138729.407896113</v>
      </c>
      <c r="AE52" s="19">
        <v>341442.19901246001</v>
      </c>
    </row>
    <row r="53" spans="1:31" x14ac:dyDescent="0.2">
      <c r="A53" s="3">
        <v>52</v>
      </c>
      <c r="B53" s="7" t="s">
        <v>192</v>
      </c>
      <c r="C53" s="8" t="s">
        <v>336</v>
      </c>
      <c r="D53" s="7" t="s">
        <v>375</v>
      </c>
      <c r="E53" s="7" t="s">
        <v>336</v>
      </c>
      <c r="F53" s="7" t="s">
        <v>69</v>
      </c>
      <c r="G53" s="7" t="s">
        <v>300</v>
      </c>
      <c r="H53" s="20">
        <v>33533218.4913675</v>
      </c>
      <c r="I53" s="20">
        <v>2849506.9653994399</v>
      </c>
      <c r="J53" s="20">
        <v>34323749.789424904</v>
      </c>
      <c r="K53" s="20">
        <v>50255787.950049698</v>
      </c>
      <c r="L53" s="20">
        <v>617278.00912744994</v>
      </c>
      <c r="M53" s="20">
        <v>3723851.96804458</v>
      </c>
      <c r="N53" s="20">
        <v>13551.169979955601</v>
      </c>
      <c r="O53" s="20">
        <v>95167.870471331393</v>
      </c>
      <c r="P53" s="20">
        <v>235895.304745203</v>
      </c>
      <c r="Q53" s="20">
        <v>1504471.7733680501</v>
      </c>
      <c r="R53" s="20">
        <v>234032.682311596</v>
      </c>
      <c r="S53" s="20">
        <v>-3352.18153252621</v>
      </c>
      <c r="T53" s="20">
        <v>6878.9557377563297</v>
      </c>
      <c r="U53" s="20">
        <v>-38611.157993203698</v>
      </c>
      <c r="V53" s="20">
        <v>17621.496381419602</v>
      </c>
      <c r="W53" s="20">
        <v>36139.441535511003</v>
      </c>
      <c r="X53" s="20">
        <v>-2672.2567313657</v>
      </c>
      <c r="Y53" s="20">
        <v>67.833745770551701</v>
      </c>
      <c r="Z53" s="20">
        <v>160089.44605361199</v>
      </c>
      <c r="AA53" s="20">
        <v>-772.36496283297095</v>
      </c>
      <c r="AB53" s="20">
        <v>824.02847849718103</v>
      </c>
      <c r="AC53" s="20">
        <v>8570.1377837220498</v>
      </c>
      <c r="AD53" s="20">
        <v>7320.7012220042498</v>
      </c>
      <c r="AE53" s="20">
        <v>19141.123133433801</v>
      </c>
    </row>
    <row r="54" spans="1:31" x14ac:dyDescent="0.2">
      <c r="A54" s="3">
        <v>53</v>
      </c>
      <c r="B54" s="4" t="s">
        <v>144</v>
      </c>
      <c r="C54" s="5" t="s">
        <v>336</v>
      </c>
      <c r="D54" s="4" t="s">
        <v>367</v>
      </c>
      <c r="E54" s="4" t="s">
        <v>336</v>
      </c>
      <c r="F54" s="4" t="s">
        <v>226</v>
      </c>
      <c r="G54" s="4" t="s">
        <v>300</v>
      </c>
      <c r="H54" s="19">
        <v>39031245.221934602</v>
      </c>
      <c r="I54" s="19">
        <v>2677158.1703928299</v>
      </c>
      <c r="J54" s="19">
        <v>27084723.729349099</v>
      </c>
      <c r="K54" s="19">
        <v>42663733.105034202</v>
      </c>
      <c r="L54" s="19">
        <v>1108661.51753468</v>
      </c>
      <c r="M54" s="19">
        <v>3288580.5472249398</v>
      </c>
      <c r="N54" s="19">
        <v>11201.7847238139</v>
      </c>
      <c r="O54" s="19">
        <v>78487.049630435402</v>
      </c>
      <c r="P54" s="19">
        <v>196132.916059084</v>
      </c>
      <c r="Q54" s="19">
        <v>1376400.38933764</v>
      </c>
      <c r="R54" s="19">
        <v>125461.591436295</v>
      </c>
      <c r="S54" s="19">
        <v>-11606.9362579972</v>
      </c>
      <c r="T54" s="19">
        <v>8000.3082628584398</v>
      </c>
      <c r="U54" s="19">
        <v>-38367.086536048701</v>
      </c>
      <c r="V54" s="19">
        <v>23922.558621858901</v>
      </c>
      <c r="W54" s="19">
        <v>32170.111777432201</v>
      </c>
      <c r="X54" s="19">
        <v>-4290.78926291467</v>
      </c>
      <c r="Y54" s="19">
        <v>51.776162172928203</v>
      </c>
      <c r="Z54" s="19">
        <v>156522.99572633501</v>
      </c>
      <c r="AA54" s="19">
        <v>-910.46195558022998</v>
      </c>
      <c r="AB54" s="19">
        <v>614.68345523052801</v>
      </c>
      <c r="AC54" s="19">
        <v>7590.8931398119503</v>
      </c>
      <c r="AD54" s="19">
        <v>6098.7679196900699</v>
      </c>
      <c r="AE54" s="19">
        <v>15278.9477987916</v>
      </c>
    </row>
    <row r="55" spans="1:31" x14ac:dyDescent="0.2">
      <c r="A55" s="3">
        <v>54</v>
      </c>
      <c r="B55" s="7" t="s">
        <v>155</v>
      </c>
      <c r="C55" s="8" t="s">
        <v>336</v>
      </c>
      <c r="D55" s="7" t="s">
        <v>60</v>
      </c>
      <c r="E55" s="7" t="s">
        <v>336</v>
      </c>
      <c r="F55" s="7" t="s">
        <v>290</v>
      </c>
      <c r="G55" s="7" t="s">
        <v>300</v>
      </c>
      <c r="H55" s="20">
        <v>26220555.745466899</v>
      </c>
      <c r="I55" s="20">
        <v>2185757.8523009098</v>
      </c>
      <c r="J55" s="20">
        <v>14522269.0954933</v>
      </c>
      <c r="K55" s="20">
        <v>45813915.744347401</v>
      </c>
      <c r="L55" s="20">
        <v>600798.10744326306</v>
      </c>
      <c r="M55" s="20">
        <v>5307314.8929898301</v>
      </c>
      <c r="N55" s="20">
        <v>16984.186037929099</v>
      </c>
      <c r="O55" s="20">
        <v>117270.174517074</v>
      </c>
      <c r="P55" s="20">
        <v>293858.70773110999</v>
      </c>
      <c r="Q55" s="20">
        <v>1910428.6868089901</v>
      </c>
      <c r="R55" s="20">
        <v>337412.03787324502</v>
      </c>
      <c r="S55" s="20">
        <v>36331.246891601098</v>
      </c>
      <c r="T55" s="20">
        <v>1808.94430113107</v>
      </c>
      <c r="U55" s="20">
        <v>-40152.846748751399</v>
      </c>
      <c r="V55" s="20">
        <v>18351.828731325801</v>
      </c>
      <c r="W55" s="20">
        <v>19999.435941633401</v>
      </c>
      <c r="X55" s="20">
        <v>-3386.0936990863602</v>
      </c>
      <c r="Y55" s="20">
        <v>25.140467075315499</v>
      </c>
      <c r="Z55" s="20">
        <v>113885.72491293499</v>
      </c>
      <c r="AA55" s="20">
        <v>-783.30122342812297</v>
      </c>
      <c r="AB55" s="20">
        <v>488.677909132396</v>
      </c>
      <c r="AC55" s="20">
        <v>6258.8763234723601</v>
      </c>
      <c r="AD55" s="20">
        <v>5419.1455887540797</v>
      </c>
      <c r="AE55" s="20">
        <v>13538.439764229801</v>
      </c>
    </row>
    <row r="56" spans="1:31" x14ac:dyDescent="0.2">
      <c r="A56" s="3">
        <v>55</v>
      </c>
      <c r="B56" s="4" t="s">
        <v>284</v>
      </c>
      <c r="C56" s="5" t="s">
        <v>336</v>
      </c>
      <c r="D56" s="4" t="s">
        <v>325</v>
      </c>
      <c r="E56" s="4" t="s">
        <v>336</v>
      </c>
      <c r="F56" s="4" t="s">
        <v>121</v>
      </c>
      <c r="G56" s="4" t="s">
        <v>300</v>
      </c>
      <c r="H56" s="19">
        <v>29082187.911511298</v>
      </c>
      <c r="I56" s="19">
        <v>1407067.5212160901</v>
      </c>
      <c r="J56" s="19">
        <v>14866138.201050499</v>
      </c>
      <c r="K56" s="19">
        <v>44864962.940733299</v>
      </c>
      <c r="L56" s="19">
        <v>664865.48511695897</v>
      </c>
      <c r="M56" s="19">
        <v>1684811.5519141001</v>
      </c>
      <c r="N56" s="19">
        <v>15070.026970057301</v>
      </c>
      <c r="O56" s="19">
        <v>102988.31296743501</v>
      </c>
      <c r="P56" s="19">
        <v>260799.33502660901</v>
      </c>
      <c r="Q56" s="19">
        <v>1796547.5639095299</v>
      </c>
      <c r="R56" s="19">
        <v>172684.706229437</v>
      </c>
      <c r="S56" s="19">
        <v>-34.641446730912598</v>
      </c>
      <c r="T56" s="19">
        <v>43721.470330755197</v>
      </c>
      <c r="U56" s="19">
        <v>-39979.480029084203</v>
      </c>
      <c r="V56" s="19">
        <v>14983.5927969807</v>
      </c>
      <c r="W56" s="19">
        <v>18063.679517658598</v>
      </c>
      <c r="X56" s="19">
        <v>-6253.4302180135801</v>
      </c>
      <c r="Y56" s="19">
        <v>32.604323698418398</v>
      </c>
      <c r="Z56" s="19">
        <v>111954.081694501</v>
      </c>
      <c r="AA56" s="19">
        <v>-905.21011407319304</v>
      </c>
      <c r="AB56" s="19">
        <v>738.02337550268999</v>
      </c>
      <c r="AC56" s="19">
        <v>2509.6223724945298</v>
      </c>
      <c r="AD56" s="19">
        <v>1980.1800238542501</v>
      </c>
      <c r="AE56" s="19">
        <v>5060.4892701446597</v>
      </c>
    </row>
    <row r="57" spans="1:31" x14ac:dyDescent="0.2">
      <c r="A57" s="3">
        <v>56</v>
      </c>
      <c r="B57" s="7" t="s">
        <v>306</v>
      </c>
      <c r="C57" s="8" t="s">
        <v>336</v>
      </c>
      <c r="D57" s="7" t="s">
        <v>11</v>
      </c>
      <c r="E57" s="7" t="s">
        <v>336</v>
      </c>
      <c r="F57" s="7" t="s">
        <v>281</v>
      </c>
      <c r="G57" s="7" t="s">
        <v>300</v>
      </c>
      <c r="H57" s="20">
        <v>10208640.5430719</v>
      </c>
      <c r="I57" s="20">
        <v>6105652.5850179102</v>
      </c>
      <c r="J57" s="20">
        <v>8728131.0306712892</v>
      </c>
      <c r="K57" s="20">
        <v>21303881.710422199</v>
      </c>
      <c r="L57" s="20">
        <v>2596004.9317335198</v>
      </c>
      <c r="M57" s="20">
        <v>43565405.260628402</v>
      </c>
      <c r="N57" s="20">
        <v>6957.7324563706297</v>
      </c>
      <c r="O57" s="20">
        <v>25552.062635388898</v>
      </c>
      <c r="P57" s="20">
        <v>84546.844379466507</v>
      </c>
      <c r="Q57" s="20">
        <v>375315.668550656</v>
      </c>
      <c r="R57" s="20">
        <v>8176367.5091950595</v>
      </c>
      <c r="S57" s="20">
        <v>124327.31384459999</v>
      </c>
      <c r="T57" s="20">
        <v>5866503.2786972299</v>
      </c>
      <c r="U57" s="20">
        <v>1199138.6106508099</v>
      </c>
      <c r="V57" s="20">
        <v>2944897.2264857199</v>
      </c>
      <c r="W57" s="20">
        <v>562707.71528719598</v>
      </c>
      <c r="X57" s="20">
        <v>191127.75478255199</v>
      </c>
      <c r="Y57" s="20">
        <v>75208.777284543001</v>
      </c>
      <c r="Z57" s="20">
        <v>7707154.81547256</v>
      </c>
      <c r="AA57" s="20">
        <v>770403.04004909296</v>
      </c>
      <c r="AB57" s="20">
        <v>1431859.45932683</v>
      </c>
      <c r="AC57" s="20">
        <v>4552458.0675092498</v>
      </c>
      <c r="AD57" s="20">
        <v>3692136.3420160902</v>
      </c>
      <c r="AE57" s="20">
        <v>8960972.9986366201</v>
      </c>
    </row>
    <row r="58" spans="1:31" x14ac:dyDescent="0.2">
      <c r="A58" s="3">
        <v>57</v>
      </c>
      <c r="B58" s="4" t="s">
        <v>130</v>
      </c>
      <c r="C58" s="5" t="s">
        <v>336</v>
      </c>
      <c r="D58" s="4" t="s">
        <v>210</v>
      </c>
      <c r="E58" s="4" t="s">
        <v>336</v>
      </c>
      <c r="F58" s="4" t="s">
        <v>91</v>
      </c>
      <c r="G58" s="4" t="s">
        <v>300</v>
      </c>
      <c r="H58" s="19">
        <v>21615.463686114199</v>
      </c>
      <c r="I58" s="19">
        <v>22999.876807527198</v>
      </c>
      <c r="J58" s="19">
        <v>37021.559873563099</v>
      </c>
      <c r="K58" s="19">
        <v>869864.52520459297</v>
      </c>
      <c r="L58" s="19">
        <v>6660.1750799166703</v>
      </c>
      <c r="M58" s="19">
        <v>-419562.31633397198</v>
      </c>
      <c r="N58" s="19">
        <v>48.000335815146201</v>
      </c>
      <c r="O58" s="19">
        <v>44.002154772671801</v>
      </c>
      <c r="P58" s="19">
        <v>302.08214912264299</v>
      </c>
      <c r="Q58" s="19">
        <v>-2131.1739756862798</v>
      </c>
      <c r="R58" s="19">
        <v>33279.373120115699</v>
      </c>
      <c r="S58" s="19">
        <v>-6296.2292157904403</v>
      </c>
      <c r="T58" s="19">
        <v>22421.083911954302</v>
      </c>
      <c r="U58" s="19">
        <v>-880.44702234756596</v>
      </c>
      <c r="V58" s="19">
        <v>11372.672451918401</v>
      </c>
      <c r="W58" s="19">
        <v>2202.2465673829602</v>
      </c>
      <c r="X58" s="19">
        <v>-4277.8068453871201</v>
      </c>
      <c r="Y58" s="19">
        <v>324.02691171045598</v>
      </c>
      <c r="Z58" s="19">
        <v>28985.2827966312</v>
      </c>
      <c r="AA58" s="19">
        <v>11176.0371544313</v>
      </c>
      <c r="AB58" s="19">
        <v>6333.4444305706702</v>
      </c>
      <c r="AC58" s="19">
        <v>20415.143686002899</v>
      </c>
      <c r="AD58" s="19">
        <v>16954.427879473202</v>
      </c>
      <c r="AE58" s="19">
        <v>41424.857781772902</v>
      </c>
    </row>
    <row r="59" spans="1:31" x14ac:dyDescent="0.2">
      <c r="A59" s="3">
        <v>58</v>
      </c>
      <c r="B59" s="7" t="s">
        <v>99</v>
      </c>
      <c r="C59" s="8" t="s">
        <v>336</v>
      </c>
      <c r="D59" s="7" t="s">
        <v>7</v>
      </c>
      <c r="E59" s="7" t="s">
        <v>336</v>
      </c>
      <c r="F59" s="7" t="s">
        <v>273</v>
      </c>
      <c r="G59" s="7" t="s">
        <v>300</v>
      </c>
      <c r="H59" s="20">
        <v>29070027.808307301</v>
      </c>
      <c r="I59" s="20">
        <v>1303939.0098145499</v>
      </c>
      <c r="J59" s="20">
        <v>14368573.375519</v>
      </c>
      <c r="K59" s="20">
        <v>44871279.975965999</v>
      </c>
      <c r="L59" s="20">
        <v>1010417.56268766</v>
      </c>
      <c r="M59" s="20">
        <v>1975450.1765500901</v>
      </c>
      <c r="N59" s="20">
        <v>14974.595813764699</v>
      </c>
      <c r="O59" s="20">
        <v>107551.168885999</v>
      </c>
      <c r="P59" s="20">
        <v>262861.45475014299</v>
      </c>
      <c r="Q59" s="20">
        <v>1845556.87220154</v>
      </c>
      <c r="R59" s="20">
        <v>148135.96964002101</v>
      </c>
      <c r="S59" s="20">
        <v>1084.40733343995</v>
      </c>
      <c r="T59" s="20">
        <v>3473.4016803315399</v>
      </c>
      <c r="U59" s="20">
        <v>-39624.076545731303</v>
      </c>
      <c r="V59" s="20">
        <v>34218.354489114798</v>
      </c>
      <c r="W59" s="20">
        <v>17180.618695327001</v>
      </c>
      <c r="X59" s="20">
        <v>-5231.4450406901296</v>
      </c>
      <c r="Y59" s="20">
        <v>57.739711260402601</v>
      </c>
      <c r="Z59" s="20">
        <v>104255.015529011</v>
      </c>
      <c r="AA59" s="20">
        <v>1649.27140330511</v>
      </c>
      <c r="AB59" s="20">
        <v>1133.38515490176</v>
      </c>
      <c r="AC59" s="20">
        <v>3809.94616043117</v>
      </c>
      <c r="AD59" s="20">
        <v>3094.4020408575602</v>
      </c>
      <c r="AE59" s="20">
        <v>7844.5527519462703</v>
      </c>
    </row>
    <row r="60" spans="1:31" x14ac:dyDescent="0.2">
      <c r="A60" s="3">
        <v>59</v>
      </c>
      <c r="B60" s="4" t="s">
        <v>196</v>
      </c>
      <c r="C60" s="5" t="s">
        <v>336</v>
      </c>
      <c r="D60" s="4" t="s">
        <v>228</v>
      </c>
      <c r="E60" s="4" t="s">
        <v>336</v>
      </c>
      <c r="F60" s="4" t="s">
        <v>71</v>
      </c>
      <c r="G60" s="4" t="s">
        <v>300</v>
      </c>
      <c r="H60" s="19">
        <v>37646772.116335198</v>
      </c>
      <c r="I60" s="19">
        <v>4829959.1052462999</v>
      </c>
      <c r="J60" s="19">
        <v>16034843.495021399</v>
      </c>
      <c r="K60" s="19">
        <v>63105834.5912937</v>
      </c>
      <c r="L60" s="19">
        <v>910511.37976749695</v>
      </c>
      <c r="M60" s="19">
        <v>31676709.218127701</v>
      </c>
      <c r="N60" s="19">
        <v>15537.1969313887</v>
      </c>
      <c r="O60" s="19">
        <v>107687.646075178</v>
      </c>
      <c r="P60" s="19">
        <v>271732.31278217799</v>
      </c>
      <c r="Q60" s="19">
        <v>1899271.6681512799</v>
      </c>
      <c r="R60" s="19">
        <v>1790252.6063395001</v>
      </c>
      <c r="S60" s="19">
        <v>22263.343268528199</v>
      </c>
      <c r="T60" s="19">
        <v>5528.2397132316701</v>
      </c>
      <c r="U60" s="19">
        <v>-38201.701631819</v>
      </c>
      <c r="V60" s="19">
        <v>22029.309588214299</v>
      </c>
      <c r="W60" s="19">
        <v>31692.123612233499</v>
      </c>
      <c r="X60" s="19">
        <v>-10583.504109360099</v>
      </c>
      <c r="Y60" s="19">
        <v>63.120076214754299</v>
      </c>
      <c r="Z60" s="19">
        <v>108990.84024026099</v>
      </c>
      <c r="AA60" s="19">
        <v>250.61522960101601</v>
      </c>
      <c r="AB60" s="19">
        <v>775.35885242195195</v>
      </c>
      <c r="AC60" s="19">
        <v>21880.686356266</v>
      </c>
      <c r="AD60" s="19">
        <v>17456.395628774899</v>
      </c>
      <c r="AE60" s="19">
        <v>43128.532194239102</v>
      </c>
    </row>
    <row r="61" spans="1:31" x14ac:dyDescent="0.2">
      <c r="A61" s="3">
        <v>60</v>
      </c>
      <c r="B61" s="7" t="s">
        <v>110</v>
      </c>
      <c r="C61" s="8" t="s">
        <v>336</v>
      </c>
      <c r="D61" s="7" t="s">
        <v>368</v>
      </c>
      <c r="E61" s="7" t="s">
        <v>336</v>
      </c>
      <c r="F61" s="7" t="s">
        <v>163</v>
      </c>
      <c r="G61" s="7" t="s">
        <v>300</v>
      </c>
      <c r="H61" s="20">
        <v>29990940.704636499</v>
      </c>
      <c r="I61" s="20">
        <v>1848248.30617692</v>
      </c>
      <c r="J61" s="20">
        <v>26044658.7261663</v>
      </c>
      <c r="K61" s="20">
        <v>49985740.960751303</v>
      </c>
      <c r="L61" s="20">
        <v>565743.70098995196</v>
      </c>
      <c r="M61" s="20">
        <v>3058476.4923165198</v>
      </c>
      <c r="N61" s="20">
        <v>19618.243386363501</v>
      </c>
      <c r="O61" s="20">
        <v>128885.82222376201</v>
      </c>
      <c r="P61" s="20">
        <v>334195.57371959701</v>
      </c>
      <c r="Q61" s="20">
        <v>2593043.1533685401</v>
      </c>
      <c r="R61" s="20">
        <v>438482.99471635203</v>
      </c>
      <c r="S61" s="20">
        <v>132837.531131469</v>
      </c>
      <c r="T61" s="20">
        <v>2321.0642455065499</v>
      </c>
      <c r="U61" s="20">
        <v>-36417.698988399701</v>
      </c>
      <c r="V61" s="20">
        <v>23382.1161447708</v>
      </c>
      <c r="W61" s="20">
        <v>43060.843732675901</v>
      </c>
      <c r="X61" s="20">
        <v>-6893.74203295608</v>
      </c>
      <c r="Y61" s="20">
        <v>30.3695100819501</v>
      </c>
      <c r="Z61" s="20">
        <v>123161.979326678</v>
      </c>
      <c r="AA61" s="20">
        <v>-319.19629806663102</v>
      </c>
      <c r="AB61" s="20">
        <v>544.68023301869505</v>
      </c>
      <c r="AC61" s="20">
        <v>24980.501096883101</v>
      </c>
      <c r="AD61" s="20">
        <v>20407.034312074498</v>
      </c>
      <c r="AE61" s="20">
        <v>48726.194758895901</v>
      </c>
    </row>
    <row r="62" spans="1:31" x14ac:dyDescent="0.2">
      <c r="A62" s="3">
        <v>61</v>
      </c>
      <c r="B62" s="4" t="s">
        <v>245</v>
      </c>
      <c r="C62" s="5" t="s">
        <v>336</v>
      </c>
      <c r="D62" s="4" t="s">
        <v>8</v>
      </c>
      <c r="E62" s="4" t="s">
        <v>336</v>
      </c>
      <c r="F62" s="4" t="s">
        <v>63</v>
      </c>
      <c r="G62" s="4" t="s">
        <v>300</v>
      </c>
      <c r="H62" s="19">
        <v>31742653.6700898</v>
      </c>
      <c r="I62" s="19">
        <v>1746554.5274953099</v>
      </c>
      <c r="J62" s="19">
        <v>15250645.306965601</v>
      </c>
      <c r="K62" s="19">
        <v>44344559.562038399</v>
      </c>
      <c r="L62" s="19">
        <v>572285.34122074198</v>
      </c>
      <c r="M62" s="19">
        <v>1568453.7976945899</v>
      </c>
      <c r="N62" s="19">
        <v>6558.8743726764296</v>
      </c>
      <c r="O62" s="19">
        <v>43171.854151938402</v>
      </c>
      <c r="P62" s="19">
        <v>115892.36285291601</v>
      </c>
      <c r="Q62" s="19">
        <v>732004.15737089701</v>
      </c>
      <c r="R62" s="19">
        <v>182476.437064005</v>
      </c>
      <c r="S62" s="19">
        <v>-9696.5946156523005</v>
      </c>
      <c r="T62" s="19">
        <v>5915.7602269380204</v>
      </c>
      <c r="U62" s="19">
        <v>-39506.051295705598</v>
      </c>
      <c r="V62" s="19">
        <v>14679.2655249255</v>
      </c>
      <c r="W62" s="19">
        <v>24523.3571477404</v>
      </c>
      <c r="X62" s="19">
        <v>-5302.4992795749404</v>
      </c>
      <c r="Y62" s="19">
        <v>18.343271364724799</v>
      </c>
      <c r="Z62" s="19">
        <v>63129.020007688603</v>
      </c>
      <c r="AA62" s="19">
        <v>-616.68875376904202</v>
      </c>
      <c r="AB62" s="19">
        <v>232.003284159559</v>
      </c>
      <c r="AC62" s="19">
        <v>1787.4946786000201</v>
      </c>
      <c r="AD62" s="19">
        <v>1588.78938934912</v>
      </c>
      <c r="AE62" s="19">
        <v>3992.09474762015</v>
      </c>
    </row>
    <row r="63" spans="1:31" x14ac:dyDescent="0.2">
      <c r="A63" s="3">
        <v>62</v>
      </c>
      <c r="B63" s="7" t="s">
        <v>334</v>
      </c>
      <c r="C63" s="8" t="s">
        <v>336</v>
      </c>
      <c r="D63" s="7" t="s">
        <v>320</v>
      </c>
      <c r="E63" s="7" t="s">
        <v>336</v>
      </c>
      <c r="F63" s="7" t="s">
        <v>402</v>
      </c>
      <c r="G63" s="7" t="s">
        <v>300</v>
      </c>
      <c r="H63" s="20">
        <v>32254403.698395599</v>
      </c>
      <c r="I63" s="20">
        <v>5392702.4536244199</v>
      </c>
      <c r="J63" s="20">
        <v>24056672.660842001</v>
      </c>
      <c r="K63" s="20">
        <v>50565899.231255598</v>
      </c>
      <c r="L63" s="20">
        <v>864415.39028372394</v>
      </c>
      <c r="M63" s="20">
        <v>8422805.8772078697</v>
      </c>
      <c r="N63" s="20">
        <v>24846.3907968065</v>
      </c>
      <c r="O63" s="20">
        <v>180137.41181313901</v>
      </c>
      <c r="P63" s="20">
        <v>433772.38571895601</v>
      </c>
      <c r="Q63" s="20">
        <v>3267459.7859586901</v>
      </c>
      <c r="R63" s="20">
        <v>1759246.6032908</v>
      </c>
      <c r="S63" s="20">
        <v>171799.47474810801</v>
      </c>
      <c r="T63" s="20">
        <v>1521.5526621900401</v>
      </c>
      <c r="U63" s="20">
        <v>-38839.220074348799</v>
      </c>
      <c r="V63" s="20">
        <v>27919.9618625763</v>
      </c>
      <c r="W63" s="20">
        <v>33657.173029065598</v>
      </c>
      <c r="X63" s="20">
        <v>-2723.1042540400399</v>
      </c>
      <c r="Y63" s="20">
        <v>72.510912529796997</v>
      </c>
      <c r="Z63" s="20">
        <v>104120.16620982</v>
      </c>
      <c r="AA63" s="20">
        <v>-541.52048859608396</v>
      </c>
      <c r="AB63" s="20">
        <v>566.01447451431</v>
      </c>
      <c r="AC63" s="20">
        <v>70311.200034390102</v>
      </c>
      <c r="AD63" s="20">
        <v>61593.369783652197</v>
      </c>
      <c r="AE63" s="20">
        <v>162702.838729357</v>
      </c>
    </row>
    <row r="64" spans="1:31" x14ac:dyDescent="0.2">
      <c r="A64" s="3">
        <v>63</v>
      </c>
      <c r="B64" s="4" t="s">
        <v>72</v>
      </c>
      <c r="C64" s="5" t="s">
        <v>336</v>
      </c>
      <c r="D64" s="4" t="s">
        <v>81</v>
      </c>
      <c r="E64" s="4" t="s">
        <v>336</v>
      </c>
      <c r="F64" s="4" t="s">
        <v>164</v>
      </c>
      <c r="G64" s="4" t="s">
        <v>300</v>
      </c>
      <c r="H64" s="19">
        <v>42363522.591558501</v>
      </c>
      <c r="I64" s="19">
        <v>4937431.9243539805</v>
      </c>
      <c r="J64" s="19">
        <v>31942836.299950499</v>
      </c>
      <c r="K64" s="19">
        <v>61546786.535720102</v>
      </c>
      <c r="L64" s="19">
        <v>857102.308360253</v>
      </c>
      <c r="M64" s="19">
        <v>7218750.8052883102</v>
      </c>
      <c r="N64" s="19">
        <v>10159.000572381799</v>
      </c>
      <c r="O64" s="19">
        <v>66539.260771518195</v>
      </c>
      <c r="P64" s="19">
        <v>177356.134150792</v>
      </c>
      <c r="Q64" s="19">
        <v>1185186.2120479799</v>
      </c>
      <c r="R64" s="19">
        <v>1409841.4092432</v>
      </c>
      <c r="S64" s="19">
        <v>237087.88447073099</v>
      </c>
      <c r="T64" s="19">
        <v>2479.7724898975598</v>
      </c>
      <c r="U64" s="19">
        <v>-39350.680863512498</v>
      </c>
      <c r="V64" s="19">
        <v>32042.856447601102</v>
      </c>
      <c r="W64" s="19">
        <v>25136.364502484299</v>
      </c>
      <c r="X64" s="19">
        <v>-5933.0755943179402</v>
      </c>
      <c r="Y64" s="19">
        <v>49.755254183690198</v>
      </c>
      <c r="Z64" s="19">
        <v>92222.658448493705</v>
      </c>
      <c r="AA64" s="19">
        <v>-683.10271783396797</v>
      </c>
      <c r="AB64" s="19">
        <v>448.00979860715302</v>
      </c>
      <c r="AC64" s="19">
        <v>60778.052013966299</v>
      </c>
      <c r="AD64" s="19">
        <v>49389.108659049904</v>
      </c>
      <c r="AE64" s="19">
        <v>117965.351078497</v>
      </c>
    </row>
    <row r="65" spans="1:31" x14ac:dyDescent="0.2">
      <c r="A65" s="3">
        <v>64</v>
      </c>
      <c r="B65" s="7" t="s">
        <v>35</v>
      </c>
      <c r="C65" s="8" t="s">
        <v>336</v>
      </c>
      <c r="D65" s="7" t="s">
        <v>131</v>
      </c>
      <c r="E65" s="7" t="s">
        <v>336</v>
      </c>
      <c r="F65" s="7" t="s">
        <v>136</v>
      </c>
      <c r="G65" s="7" t="s">
        <v>300</v>
      </c>
      <c r="H65" s="20">
        <v>39751116.216974102</v>
      </c>
      <c r="I65" s="20">
        <v>3863103.17183488</v>
      </c>
      <c r="J65" s="20">
        <v>38899582.401678301</v>
      </c>
      <c r="K65" s="20">
        <v>62902454.884540498</v>
      </c>
      <c r="L65" s="20">
        <v>939610.08697867603</v>
      </c>
      <c r="M65" s="20">
        <v>5997209.7635942101</v>
      </c>
      <c r="N65" s="20">
        <v>7528.0238845929798</v>
      </c>
      <c r="O65" s="20">
        <v>50657.404710361297</v>
      </c>
      <c r="P65" s="20">
        <v>134040.050333363</v>
      </c>
      <c r="Q65" s="20">
        <v>869915.38756151905</v>
      </c>
      <c r="R65" s="20">
        <v>1089923.5557403101</v>
      </c>
      <c r="S65" s="20">
        <v>234690.322789442</v>
      </c>
      <c r="T65" s="20">
        <v>2539.1215487763502</v>
      </c>
      <c r="U65" s="20">
        <v>-39336.011407111699</v>
      </c>
      <c r="V65" s="20">
        <v>27608.0523974032</v>
      </c>
      <c r="W65" s="20">
        <v>23829.160676501699</v>
      </c>
      <c r="X65" s="20">
        <v>-4573.3619706357904</v>
      </c>
      <c r="Y65" s="20">
        <v>33.030987339356798</v>
      </c>
      <c r="Z65" s="20">
        <v>91543.271245301206</v>
      </c>
      <c r="AA65" s="20">
        <v>-808.34861961740501</v>
      </c>
      <c r="AB65" s="20">
        <v>614.68339717291201</v>
      </c>
      <c r="AC65" s="20">
        <v>40015.129138151497</v>
      </c>
      <c r="AD65" s="20">
        <v>33668.3575562439</v>
      </c>
      <c r="AE65" s="20">
        <v>81956.219137316497</v>
      </c>
    </row>
    <row r="66" spans="1:31" x14ac:dyDescent="0.2">
      <c r="A66" s="3">
        <v>65</v>
      </c>
      <c r="B66" s="4" t="s">
        <v>100</v>
      </c>
      <c r="C66" s="5" t="s">
        <v>336</v>
      </c>
      <c r="D66" s="4" t="s">
        <v>54</v>
      </c>
      <c r="E66" s="4" t="s">
        <v>336</v>
      </c>
      <c r="F66" s="4" t="s">
        <v>58</v>
      </c>
      <c r="G66" s="4" t="s">
        <v>300</v>
      </c>
      <c r="H66" s="19">
        <v>32416896.116002899</v>
      </c>
      <c r="I66" s="19">
        <v>5606884.9853414297</v>
      </c>
      <c r="J66" s="19">
        <v>22830289.432569999</v>
      </c>
      <c r="K66" s="19">
        <v>44340730.4861186</v>
      </c>
      <c r="L66" s="19">
        <v>1359783.15186747</v>
      </c>
      <c r="M66" s="19">
        <v>7896227.8105216203</v>
      </c>
      <c r="N66" s="19">
        <v>12132.549541639401</v>
      </c>
      <c r="O66" s="19">
        <v>84401.276299688296</v>
      </c>
      <c r="P66" s="19">
        <v>210582.75156430001</v>
      </c>
      <c r="Q66" s="19">
        <v>1356073.3567506601</v>
      </c>
      <c r="R66" s="19">
        <v>1614018.7143055</v>
      </c>
      <c r="S66" s="19">
        <v>104802.41154705601</v>
      </c>
      <c r="T66" s="19">
        <v>3626.12585490642</v>
      </c>
      <c r="U66" s="19">
        <v>-35737.386327462002</v>
      </c>
      <c r="V66" s="19">
        <v>18762.349863344902</v>
      </c>
      <c r="W66" s="19">
        <v>15955.087175123601</v>
      </c>
      <c r="X66" s="19">
        <v>-2632.9216010199698</v>
      </c>
      <c r="Y66" s="19">
        <v>23.749711241809901</v>
      </c>
      <c r="Z66" s="19">
        <v>96661.864066478098</v>
      </c>
      <c r="AA66" s="19">
        <v>-745.35887849837297</v>
      </c>
      <c r="AB66" s="19">
        <v>417.34181421839901</v>
      </c>
      <c r="AC66" s="19">
        <v>12744.029785967899</v>
      </c>
      <c r="AD66" s="19">
        <v>11238.003890449099</v>
      </c>
      <c r="AE66" s="19">
        <v>28107.063689838102</v>
      </c>
    </row>
    <row r="67" spans="1:31" x14ac:dyDescent="0.2">
      <c r="A67" s="3">
        <v>66</v>
      </c>
      <c r="B67" s="7" t="s">
        <v>316</v>
      </c>
      <c r="C67" s="8" t="s">
        <v>336</v>
      </c>
      <c r="D67" s="7" t="s">
        <v>56</v>
      </c>
      <c r="E67" s="7" t="s">
        <v>336</v>
      </c>
      <c r="F67" s="7" t="s">
        <v>293</v>
      </c>
      <c r="G67" s="7" t="s">
        <v>300</v>
      </c>
      <c r="H67" s="20">
        <v>31711005.385885399</v>
      </c>
      <c r="I67" s="20">
        <v>3296854.3029799601</v>
      </c>
      <c r="J67" s="20">
        <v>15673087.441260699</v>
      </c>
      <c r="K67" s="20">
        <v>42144100.555043302</v>
      </c>
      <c r="L67" s="20">
        <v>860634.31421752297</v>
      </c>
      <c r="M67" s="20">
        <v>4397135.8404181805</v>
      </c>
      <c r="N67" s="20">
        <v>8361.1584342780607</v>
      </c>
      <c r="O67" s="20">
        <v>55183.056735792998</v>
      </c>
      <c r="P67" s="20">
        <v>143841.197145835</v>
      </c>
      <c r="Q67" s="20">
        <v>912607.131754059</v>
      </c>
      <c r="R67" s="20">
        <v>784808.86631972401</v>
      </c>
      <c r="S67" s="20">
        <v>-6507.4849592691398</v>
      </c>
      <c r="T67" s="20">
        <v>6426.6953935956299</v>
      </c>
      <c r="U67" s="20">
        <v>-38447.777626272597</v>
      </c>
      <c r="V67" s="20">
        <v>8834.7015309541093</v>
      </c>
      <c r="W67" s="20">
        <v>19607.9559796623</v>
      </c>
      <c r="X67" s="20">
        <v>-4473.4515494943798</v>
      </c>
      <c r="Y67" s="20">
        <v>-20.901712187773299</v>
      </c>
      <c r="Z67" s="20">
        <v>101379.74371117201</v>
      </c>
      <c r="AA67" s="20">
        <v>-320.28074912330999</v>
      </c>
      <c r="AB67" s="20">
        <v>303.338286275972</v>
      </c>
      <c r="AC67" s="20">
        <v>1314.09618519172</v>
      </c>
      <c r="AD67" s="20">
        <v>1136.0697255259699</v>
      </c>
      <c r="AE67" s="20">
        <v>2784.4134792016098</v>
      </c>
    </row>
    <row r="68" spans="1:31" x14ac:dyDescent="0.2">
      <c r="A68" s="3">
        <v>67</v>
      </c>
      <c r="B68" s="4" t="s">
        <v>215</v>
      </c>
      <c r="C68" s="5" t="s">
        <v>336</v>
      </c>
      <c r="D68" s="4" t="s">
        <v>313</v>
      </c>
      <c r="E68" s="4" t="s">
        <v>336</v>
      </c>
      <c r="F68" s="4" t="s">
        <v>30</v>
      </c>
      <c r="G68" s="4" t="s">
        <v>300</v>
      </c>
      <c r="H68" s="19">
        <v>4944489.7711050902</v>
      </c>
      <c r="I68" s="19">
        <v>176579.85592505199</v>
      </c>
      <c r="J68" s="19">
        <v>258399.714076123</v>
      </c>
      <c r="K68" s="19">
        <v>6541929.2072773902</v>
      </c>
      <c r="L68" s="19">
        <v>3606.6830534937899</v>
      </c>
      <c r="M68" s="19">
        <v>494843.52184908401</v>
      </c>
      <c r="N68" s="19">
        <v>236.66990233731599</v>
      </c>
      <c r="O68" s="19">
        <v>1182.10508140462</v>
      </c>
      <c r="P68" s="19">
        <v>3619.4041114585498</v>
      </c>
      <c r="Q68" s="19">
        <v>21629.8486413602</v>
      </c>
      <c r="R68" s="19">
        <v>3411.2936252642398</v>
      </c>
      <c r="S68" s="19">
        <v>-10494.6936876007</v>
      </c>
      <c r="T68" s="19">
        <v>-1081.3901924996201</v>
      </c>
      <c r="U68" s="19">
        <v>-42463.733640850602</v>
      </c>
      <c r="V68" s="19">
        <v>952.09967410346599</v>
      </c>
      <c r="W68" s="19">
        <v>-1725.66764372987</v>
      </c>
      <c r="X68" s="19">
        <v>-3716.5906122430101</v>
      </c>
      <c r="Y68" s="19">
        <v>11.8017840854934</v>
      </c>
      <c r="Z68" s="19">
        <v>1026.0801411679599</v>
      </c>
      <c r="AA68" s="19">
        <v>-937.88765292188396</v>
      </c>
      <c r="AB68" s="19">
        <v>-55.333540860639502</v>
      </c>
      <c r="AC68" s="19">
        <v>166.005462516855</v>
      </c>
      <c r="AD68" s="19">
        <v>134.00355415831601</v>
      </c>
      <c r="AE68" s="19">
        <v>434.69579311154399</v>
      </c>
    </row>
    <row r="69" spans="1:31" x14ac:dyDescent="0.2">
      <c r="A69" s="3">
        <v>68</v>
      </c>
      <c r="B69" s="7" t="s">
        <v>172</v>
      </c>
      <c r="C69" s="8" t="s">
        <v>336</v>
      </c>
      <c r="D69" s="7" t="s">
        <v>330</v>
      </c>
      <c r="E69" s="7" t="s">
        <v>336</v>
      </c>
      <c r="F69" s="7" t="s">
        <v>379</v>
      </c>
      <c r="G69" s="7" t="s">
        <v>300</v>
      </c>
      <c r="H69" s="20">
        <v>9380680.4005372692</v>
      </c>
      <c r="I69" s="20">
        <v>6087552.6527601304</v>
      </c>
      <c r="J69" s="20">
        <v>9430380.5890399106</v>
      </c>
      <c r="K69" s="20">
        <v>21814295.650465399</v>
      </c>
      <c r="L69" s="20">
        <v>2385177.8277359698</v>
      </c>
      <c r="M69" s="20">
        <v>39818743.457493</v>
      </c>
      <c r="N69" s="20">
        <v>6810.3266271989696</v>
      </c>
      <c r="O69" s="20">
        <v>25728.3963632255</v>
      </c>
      <c r="P69" s="20">
        <v>81511.121002747706</v>
      </c>
      <c r="Q69" s="20">
        <v>333147.77416661999</v>
      </c>
      <c r="R69" s="20">
        <v>8496986.2910305895</v>
      </c>
      <c r="S69" s="20">
        <v>146333.00850890999</v>
      </c>
      <c r="T69" s="20">
        <v>6014342.36897121</v>
      </c>
      <c r="U69" s="20">
        <v>1060353.09617968</v>
      </c>
      <c r="V69" s="20">
        <v>2674224.5811716998</v>
      </c>
      <c r="W69" s="20">
        <v>592158.57973073504</v>
      </c>
      <c r="X69" s="20">
        <v>214520.67637531299</v>
      </c>
      <c r="Y69" s="20">
        <v>74365.020318094903</v>
      </c>
      <c r="Z69" s="20">
        <v>7060304.7203128999</v>
      </c>
      <c r="AA69" s="20">
        <v>853221.04183041397</v>
      </c>
      <c r="AB69" s="20">
        <v>1350024.17333747</v>
      </c>
      <c r="AC69" s="20">
        <v>4263401.5519744996</v>
      </c>
      <c r="AD69" s="20">
        <v>3818725.2574458299</v>
      </c>
      <c r="AE69" s="20">
        <v>9873865.1009232905</v>
      </c>
    </row>
    <row r="70" spans="1:31" x14ac:dyDescent="0.2">
      <c r="A70" s="3">
        <v>69</v>
      </c>
      <c r="B70" s="4" t="s">
        <v>117</v>
      </c>
      <c r="C70" s="5" t="s">
        <v>336</v>
      </c>
      <c r="D70" s="4" t="s">
        <v>266</v>
      </c>
      <c r="E70" s="4" t="s">
        <v>336</v>
      </c>
      <c r="F70" s="4" t="s">
        <v>183</v>
      </c>
      <c r="G70" s="4" t="s">
        <v>300</v>
      </c>
      <c r="H70" s="19">
        <v>13622.337980514099</v>
      </c>
      <c r="I70" s="19">
        <v>22241.4382906436</v>
      </c>
      <c r="J70" s="19">
        <v>35155.497452237498</v>
      </c>
      <c r="K70" s="19">
        <v>862732.79296766</v>
      </c>
      <c r="L70" s="19">
        <v>5597.7158295476102</v>
      </c>
      <c r="M70" s="19">
        <v>-503182.67371615698</v>
      </c>
      <c r="N70" s="19">
        <v>45.333656268457801</v>
      </c>
      <c r="O70" s="19">
        <v>24.6678422887652</v>
      </c>
      <c r="P70" s="19">
        <v>4.0014556199477402</v>
      </c>
      <c r="Q70" s="19">
        <v>-4288.7649470198403</v>
      </c>
      <c r="R70" s="19">
        <v>34483.873715391201</v>
      </c>
      <c r="S70" s="19">
        <v>-6179.6312752993399</v>
      </c>
      <c r="T70" s="19">
        <v>21713.215569688</v>
      </c>
      <c r="U70" s="19">
        <v>-1431.49098976133</v>
      </c>
      <c r="V70" s="19">
        <v>11551.505068066101</v>
      </c>
      <c r="W70" s="19">
        <v>2309.6578470587301</v>
      </c>
      <c r="X70" s="19">
        <v>-3970.8751744658298</v>
      </c>
      <c r="Y70" s="19">
        <v>296.479341954966</v>
      </c>
      <c r="Z70" s="19">
        <v>27734.1560908219</v>
      </c>
      <c r="AA70" s="19">
        <v>11810.0776670781</v>
      </c>
      <c r="AB70" s="19">
        <v>5730.52363511164</v>
      </c>
      <c r="AC70" s="19">
        <v>19539.999256426199</v>
      </c>
      <c r="AD70" s="19">
        <v>16661.4399409662</v>
      </c>
      <c r="AE70" s="19">
        <v>40863.991992875599</v>
      </c>
    </row>
    <row r="71" spans="1:31" x14ac:dyDescent="0.2">
      <c r="A71" s="3">
        <v>70</v>
      </c>
      <c r="B71" s="7" t="s">
        <v>204</v>
      </c>
      <c r="C71" s="8" t="s">
        <v>336</v>
      </c>
      <c r="D71" s="7" t="s">
        <v>370</v>
      </c>
      <c r="E71" s="7" t="s">
        <v>336</v>
      </c>
      <c r="F71" s="7" t="s">
        <v>45</v>
      </c>
      <c r="G71" s="7" t="s">
        <v>300</v>
      </c>
      <c r="H71" s="20">
        <v>42443283.619546697</v>
      </c>
      <c r="I71" s="20">
        <v>5517249.7806327101</v>
      </c>
      <c r="J71" s="20">
        <v>11054816.9233463</v>
      </c>
      <c r="K71" s="20">
        <v>51126235.296957299</v>
      </c>
      <c r="L71" s="20">
        <v>1144768.7298089101</v>
      </c>
      <c r="M71" s="20">
        <v>12692586.2441565</v>
      </c>
      <c r="N71" s="20">
        <v>11684.843395696</v>
      </c>
      <c r="O71" s="20">
        <v>77957.830021554197</v>
      </c>
      <c r="P71" s="20">
        <v>203480.47684379801</v>
      </c>
      <c r="Q71" s="20">
        <v>1358652.14324251</v>
      </c>
      <c r="R71" s="20">
        <v>480676.08598198998</v>
      </c>
      <c r="S71" s="20">
        <v>-9122.0813267826998</v>
      </c>
      <c r="T71" s="20">
        <v>4040.2687303900602</v>
      </c>
      <c r="U71" s="20">
        <v>-35760.725198783002</v>
      </c>
      <c r="V71" s="20">
        <v>26206.5482837696</v>
      </c>
      <c r="W71" s="20">
        <v>24989.969671819501</v>
      </c>
      <c r="X71" s="20">
        <v>-5355.2012541203703</v>
      </c>
      <c r="Y71" s="20">
        <v>48.406266459914598</v>
      </c>
      <c r="Z71" s="20">
        <v>144829.309993901</v>
      </c>
      <c r="AA71" s="20">
        <v>2071.2694984616201</v>
      </c>
      <c r="AB71" s="20">
        <v>814.69467418686202</v>
      </c>
      <c r="AC71" s="20">
        <v>4170.05650176368</v>
      </c>
      <c r="AD71" s="20">
        <v>3478.5000380917299</v>
      </c>
      <c r="AE71" s="20">
        <v>8226.1229995822596</v>
      </c>
    </row>
    <row r="72" spans="1:31" x14ac:dyDescent="0.2">
      <c r="A72" s="3">
        <v>71</v>
      </c>
      <c r="B72" s="4" t="s">
        <v>381</v>
      </c>
      <c r="C72" s="5" t="s">
        <v>336</v>
      </c>
      <c r="D72" s="4" t="s">
        <v>386</v>
      </c>
      <c r="E72" s="4" t="s">
        <v>336</v>
      </c>
      <c r="F72" s="4" t="s">
        <v>105</v>
      </c>
      <c r="G72" s="4" t="s">
        <v>300</v>
      </c>
      <c r="H72" s="19">
        <v>39315670.688051902</v>
      </c>
      <c r="I72" s="19">
        <v>5165278.8318071002</v>
      </c>
      <c r="J72" s="19">
        <v>10469274.7195687</v>
      </c>
      <c r="K72" s="19">
        <v>55581669.074329801</v>
      </c>
      <c r="L72" s="19">
        <v>1832176.35608893</v>
      </c>
      <c r="M72" s="19">
        <v>6908775.30953521</v>
      </c>
      <c r="N72" s="19">
        <v>11846.3072255061</v>
      </c>
      <c r="O72" s="19">
        <v>85673.202075956302</v>
      </c>
      <c r="P72" s="19">
        <v>208476.75800790999</v>
      </c>
      <c r="Q72" s="19">
        <v>1372056.9907889599</v>
      </c>
      <c r="R72" s="19">
        <v>291466.49316108302</v>
      </c>
      <c r="S72" s="19">
        <v>-1673.55313895103</v>
      </c>
      <c r="T72" s="19">
        <v>1442.87055179804</v>
      </c>
      <c r="U72" s="19">
        <v>-37043.959162825297</v>
      </c>
      <c r="V72" s="19">
        <v>15272.5793948396</v>
      </c>
      <c r="W72" s="19">
        <v>18025.5656669417</v>
      </c>
      <c r="X72" s="19">
        <v>-2485.7663078671799</v>
      </c>
      <c r="Y72" s="19">
        <v>25.140471778574199</v>
      </c>
      <c r="Z72" s="19">
        <v>126599.897953337</v>
      </c>
      <c r="AA72" s="19">
        <v>243.66533602562001</v>
      </c>
      <c r="AB72" s="19">
        <v>420.00857179405898</v>
      </c>
      <c r="AC72" s="19">
        <v>2384.9306375153101</v>
      </c>
      <c r="AD72" s="19">
        <v>2024.8540828315099</v>
      </c>
      <c r="AE72" s="19">
        <v>5624.06026322462</v>
      </c>
    </row>
    <row r="73" spans="1:31" x14ac:dyDescent="0.2">
      <c r="A73" s="3">
        <v>72</v>
      </c>
      <c r="B73" s="7" t="s">
        <v>338</v>
      </c>
      <c r="C73" s="8" t="s">
        <v>336</v>
      </c>
      <c r="D73" s="7" t="s">
        <v>291</v>
      </c>
      <c r="E73" s="7" t="s">
        <v>336</v>
      </c>
      <c r="F73" s="7" t="s">
        <v>235</v>
      </c>
      <c r="G73" s="7" t="s">
        <v>300</v>
      </c>
      <c r="H73" s="20">
        <v>45535157.349620797</v>
      </c>
      <c r="I73" s="20">
        <v>5192547.96558413</v>
      </c>
      <c r="J73" s="20">
        <v>9027432.2388244793</v>
      </c>
      <c r="K73" s="20">
        <v>56095329.268589802</v>
      </c>
      <c r="L73" s="20">
        <v>1328164.88202126</v>
      </c>
      <c r="M73" s="20">
        <v>5709229.7063411903</v>
      </c>
      <c r="N73" s="20">
        <v>11467.997796944501</v>
      </c>
      <c r="O73" s="20">
        <v>76507.279166231994</v>
      </c>
      <c r="P73" s="20">
        <v>199573.41717855399</v>
      </c>
      <c r="Q73" s="20">
        <v>1293218.5967133299</v>
      </c>
      <c r="R73" s="20">
        <v>188632.43353028499</v>
      </c>
      <c r="S73" s="20">
        <v>-8974.8801822408204</v>
      </c>
      <c r="T73" s="20">
        <v>1170.1535046812501</v>
      </c>
      <c r="U73" s="20">
        <v>-37220.693620739497</v>
      </c>
      <c r="V73" s="20">
        <v>19773.775514086399</v>
      </c>
      <c r="W73" s="20">
        <v>18728.984379177</v>
      </c>
      <c r="X73" s="20">
        <v>-5591.6941158527197</v>
      </c>
      <c r="Y73" s="20">
        <v>-3.52126074952099</v>
      </c>
      <c r="Z73" s="20">
        <v>138215.76547299599</v>
      </c>
      <c r="AA73" s="20">
        <v>-326.30794460122701</v>
      </c>
      <c r="AB73" s="20">
        <v>431.34234674693403</v>
      </c>
      <c r="AC73" s="20">
        <v>2019.53182592864</v>
      </c>
      <c r="AD73" s="20">
        <v>1800.8192515226899</v>
      </c>
      <c r="AE73" s="20">
        <v>4144.8119359817902</v>
      </c>
    </row>
    <row r="74" spans="1:31" x14ac:dyDescent="0.2">
      <c r="A74" s="3">
        <v>73</v>
      </c>
      <c r="B74" s="4" t="s">
        <v>344</v>
      </c>
      <c r="C74" s="5" t="s">
        <v>336</v>
      </c>
      <c r="D74" s="4" t="s">
        <v>264</v>
      </c>
      <c r="E74" s="4" t="s">
        <v>336</v>
      </c>
      <c r="F74" s="4" t="s">
        <v>244</v>
      </c>
      <c r="G74" s="4" t="s">
        <v>300</v>
      </c>
      <c r="H74" s="19">
        <v>35683452.011216097</v>
      </c>
      <c r="I74" s="19">
        <v>1900974.8463858401</v>
      </c>
      <c r="J74" s="19">
        <v>23465263.637702402</v>
      </c>
      <c r="K74" s="19">
        <v>40932307.697168</v>
      </c>
      <c r="L74" s="19">
        <v>801915.865408579</v>
      </c>
      <c r="M74" s="19">
        <v>19089907.033611801</v>
      </c>
      <c r="N74" s="19">
        <v>2362.2083482603498</v>
      </c>
      <c r="O74" s="19">
        <v>16426.895829356799</v>
      </c>
      <c r="P74" s="19">
        <v>41381.983325303197</v>
      </c>
      <c r="Q74" s="19">
        <v>292569.38377747399</v>
      </c>
      <c r="R74" s="19">
        <v>360308.99779121397</v>
      </c>
      <c r="S74" s="19">
        <v>9119.7936402306204</v>
      </c>
      <c r="T74" s="19">
        <v>2949.2414037077401</v>
      </c>
      <c r="U74" s="19">
        <v>-38026.312175072999</v>
      </c>
      <c r="V74" s="19">
        <v>66764.486315472997</v>
      </c>
      <c r="W74" s="19">
        <v>30189.784914297499</v>
      </c>
      <c r="X74" s="19">
        <v>-3821.9846257343302</v>
      </c>
      <c r="Y74" s="19">
        <v>39.072800591835403</v>
      </c>
      <c r="Z74" s="19">
        <v>39998.3828246782</v>
      </c>
      <c r="AA74" s="19">
        <v>-89.605292192943807</v>
      </c>
      <c r="AB74" s="19">
        <v>616.68353685289298</v>
      </c>
      <c r="AC74" s="19">
        <v>14247.5025385307</v>
      </c>
      <c r="AD74" s="19">
        <v>11305.3825725074</v>
      </c>
      <c r="AE74" s="19">
        <v>28600.083275020199</v>
      </c>
    </row>
    <row r="75" spans="1:31" x14ac:dyDescent="0.2">
      <c r="A75" s="3">
        <v>74</v>
      </c>
      <c r="B75" s="7" t="s">
        <v>322</v>
      </c>
      <c r="C75" s="8" t="s">
        <v>336</v>
      </c>
      <c r="D75" s="7" t="s">
        <v>222</v>
      </c>
      <c r="E75" s="7" t="s">
        <v>336</v>
      </c>
      <c r="F75" s="7" t="s">
        <v>68</v>
      </c>
      <c r="G75" s="7" t="s">
        <v>300</v>
      </c>
      <c r="H75" s="20">
        <v>20159476.513154499</v>
      </c>
      <c r="I75" s="20">
        <v>1074553.85201975</v>
      </c>
      <c r="J75" s="20">
        <v>16146225.8702552</v>
      </c>
      <c r="K75" s="20">
        <v>35087721.524101801</v>
      </c>
      <c r="L75" s="20">
        <v>829817.15682908695</v>
      </c>
      <c r="M75" s="20">
        <v>125401917.77324601</v>
      </c>
      <c r="N75" s="20">
        <v>1248.06127721294</v>
      </c>
      <c r="O75" s="20">
        <v>9486.2685607075491</v>
      </c>
      <c r="P75" s="20">
        <v>23677.785829205601</v>
      </c>
      <c r="Q75" s="20">
        <v>159122.939869867</v>
      </c>
      <c r="R75" s="20">
        <v>351919.716164599</v>
      </c>
      <c r="S75" s="20">
        <v>116967.543826401</v>
      </c>
      <c r="T75" s="20">
        <v>165.34931493844499</v>
      </c>
      <c r="U75" s="20">
        <v>-40536.909070264803</v>
      </c>
      <c r="V75" s="20">
        <v>25150.594621898399</v>
      </c>
      <c r="W75" s="20">
        <v>11297.0168518676</v>
      </c>
      <c r="X75" s="20">
        <v>-3198.8373287825698</v>
      </c>
      <c r="Y75" s="20">
        <v>59.156529243744302</v>
      </c>
      <c r="Z75" s="20">
        <v>13397.521218726</v>
      </c>
      <c r="AA75" s="20">
        <v>-608.42064116291999</v>
      </c>
      <c r="AB75" s="20">
        <v>331.33906693231899</v>
      </c>
      <c r="AC75" s="20">
        <v>19650.046866204801</v>
      </c>
      <c r="AD75" s="20">
        <v>17355.5976350071</v>
      </c>
      <c r="AE75" s="20">
        <v>44835.200316233902</v>
      </c>
    </row>
    <row r="76" spans="1:31" x14ac:dyDescent="0.2">
      <c r="A76" s="3">
        <v>75</v>
      </c>
      <c r="B76" s="4" t="s">
        <v>216</v>
      </c>
      <c r="C76" s="5" t="s">
        <v>336</v>
      </c>
      <c r="D76" s="4" t="s">
        <v>157</v>
      </c>
      <c r="E76" s="4" t="s">
        <v>336</v>
      </c>
      <c r="F76" s="4" t="s">
        <v>369</v>
      </c>
      <c r="G76" s="4" t="s">
        <v>300</v>
      </c>
      <c r="H76" s="19">
        <v>38175057.750606902</v>
      </c>
      <c r="I76" s="19">
        <v>1609443.8136832099</v>
      </c>
      <c r="J76" s="19">
        <v>24392345.657821301</v>
      </c>
      <c r="K76" s="19">
        <v>58427211.4361654</v>
      </c>
      <c r="L76" s="19">
        <v>593631.59240023501</v>
      </c>
      <c r="M76" s="19">
        <v>3878735.3923909198</v>
      </c>
      <c r="N76" s="19">
        <v>1881.4674349187201</v>
      </c>
      <c r="O76" s="19">
        <v>13585.1251243605</v>
      </c>
      <c r="P76" s="19">
        <v>34338.176773402498</v>
      </c>
      <c r="Q76" s="19">
        <v>232799.56921221199</v>
      </c>
      <c r="R76" s="19">
        <v>234925.20558743601</v>
      </c>
      <c r="S76" s="19">
        <v>17462.434318317701</v>
      </c>
      <c r="T76" s="19">
        <v>2457.1034745258298</v>
      </c>
      <c r="U76" s="19">
        <v>-39750.102562090899</v>
      </c>
      <c r="V76" s="19">
        <v>22102.660736037498</v>
      </c>
      <c r="W76" s="19">
        <v>18189.879959407801</v>
      </c>
      <c r="X76" s="19">
        <v>-2884.48257142796</v>
      </c>
      <c r="Y76" s="19">
        <v>29.135293696170798</v>
      </c>
      <c r="Z76" s="19">
        <v>35224.905524278904</v>
      </c>
      <c r="AA76" s="19">
        <v>-585.87549110967802</v>
      </c>
      <c r="AB76" s="19">
        <v>160.668492236899</v>
      </c>
      <c r="AC76" s="19">
        <v>3389.1607367707402</v>
      </c>
      <c r="AD76" s="19">
        <v>2990.37783791222</v>
      </c>
      <c r="AE76" s="19">
        <v>7779.8466895338497</v>
      </c>
    </row>
    <row r="77" spans="1:31" x14ac:dyDescent="0.2">
      <c r="A77" s="3">
        <v>76</v>
      </c>
      <c r="B77" s="7" t="s">
        <v>376</v>
      </c>
      <c r="C77" s="8" t="s">
        <v>336</v>
      </c>
      <c r="D77" s="7" t="s">
        <v>98</v>
      </c>
      <c r="E77" s="7" t="s">
        <v>336</v>
      </c>
      <c r="F77" s="7" t="s">
        <v>173</v>
      </c>
      <c r="G77" s="7" t="s">
        <v>300</v>
      </c>
      <c r="H77" s="20">
        <v>29631052.638041001</v>
      </c>
      <c r="I77" s="20">
        <v>2710889.8623277801</v>
      </c>
      <c r="J77" s="20">
        <v>30622222.735216402</v>
      </c>
      <c r="K77" s="20">
        <v>31867123.996024001</v>
      </c>
      <c r="L77" s="20">
        <v>695319.40476326703</v>
      </c>
      <c r="M77" s="20">
        <v>5781011.0256812498</v>
      </c>
      <c r="N77" s="20">
        <v>1338.06998813262</v>
      </c>
      <c r="O77" s="20">
        <v>9316.1489431026494</v>
      </c>
      <c r="P77" s="20">
        <v>22971.786104054499</v>
      </c>
      <c r="Q77" s="20">
        <v>165416.313628509</v>
      </c>
      <c r="R77" s="20">
        <v>73458.793319960299</v>
      </c>
      <c r="S77" s="20">
        <v>169707.02731368999</v>
      </c>
      <c r="T77" s="20">
        <v>1858.2882744127601</v>
      </c>
      <c r="U77" s="20">
        <v>-39601.404623955299</v>
      </c>
      <c r="V77" s="20">
        <v>30635.737111787901</v>
      </c>
      <c r="W77" s="20">
        <v>19056.1943122007</v>
      </c>
      <c r="X77" s="20">
        <v>-3357.59608688359</v>
      </c>
      <c r="Y77" s="20">
        <v>58.437719369172598</v>
      </c>
      <c r="Z77" s="20">
        <v>38502.900771399203</v>
      </c>
      <c r="AA77" s="20">
        <v>-801.19762050932104</v>
      </c>
      <c r="AB77" s="20">
        <v>284.00444748604201</v>
      </c>
      <c r="AC77" s="20">
        <v>66796.493080845103</v>
      </c>
      <c r="AD77" s="20">
        <v>54782.041729071498</v>
      </c>
      <c r="AE77" s="20">
        <v>142173.32477186201</v>
      </c>
    </row>
    <row r="78" spans="1:31" x14ac:dyDescent="0.2">
      <c r="A78" s="3">
        <v>77</v>
      </c>
      <c r="B78" s="4" t="s">
        <v>301</v>
      </c>
      <c r="C78" s="5" t="s">
        <v>336</v>
      </c>
      <c r="D78" s="4" t="s">
        <v>36</v>
      </c>
      <c r="E78" s="4" t="s">
        <v>336</v>
      </c>
      <c r="F78" s="4" t="s">
        <v>193</v>
      </c>
      <c r="G78" s="4" t="s">
        <v>300</v>
      </c>
      <c r="H78" s="19">
        <v>40619582.368816398</v>
      </c>
      <c r="I78" s="19">
        <v>2592828.9405554701</v>
      </c>
      <c r="J78" s="19">
        <v>45338597.264823399</v>
      </c>
      <c r="K78" s="19">
        <v>66050293.703241602</v>
      </c>
      <c r="L78" s="19">
        <v>714853.34595224506</v>
      </c>
      <c r="M78" s="19">
        <v>2053854.35742139</v>
      </c>
      <c r="N78" s="19">
        <v>1342.0703242464101</v>
      </c>
      <c r="O78" s="19">
        <v>8590.3237151751891</v>
      </c>
      <c r="P78" s="19">
        <v>24636.991857149002</v>
      </c>
      <c r="Q78" s="19">
        <v>176065.344734785</v>
      </c>
      <c r="R78" s="19">
        <v>165689.484119714</v>
      </c>
      <c r="S78" s="19">
        <v>77999.725852900199</v>
      </c>
      <c r="T78" s="19">
        <v>1474.876000732</v>
      </c>
      <c r="U78" s="19">
        <v>-39089.284473156098</v>
      </c>
      <c r="V78" s="19">
        <v>33579.847626662697</v>
      </c>
      <c r="W78" s="19">
        <v>16466.7545993852</v>
      </c>
      <c r="X78" s="19">
        <v>-5794.2464306359097</v>
      </c>
      <c r="Y78" s="19">
        <v>49.8387441305943</v>
      </c>
      <c r="Z78" s="19">
        <v>30519.912459187501</v>
      </c>
      <c r="AA78" s="19">
        <v>-887.79531063326397</v>
      </c>
      <c r="AB78" s="19">
        <v>236.670014713455</v>
      </c>
      <c r="AC78" s="19">
        <v>5789.9991192126599</v>
      </c>
      <c r="AD78" s="19">
        <v>4742.2244572254103</v>
      </c>
      <c r="AE78" s="19">
        <v>11579.2892482228</v>
      </c>
    </row>
    <row r="79" spans="1:31" x14ac:dyDescent="0.2">
      <c r="A79" s="3">
        <v>78</v>
      </c>
      <c r="B79" s="7" t="s">
        <v>188</v>
      </c>
      <c r="C79" s="8" t="s">
        <v>336</v>
      </c>
      <c r="D79" s="7" t="s">
        <v>302</v>
      </c>
      <c r="E79" s="7" t="s">
        <v>336</v>
      </c>
      <c r="F79" s="7" t="s">
        <v>84</v>
      </c>
      <c r="G79" s="7" t="s">
        <v>300</v>
      </c>
      <c r="H79" s="20">
        <v>34352048.180984497</v>
      </c>
      <c r="I79" s="20">
        <v>1793898.6198142399</v>
      </c>
      <c r="J79" s="20">
        <v>35418926.771943703</v>
      </c>
      <c r="K79" s="20">
        <v>46310705.443720102</v>
      </c>
      <c r="L79" s="20">
        <v>962025.24015295797</v>
      </c>
      <c r="M79" s="20">
        <v>3166266.2559575099</v>
      </c>
      <c r="N79" s="20">
        <v>5927.26152995346</v>
      </c>
      <c r="O79" s="20">
        <v>43528.329468126503</v>
      </c>
      <c r="P79" s="20">
        <v>102969.259421337</v>
      </c>
      <c r="Q79" s="20">
        <v>712316.37462603801</v>
      </c>
      <c r="R79" s="20">
        <v>66752.412084630894</v>
      </c>
      <c r="S79" s="20">
        <v>49245.892108627602</v>
      </c>
      <c r="T79" s="20">
        <v>2575.1306906476698</v>
      </c>
      <c r="U79" s="20">
        <v>-35866.102311750801</v>
      </c>
      <c r="V79" s="20">
        <v>26167.8370787237</v>
      </c>
      <c r="W79" s="20">
        <v>44954.088465111898</v>
      </c>
      <c r="X79" s="20">
        <v>-2270.2288723397601</v>
      </c>
      <c r="Y79" s="20">
        <v>41.161519845301498</v>
      </c>
      <c r="Z79" s="20">
        <v>45332.463655005296</v>
      </c>
      <c r="AA79" s="20">
        <v>-766.91484335848895</v>
      </c>
      <c r="AB79" s="20">
        <v>238.670089895226</v>
      </c>
      <c r="AC79" s="20">
        <v>4676.8926784157202</v>
      </c>
      <c r="AD79" s="20">
        <v>3913.9541991357801</v>
      </c>
      <c r="AE79" s="20">
        <v>10300.9099453205</v>
      </c>
    </row>
    <row r="80" spans="1:31" x14ac:dyDescent="0.2">
      <c r="A80" s="3">
        <v>79</v>
      </c>
      <c r="B80" s="4" t="s">
        <v>9</v>
      </c>
      <c r="C80" s="5" t="s">
        <v>336</v>
      </c>
      <c r="D80" s="4" t="s">
        <v>129</v>
      </c>
      <c r="E80" s="4" t="s">
        <v>336</v>
      </c>
      <c r="F80" s="4" t="s">
        <v>185</v>
      </c>
      <c r="G80" s="4" t="s">
        <v>300</v>
      </c>
      <c r="H80" s="19">
        <v>37927011.803387702</v>
      </c>
      <c r="I80" s="19">
        <v>2899520.2498890501</v>
      </c>
      <c r="J80" s="19">
        <v>26115789.2398961</v>
      </c>
      <c r="K80" s="19">
        <v>74155200.312412798</v>
      </c>
      <c r="L80" s="19">
        <v>966369.65386574098</v>
      </c>
      <c r="M80" s="19">
        <v>11776316.0435302</v>
      </c>
      <c r="N80" s="19">
        <v>2934.9843469029001</v>
      </c>
      <c r="O80" s="19">
        <v>20237.2978849723</v>
      </c>
      <c r="P80" s="19">
        <v>52828.6181112267</v>
      </c>
      <c r="Q80" s="19">
        <v>381240.54018417699</v>
      </c>
      <c r="R80" s="19">
        <v>136868.80150933101</v>
      </c>
      <c r="S80" s="19">
        <v>71105.402337004401</v>
      </c>
      <c r="T80" s="19">
        <v>5088.0397918459903</v>
      </c>
      <c r="U80" s="19">
        <v>-39111.958566784902</v>
      </c>
      <c r="V80" s="19">
        <v>19668.313369675201</v>
      </c>
      <c r="W80" s="19">
        <v>19658.7612787705</v>
      </c>
      <c r="X80" s="19">
        <v>-4545.1530303721402</v>
      </c>
      <c r="Y80" s="19">
        <v>7.7286749127737702</v>
      </c>
      <c r="Z80" s="19">
        <v>102841.27508874</v>
      </c>
      <c r="AA80" s="19">
        <v>-897.77079640821603</v>
      </c>
      <c r="AB80" s="19">
        <v>312.671973632083</v>
      </c>
      <c r="AC80" s="19">
        <v>41397.772304706297</v>
      </c>
      <c r="AD80" s="19">
        <v>32923.303959456302</v>
      </c>
      <c r="AE80" s="19">
        <v>82126.952655475397</v>
      </c>
    </row>
    <row r="81" spans="1:31" x14ac:dyDescent="0.2">
      <c r="A81" s="3">
        <v>80</v>
      </c>
      <c r="B81" s="7" t="s">
        <v>249</v>
      </c>
      <c r="C81" s="8" t="s">
        <v>336</v>
      </c>
      <c r="D81" s="7" t="s">
        <v>159</v>
      </c>
      <c r="E81" s="7" t="s">
        <v>336</v>
      </c>
      <c r="F81" s="7" t="s">
        <v>257</v>
      </c>
      <c r="G81" s="7" t="s">
        <v>300</v>
      </c>
      <c r="H81" s="20">
        <v>10192525.886558799</v>
      </c>
      <c r="I81" s="20">
        <v>6054405.2142379796</v>
      </c>
      <c r="J81" s="20">
        <v>8719710.7124362104</v>
      </c>
      <c r="K81" s="20">
        <v>21285563.561627299</v>
      </c>
      <c r="L81" s="20">
        <v>2610121.8200787599</v>
      </c>
      <c r="M81" s="20">
        <v>42609969.987593301</v>
      </c>
      <c r="N81" s="20">
        <v>6712.9466036863596</v>
      </c>
      <c r="O81" s="20">
        <v>24764.635043587299</v>
      </c>
      <c r="P81" s="20">
        <v>81068.479568966897</v>
      </c>
      <c r="Q81" s="20">
        <v>357655.614984577</v>
      </c>
      <c r="R81" s="20">
        <v>8191918.7871435201</v>
      </c>
      <c r="S81" s="20">
        <v>123588.955225189</v>
      </c>
      <c r="T81" s="20">
        <v>5752697.2775797704</v>
      </c>
      <c r="U81" s="20">
        <v>1184282.34763873</v>
      </c>
      <c r="V81" s="20">
        <v>2955141.2483609398</v>
      </c>
      <c r="W81" s="20">
        <v>557705.10151929304</v>
      </c>
      <c r="X81" s="20">
        <v>185352.054943981</v>
      </c>
      <c r="Y81" s="20">
        <v>73042.437247651396</v>
      </c>
      <c r="Z81" s="20">
        <v>7604084.1877772603</v>
      </c>
      <c r="AA81" s="20">
        <v>755702.57983240404</v>
      </c>
      <c r="AB81" s="20">
        <v>1426942.11725706</v>
      </c>
      <c r="AC81" s="20">
        <v>4621475.2560113696</v>
      </c>
      <c r="AD81" s="20">
        <v>3730233.2475852999</v>
      </c>
      <c r="AE81" s="20">
        <v>9072767.3709445596</v>
      </c>
    </row>
    <row r="82" spans="1:31" x14ac:dyDescent="0.2">
      <c r="A82" s="3">
        <v>81</v>
      </c>
      <c r="B82" s="4" t="s">
        <v>166</v>
      </c>
      <c r="C82" s="5" t="s">
        <v>336</v>
      </c>
      <c r="D82" s="4" t="s">
        <v>177</v>
      </c>
      <c r="E82" s="4" t="s">
        <v>336</v>
      </c>
      <c r="F82" s="4" t="s">
        <v>17</v>
      </c>
      <c r="G82" s="4" t="s">
        <v>300</v>
      </c>
      <c r="H82" s="19">
        <v>22512.516165599998</v>
      </c>
      <c r="I82" s="19">
        <v>23952.227047220102</v>
      </c>
      <c r="J82" s="19">
        <v>41108.624123109301</v>
      </c>
      <c r="K82" s="19">
        <v>791691.21419977304</v>
      </c>
      <c r="L82" s="19">
        <v>6614.64903657996</v>
      </c>
      <c r="M82" s="19">
        <v>-551945.51090498001</v>
      </c>
      <c r="N82" s="19">
        <v>29.333517667553</v>
      </c>
      <c r="O82" s="19">
        <v>51.335823604073397</v>
      </c>
      <c r="P82" s="19">
        <v>-138.03450307579701</v>
      </c>
      <c r="Q82" s="19">
        <v>-5114.8167100537703</v>
      </c>
      <c r="R82" s="19">
        <v>36439.463507235901</v>
      </c>
      <c r="S82" s="19">
        <v>-7852.1025237778704</v>
      </c>
      <c r="T82" s="19">
        <v>24622.754487146802</v>
      </c>
      <c r="U82" s="19">
        <v>32.157026604142899</v>
      </c>
      <c r="V82" s="19">
        <v>12834.6849771343</v>
      </c>
      <c r="W82" s="19">
        <v>2234.2674137669501</v>
      </c>
      <c r="X82" s="19">
        <v>-4720.2744227315497</v>
      </c>
      <c r="Y82" s="19">
        <v>393.77957520021903</v>
      </c>
      <c r="Z82" s="19">
        <v>31530.136924333201</v>
      </c>
      <c r="AA82" s="19">
        <v>12235.7211685734</v>
      </c>
      <c r="AB82" s="19">
        <v>6606.9032437034002</v>
      </c>
      <c r="AC82" s="19">
        <v>21694.462628035501</v>
      </c>
      <c r="AD82" s="19">
        <v>17955.7374993343</v>
      </c>
      <c r="AE82" s="19">
        <v>44149.9601593513</v>
      </c>
    </row>
    <row r="83" spans="1:31" x14ac:dyDescent="0.2">
      <c r="A83" s="3">
        <v>82</v>
      </c>
      <c r="B83" s="7" t="s">
        <v>212</v>
      </c>
      <c r="C83" s="8" t="s">
        <v>336</v>
      </c>
      <c r="D83" s="7" t="s">
        <v>314</v>
      </c>
      <c r="E83" s="7" t="s">
        <v>336</v>
      </c>
      <c r="F83" s="7" t="s">
        <v>307</v>
      </c>
      <c r="G83" s="7" t="s">
        <v>300</v>
      </c>
      <c r="H83" s="20">
        <v>42387789.438176803</v>
      </c>
      <c r="I83" s="20">
        <v>917521.84703108203</v>
      </c>
      <c r="J83" s="20">
        <v>15747313.293868501</v>
      </c>
      <c r="K83" s="20">
        <v>72834125.251771599</v>
      </c>
      <c r="L83" s="20">
        <v>706538.28241996595</v>
      </c>
      <c r="M83" s="20">
        <v>1636142.94242999</v>
      </c>
      <c r="N83" s="20">
        <v>2272.8598392328699</v>
      </c>
      <c r="O83" s="20">
        <v>16195.949497797401</v>
      </c>
      <c r="P83" s="20">
        <v>40368.8202273387</v>
      </c>
      <c r="Q83" s="20">
        <v>284346.49909057497</v>
      </c>
      <c r="R83" s="20">
        <v>67195.766114398095</v>
      </c>
      <c r="S83" s="20">
        <v>5592.1573937033099</v>
      </c>
      <c r="T83" s="20">
        <v>6792.8960081719497</v>
      </c>
      <c r="U83" s="20">
        <v>-39936.805095603399</v>
      </c>
      <c r="V83" s="20">
        <v>17632.853142185701</v>
      </c>
      <c r="W83" s="20">
        <v>15448.2070873839</v>
      </c>
      <c r="X83" s="20">
        <v>-3107.29629564073</v>
      </c>
      <c r="Y83" s="20">
        <v>45.125056368599203</v>
      </c>
      <c r="Z83" s="20">
        <v>86670.236507033507</v>
      </c>
      <c r="AA83" s="20">
        <v>1975.7877588742899</v>
      </c>
      <c r="AB83" s="20">
        <v>542.68009007208298</v>
      </c>
      <c r="AC83" s="20">
        <v>2324.2524651776798</v>
      </c>
      <c r="AD83" s="20">
        <v>2062.86019209494</v>
      </c>
      <c r="AE83" s="20">
        <v>5343.9387267886495</v>
      </c>
    </row>
    <row r="84" spans="1:31" x14ac:dyDescent="0.2">
      <c r="A84" s="3">
        <v>83</v>
      </c>
      <c r="B84" s="4" t="s">
        <v>189</v>
      </c>
      <c r="C84" s="5" t="s">
        <v>336</v>
      </c>
      <c r="D84" s="4" t="s">
        <v>278</v>
      </c>
      <c r="E84" s="4" t="s">
        <v>336</v>
      </c>
      <c r="F84" s="4" t="s">
        <v>237</v>
      </c>
      <c r="G84" s="4" t="s">
        <v>300</v>
      </c>
      <c r="H84" s="19">
        <v>42020638.511305802</v>
      </c>
      <c r="I84" s="19">
        <v>1795877.4967191401</v>
      </c>
      <c r="J84" s="19">
        <v>18421592.663627699</v>
      </c>
      <c r="K84" s="19">
        <v>71773690.563480198</v>
      </c>
      <c r="L84" s="19">
        <v>1173451.5013204699</v>
      </c>
      <c r="M84" s="19">
        <v>5441151.8864335502</v>
      </c>
      <c r="N84" s="19">
        <v>3133.0280699509899</v>
      </c>
      <c r="O84" s="19">
        <v>21164.671395330799</v>
      </c>
      <c r="P84" s="19">
        <v>56286.707219663796</v>
      </c>
      <c r="Q84" s="19">
        <v>381655.99791537301</v>
      </c>
      <c r="R84" s="19">
        <v>204994.327932491</v>
      </c>
      <c r="S84" s="19">
        <v>3921.4527886597998</v>
      </c>
      <c r="T84" s="19">
        <v>4629.8345009068298</v>
      </c>
      <c r="U84" s="19">
        <v>-39720.097004215801</v>
      </c>
      <c r="V84" s="19">
        <v>14926.195069715201</v>
      </c>
      <c r="W84" s="19">
        <v>17467.896414515599</v>
      </c>
      <c r="X84" s="19">
        <v>-5709.69151965525</v>
      </c>
      <c r="Y84" s="19">
        <v>0.40569876641657499</v>
      </c>
      <c r="Z84" s="19">
        <v>106857.232907863</v>
      </c>
      <c r="AA84" s="19">
        <v>93.666698244825398</v>
      </c>
      <c r="AB84" s="19">
        <v>256.00378154076299</v>
      </c>
      <c r="AC84" s="19">
        <v>24116.364907515901</v>
      </c>
      <c r="AD84" s="19">
        <v>20138.638476445201</v>
      </c>
      <c r="AE84" s="19">
        <v>48422.5181966854</v>
      </c>
    </row>
    <row r="85" spans="1:31" x14ac:dyDescent="0.2">
      <c r="A85" s="3">
        <v>84</v>
      </c>
      <c r="B85" s="7" t="s">
        <v>267</v>
      </c>
      <c r="C85" s="8" t="s">
        <v>336</v>
      </c>
      <c r="D85" s="7" t="s">
        <v>296</v>
      </c>
      <c r="E85" s="7" t="s">
        <v>336</v>
      </c>
      <c r="F85" s="7" t="s">
        <v>88</v>
      </c>
      <c r="G85" s="7" t="s">
        <v>300</v>
      </c>
      <c r="H85" s="20">
        <v>36446989.100891203</v>
      </c>
      <c r="I85" s="20">
        <v>2050551.09188025</v>
      </c>
      <c r="J85" s="20">
        <v>16946679.2584543</v>
      </c>
      <c r="K85" s="20">
        <v>56678163.505407996</v>
      </c>
      <c r="L85" s="20">
        <v>709688.83955955703</v>
      </c>
      <c r="M85" s="20">
        <v>4420463.9278849103</v>
      </c>
      <c r="N85" s="20">
        <v>1823.4596471007701</v>
      </c>
      <c r="O85" s="20">
        <v>13304.165786593599</v>
      </c>
      <c r="P85" s="20">
        <v>33990.589534924402</v>
      </c>
      <c r="Q85" s="20">
        <v>226275.581922315</v>
      </c>
      <c r="R85" s="20">
        <v>60786.482359816102</v>
      </c>
      <c r="S85" s="20">
        <v>15019.9668944818</v>
      </c>
      <c r="T85" s="20">
        <v>5380.1764520485103</v>
      </c>
      <c r="U85" s="20">
        <v>-39492.048224860497</v>
      </c>
      <c r="V85" s="20">
        <v>11146.4742473849</v>
      </c>
      <c r="W85" s="20">
        <v>33502.768847408901</v>
      </c>
      <c r="X85" s="20">
        <v>-3039.1769275167799</v>
      </c>
      <c r="Y85" s="20">
        <v>27.765416502619001</v>
      </c>
      <c r="Z85" s="20">
        <v>48759.183468810399</v>
      </c>
      <c r="AA85" s="20">
        <v>-208.465204259854</v>
      </c>
      <c r="AB85" s="20">
        <v>496.67813350956698</v>
      </c>
      <c r="AC85" s="20">
        <v>10214.595621946</v>
      </c>
      <c r="AD85" s="20">
        <v>8834.2640522358397</v>
      </c>
      <c r="AE85" s="20">
        <v>22874.132943550499</v>
      </c>
    </row>
    <row r="86" spans="1:31" x14ac:dyDescent="0.2">
      <c r="A86" s="3">
        <v>85</v>
      </c>
      <c r="B86" s="4" t="s">
        <v>385</v>
      </c>
      <c r="C86" s="5" t="s">
        <v>336</v>
      </c>
      <c r="D86" s="4" t="s">
        <v>20</v>
      </c>
      <c r="E86" s="4" t="s">
        <v>336</v>
      </c>
      <c r="F86" s="4" t="s">
        <v>352</v>
      </c>
      <c r="G86" s="4" t="s">
        <v>300</v>
      </c>
      <c r="H86" s="19">
        <v>44445010.915575497</v>
      </c>
      <c r="I86" s="19">
        <v>1364910.8192305199</v>
      </c>
      <c r="J86" s="19">
        <v>14000053.663767699</v>
      </c>
      <c r="K86" s="19">
        <v>52377916.973539099</v>
      </c>
      <c r="L86" s="19">
        <v>426143.41881120199</v>
      </c>
      <c r="M86" s="19">
        <v>3498694.86763359</v>
      </c>
      <c r="N86" s="19">
        <v>1700.7773049961199</v>
      </c>
      <c r="O86" s="19">
        <v>11293.6663452628</v>
      </c>
      <c r="P86" s="19">
        <v>31180.801468081001</v>
      </c>
      <c r="Q86" s="19">
        <v>204850.203740606</v>
      </c>
      <c r="R86" s="19">
        <v>31244.3007552196</v>
      </c>
      <c r="S86" s="19">
        <v>-8562.6221103137505</v>
      </c>
      <c r="T86" s="19">
        <v>5413.5133744820496</v>
      </c>
      <c r="U86" s="19">
        <v>-41006.971518909202</v>
      </c>
      <c r="V86" s="19">
        <v>16221.7225650579</v>
      </c>
      <c r="W86" s="19">
        <v>27649.7463688473</v>
      </c>
      <c r="X86" s="19">
        <v>-4360.7026449285104</v>
      </c>
      <c r="Y86" s="19">
        <v>19.171731260589599</v>
      </c>
      <c r="Z86" s="19">
        <v>51635.580674331497</v>
      </c>
      <c r="AA86" s="19">
        <v>-582.94990510087905</v>
      </c>
      <c r="AB86" s="19">
        <v>108.001027981089</v>
      </c>
      <c r="AC86" s="19">
        <v>1842.8362924225701</v>
      </c>
      <c r="AD86" s="19">
        <v>1538.1160421550001</v>
      </c>
      <c r="AE86" s="19">
        <v>3683.32979420224</v>
      </c>
    </row>
    <row r="87" spans="1:31" x14ac:dyDescent="0.2">
      <c r="A87" s="3">
        <v>86</v>
      </c>
      <c r="B87" s="7" t="s">
        <v>70</v>
      </c>
      <c r="C87" s="8" t="s">
        <v>336</v>
      </c>
      <c r="D87" s="7" t="s">
        <v>145</v>
      </c>
      <c r="E87" s="7" t="s">
        <v>336</v>
      </c>
      <c r="F87" s="7" t="s">
        <v>143</v>
      </c>
      <c r="G87" s="7" t="s">
        <v>300</v>
      </c>
      <c r="H87" s="20">
        <v>50313336.800610498</v>
      </c>
      <c r="I87" s="20">
        <v>1358157.14396572</v>
      </c>
      <c r="J87" s="20">
        <v>11421798.3077277</v>
      </c>
      <c r="K87" s="20">
        <v>51313885.084629104</v>
      </c>
      <c r="L87" s="20">
        <v>664956.94434064301</v>
      </c>
      <c r="M87" s="20">
        <v>19020824.664956801</v>
      </c>
      <c r="N87" s="20">
        <v>1779.45383185741</v>
      </c>
      <c r="O87" s="20">
        <v>12170.4274783039</v>
      </c>
      <c r="P87" s="20">
        <v>33002.685271681599</v>
      </c>
      <c r="Q87" s="20">
        <v>217131.50393219799</v>
      </c>
      <c r="R87" s="20">
        <v>36812.306528272398</v>
      </c>
      <c r="S87" s="20">
        <v>-7305.8953208687899</v>
      </c>
      <c r="T87" s="20">
        <v>3588.7751069092401</v>
      </c>
      <c r="U87" s="20">
        <v>-38858.559652359603</v>
      </c>
      <c r="V87" s="20">
        <v>13163.019545916201</v>
      </c>
      <c r="W87" s="20">
        <v>20854.5325040188</v>
      </c>
      <c r="X87" s="20">
        <v>-4899.4532773445499</v>
      </c>
      <c r="Y87" s="20">
        <v>-0.896329618011106</v>
      </c>
      <c r="Z87" s="20">
        <v>43898.743440746803</v>
      </c>
      <c r="AA87" s="20">
        <v>-544.594605489944</v>
      </c>
      <c r="AB87" s="20">
        <v>108.667699921107</v>
      </c>
      <c r="AC87" s="20">
        <v>1805.4967805911399</v>
      </c>
      <c r="AD87" s="20">
        <v>1626.7944675182</v>
      </c>
      <c r="AE87" s="20">
        <v>4062.1195916619399</v>
      </c>
    </row>
    <row r="88" spans="1:31" x14ac:dyDescent="0.2">
      <c r="A88" s="3">
        <v>87</v>
      </c>
      <c r="B88" s="4" t="s">
        <v>109</v>
      </c>
      <c r="C88" s="5" t="s">
        <v>336</v>
      </c>
      <c r="D88" s="4" t="s">
        <v>271</v>
      </c>
      <c r="E88" s="4" t="s">
        <v>336</v>
      </c>
      <c r="F88" s="4" t="s">
        <v>232</v>
      </c>
      <c r="G88" s="4" t="s">
        <v>300</v>
      </c>
      <c r="H88" s="19">
        <v>22629127.663484201</v>
      </c>
      <c r="I88" s="19">
        <v>12242966.4068578</v>
      </c>
      <c r="J88" s="19">
        <v>19238662.4786397</v>
      </c>
      <c r="K88" s="19">
        <v>37362242.755680397</v>
      </c>
      <c r="L88" s="19">
        <v>1382801.7980946</v>
      </c>
      <c r="M88" s="19">
        <v>191117342.08353499</v>
      </c>
      <c r="N88" s="19">
        <v>13922.191681803301</v>
      </c>
      <c r="O88" s="19">
        <v>99939.9122132919</v>
      </c>
      <c r="P88" s="19">
        <v>237178.63108048</v>
      </c>
      <c r="Q88" s="19">
        <v>1558817.9493410001</v>
      </c>
      <c r="R88" s="19">
        <v>2737605.94947589</v>
      </c>
      <c r="S88" s="19">
        <v>79006.855434932295</v>
      </c>
      <c r="T88" s="19">
        <v>1056.80144925183</v>
      </c>
      <c r="U88" s="19">
        <v>-34338.631804566299</v>
      </c>
      <c r="V88" s="19">
        <v>207403.02392730099</v>
      </c>
      <c r="W88" s="19">
        <v>107976.1974057</v>
      </c>
      <c r="X88" s="19">
        <v>-1922.8927274365401</v>
      </c>
      <c r="Y88" s="19">
        <v>33.859415927150401</v>
      </c>
      <c r="Z88" s="19">
        <v>164678.68649739301</v>
      </c>
      <c r="AA88" s="19">
        <v>673.16966704657295</v>
      </c>
      <c r="AB88" s="19">
        <v>470.01047440180099</v>
      </c>
      <c r="AC88" s="19">
        <v>25188.8823047814</v>
      </c>
      <c r="AD88" s="19">
        <v>21792.4378918619</v>
      </c>
      <c r="AE88" s="19">
        <v>57526.554106381802</v>
      </c>
    </row>
    <row r="89" spans="1:31" x14ac:dyDescent="0.2">
      <c r="A89" s="3">
        <v>88</v>
      </c>
      <c r="B89" s="7" t="s">
        <v>211</v>
      </c>
      <c r="C89" s="8" t="s">
        <v>336</v>
      </c>
      <c r="D89" s="7" t="s">
        <v>51</v>
      </c>
      <c r="E89" s="7" t="s">
        <v>336</v>
      </c>
      <c r="F89" s="7" t="s">
        <v>250</v>
      </c>
      <c r="G89" s="7" t="s">
        <v>300</v>
      </c>
      <c r="H89" s="20">
        <v>43221322.714310601</v>
      </c>
      <c r="I89" s="20">
        <v>4019677.1246958701</v>
      </c>
      <c r="J89" s="20">
        <v>23082301.087203201</v>
      </c>
      <c r="K89" s="20">
        <v>92885792.599109203</v>
      </c>
      <c r="L89" s="20">
        <v>565161.14423397603</v>
      </c>
      <c r="M89" s="20">
        <v>4142808.5348482602</v>
      </c>
      <c r="N89" s="20">
        <v>4890.1967780201003</v>
      </c>
      <c r="O89" s="20">
        <v>31654.549857414899</v>
      </c>
      <c r="P89" s="20">
        <v>85710.002675106007</v>
      </c>
      <c r="Q89" s="20">
        <v>570529.938687152</v>
      </c>
      <c r="R89" s="20">
        <v>135047.17930480701</v>
      </c>
      <c r="S89" s="20">
        <v>35189.015094182199</v>
      </c>
      <c r="T89" s="20">
        <v>2751.1803122961601</v>
      </c>
      <c r="U89" s="20">
        <v>-38058.323266508203</v>
      </c>
      <c r="V89" s="20">
        <v>87217.468646307796</v>
      </c>
      <c r="W89" s="20">
        <v>57520.5854471684</v>
      </c>
      <c r="X89" s="20">
        <v>-5456.6853395447197</v>
      </c>
      <c r="Y89" s="20">
        <v>34.458260041761797</v>
      </c>
      <c r="Z89" s="20">
        <v>103080.240114673</v>
      </c>
      <c r="AA89" s="20">
        <v>180.10378403612401</v>
      </c>
      <c r="AB89" s="20">
        <v>1312.06773279504</v>
      </c>
      <c r="AC89" s="20">
        <v>8536.1212474227395</v>
      </c>
      <c r="AD89" s="20">
        <v>7081.2414473650297</v>
      </c>
      <c r="AE89" s="20">
        <v>17155.183459124601</v>
      </c>
    </row>
    <row r="90" spans="1:31" x14ac:dyDescent="0.2">
      <c r="A90" s="3">
        <v>89</v>
      </c>
      <c r="B90" s="4" t="s">
        <v>213</v>
      </c>
      <c r="C90" s="5" t="s">
        <v>336</v>
      </c>
      <c r="D90" s="4" t="s">
        <v>123</v>
      </c>
      <c r="E90" s="4" t="s">
        <v>336</v>
      </c>
      <c r="F90" s="4" t="s">
        <v>248</v>
      </c>
      <c r="G90" s="4" t="s">
        <v>300</v>
      </c>
      <c r="H90" s="19">
        <v>56061472.723601602</v>
      </c>
      <c r="I90" s="19">
        <v>3237695.6640491602</v>
      </c>
      <c r="J90" s="19">
        <v>11830196.198221</v>
      </c>
      <c r="K90" s="19">
        <v>71975841.957827002</v>
      </c>
      <c r="L90" s="19">
        <v>629226.61079493701</v>
      </c>
      <c r="M90" s="19">
        <v>1184987.4228159101</v>
      </c>
      <c r="N90" s="19">
        <v>3508.4497547585502</v>
      </c>
      <c r="O90" s="19">
        <v>25458.565447806799</v>
      </c>
      <c r="P90" s="19">
        <v>61977.055518246998</v>
      </c>
      <c r="Q90" s="19">
        <v>458978.24042277498</v>
      </c>
      <c r="R90" s="19">
        <v>50202.581831586598</v>
      </c>
      <c r="S90" s="19">
        <v>-10768.060156241399</v>
      </c>
      <c r="T90" s="19">
        <v>2367.7443098467602</v>
      </c>
      <c r="U90" s="19">
        <v>-40249.529825742196</v>
      </c>
      <c r="V90" s="19">
        <v>13146.3395292979</v>
      </c>
      <c r="W90" s="19">
        <v>21514.620665602</v>
      </c>
      <c r="X90" s="19">
        <v>-4274.0125934733396</v>
      </c>
      <c r="Y90" s="19">
        <v>-4.3758283844643202</v>
      </c>
      <c r="Z90" s="19">
        <v>72009.817068246499</v>
      </c>
      <c r="AA90" s="19">
        <v>-737.14348555620597</v>
      </c>
      <c r="AB90" s="19">
        <v>275.33757898254402</v>
      </c>
      <c r="AC90" s="19">
        <v>1236.0871610807801</v>
      </c>
      <c r="AD90" s="19">
        <v>988.055555200399</v>
      </c>
      <c r="AE90" s="19">
        <v>2617.7061590817402</v>
      </c>
    </row>
    <row r="91" spans="1:31" x14ac:dyDescent="0.2">
      <c r="A91" s="3">
        <v>90</v>
      </c>
      <c r="B91" s="7" t="s">
        <v>303</v>
      </c>
      <c r="C91" s="8" t="s">
        <v>336</v>
      </c>
      <c r="D91" s="7" t="s">
        <v>256</v>
      </c>
      <c r="E91" s="7" t="s">
        <v>336</v>
      </c>
      <c r="F91" s="7" t="s">
        <v>175</v>
      </c>
      <c r="G91" s="7" t="s">
        <v>300</v>
      </c>
      <c r="H91" s="20">
        <v>40755762.481197298</v>
      </c>
      <c r="I91" s="20">
        <v>1289677.5535897</v>
      </c>
      <c r="J91" s="20">
        <v>28979625.4186811</v>
      </c>
      <c r="K91" s="20">
        <v>45615323.949219003</v>
      </c>
      <c r="L91" s="20">
        <v>900714.32393023302</v>
      </c>
      <c r="M91" s="20">
        <v>21446124.634355601</v>
      </c>
      <c r="N91" s="20">
        <v>827.36177192720004</v>
      </c>
      <c r="O91" s="20">
        <v>5766.7713918638901</v>
      </c>
      <c r="P91" s="20">
        <v>15501.7864815638</v>
      </c>
      <c r="Q91" s="20">
        <v>115517.65028500999</v>
      </c>
      <c r="R91" s="20">
        <v>143262.751431932</v>
      </c>
      <c r="S91" s="20">
        <v>12426.5130959465</v>
      </c>
      <c r="T91" s="20">
        <v>4308.3738829773401</v>
      </c>
      <c r="U91" s="20">
        <v>-37944.951389545698</v>
      </c>
      <c r="V91" s="20">
        <v>20181.738412549199</v>
      </c>
      <c r="W91" s="20">
        <v>18731.569338070902</v>
      </c>
      <c r="X91" s="20">
        <v>-4810.54260299011</v>
      </c>
      <c r="Y91" s="20">
        <v>5.7860684815441701</v>
      </c>
      <c r="Z91" s="20">
        <v>25564.6603377303</v>
      </c>
      <c r="AA91" s="20">
        <v>-799.70730423020302</v>
      </c>
      <c r="AB91" s="20">
        <v>339.33931501808399</v>
      </c>
      <c r="AC91" s="20">
        <v>12655.2806324619</v>
      </c>
      <c r="AD91" s="20">
        <v>10139.158411308499</v>
      </c>
      <c r="AE91" s="20">
        <v>24782.747808354801</v>
      </c>
    </row>
    <row r="92" spans="1:31" x14ac:dyDescent="0.2">
      <c r="A92" s="3">
        <v>91</v>
      </c>
      <c r="B92" s="4" t="s">
        <v>218</v>
      </c>
      <c r="C92" s="5" t="s">
        <v>336</v>
      </c>
      <c r="D92" s="4" t="s">
        <v>6</v>
      </c>
      <c r="E92" s="4" t="s">
        <v>336</v>
      </c>
      <c r="F92" s="4" t="s">
        <v>241</v>
      </c>
      <c r="G92" s="4" t="s">
        <v>300</v>
      </c>
      <c r="H92" s="19">
        <v>34990978.303795204</v>
      </c>
      <c r="I92" s="19">
        <v>1555306.0673443901</v>
      </c>
      <c r="J92" s="19">
        <v>46787190.947466202</v>
      </c>
      <c r="K92" s="19">
        <v>47591108.323150598</v>
      </c>
      <c r="L92" s="19">
        <v>477079.60417715798</v>
      </c>
      <c r="M92" s="19">
        <v>14656742.557241701</v>
      </c>
      <c r="N92" s="19">
        <v>1343.4037943235501</v>
      </c>
      <c r="O92" s="19">
        <v>9678.4028830526495</v>
      </c>
      <c r="P92" s="19">
        <v>23940.2948834122</v>
      </c>
      <c r="Q92" s="19">
        <v>170983.329048985</v>
      </c>
      <c r="R92" s="19">
        <v>445574.705017853</v>
      </c>
      <c r="S92" s="19">
        <v>225817.35983378199</v>
      </c>
      <c r="T92" s="19">
        <v>5186.0759716504599</v>
      </c>
      <c r="U92" s="19">
        <v>-37626.1698041891</v>
      </c>
      <c r="V92" s="19">
        <v>16044.158295902</v>
      </c>
      <c r="W92" s="19">
        <v>24620.270195582601</v>
      </c>
      <c r="X92" s="19">
        <v>-2619.9783857502898</v>
      </c>
      <c r="Y92" s="19">
        <v>43.192855234885002</v>
      </c>
      <c r="Z92" s="19">
        <v>20145.731247199699</v>
      </c>
      <c r="AA92" s="19">
        <v>-613.63828458034698</v>
      </c>
      <c r="AB92" s="19">
        <v>336.67255268225301</v>
      </c>
      <c r="AC92" s="19">
        <v>9478.7390672049805</v>
      </c>
      <c r="AD92" s="19">
        <v>7570.1697910005496</v>
      </c>
      <c r="AE92" s="19">
        <v>19836.784527251701</v>
      </c>
    </row>
    <row r="93" spans="1:31" x14ac:dyDescent="0.2">
      <c r="A93" s="3">
        <v>92</v>
      </c>
      <c r="B93" s="7" t="s">
        <v>242</v>
      </c>
      <c r="C93" s="8" t="s">
        <v>336</v>
      </c>
      <c r="D93" s="7" t="s">
        <v>219</v>
      </c>
      <c r="E93" s="7" t="s">
        <v>336</v>
      </c>
      <c r="F93" s="7" t="s">
        <v>48</v>
      </c>
      <c r="G93" s="7" t="s">
        <v>300</v>
      </c>
      <c r="H93" s="20">
        <v>4750568.4373180699</v>
      </c>
      <c r="I93" s="20">
        <v>150559.349916826</v>
      </c>
      <c r="J93" s="20">
        <v>407299.05741114501</v>
      </c>
      <c r="K93" s="20">
        <v>5317063.5959344199</v>
      </c>
      <c r="L93" s="20">
        <v>2168.7647665680302</v>
      </c>
      <c r="M93" s="20">
        <v>255424.38527478601</v>
      </c>
      <c r="N93" s="20">
        <v>136.668070085084</v>
      </c>
      <c r="O93" s="20">
        <v>1082.75897122986</v>
      </c>
      <c r="P93" s="20">
        <v>2118.7105059422101</v>
      </c>
      <c r="Q93" s="20">
        <v>15530.806249515401</v>
      </c>
      <c r="R93" s="20">
        <v>1193.02653016402</v>
      </c>
      <c r="S93" s="20">
        <v>-9057.7182854302391</v>
      </c>
      <c r="T93" s="20">
        <v>-1055.3897953150499</v>
      </c>
      <c r="U93" s="20">
        <v>-42400.399229269897</v>
      </c>
      <c r="V93" s="20">
        <v>1922.26614037383</v>
      </c>
      <c r="W93" s="20">
        <v>-1592.26371677459</v>
      </c>
      <c r="X93" s="20">
        <v>-2555.9551619218701</v>
      </c>
      <c r="Y93" s="20">
        <v>-0.18268522220327801</v>
      </c>
      <c r="Z93" s="20">
        <v>596.03758054994</v>
      </c>
      <c r="AA93" s="20">
        <v>-995.38902433789599</v>
      </c>
      <c r="AB93" s="20">
        <v>-51.333532647292898</v>
      </c>
      <c r="AC93" s="20">
        <v>1449.4463672812601</v>
      </c>
      <c r="AD93" s="20">
        <v>1246.08142621404</v>
      </c>
      <c r="AE93" s="20">
        <v>3282.5447176492999</v>
      </c>
    </row>
    <row r="94" spans="1:31" x14ac:dyDescent="0.2">
      <c r="A94" s="3">
        <v>93</v>
      </c>
      <c r="B94" s="4" t="s">
        <v>190</v>
      </c>
      <c r="C94" s="5" t="s">
        <v>336</v>
      </c>
      <c r="D94" s="4" t="s">
        <v>50</v>
      </c>
      <c r="E94" s="4" t="s">
        <v>336</v>
      </c>
      <c r="F94" s="4" t="s">
        <v>73</v>
      </c>
      <c r="G94" s="4" t="s">
        <v>300</v>
      </c>
      <c r="H94" s="19">
        <v>9696422.1343891695</v>
      </c>
      <c r="I94" s="19">
        <v>5864874.5994794397</v>
      </c>
      <c r="J94" s="19">
        <v>8736102.9295920692</v>
      </c>
      <c r="K94" s="19">
        <v>21556826.329532102</v>
      </c>
      <c r="L94" s="19">
        <v>2593245.4313873099</v>
      </c>
      <c r="M94" s="19">
        <v>40527221.377576798</v>
      </c>
      <c r="N94" s="19">
        <v>6634.2428378083696</v>
      </c>
      <c r="O94" s="19">
        <v>25526.015193200601</v>
      </c>
      <c r="P94" s="19">
        <v>78806.607071017206</v>
      </c>
      <c r="Q94" s="19">
        <v>348100.59044588002</v>
      </c>
      <c r="R94" s="19">
        <v>7837180.7126606395</v>
      </c>
      <c r="S94" s="19">
        <v>126363.424734025</v>
      </c>
      <c r="T94" s="19">
        <v>6044229.83034252</v>
      </c>
      <c r="U94" s="19">
        <v>1163947.2548771601</v>
      </c>
      <c r="V94" s="19">
        <v>2783469.9517452898</v>
      </c>
      <c r="W94" s="19">
        <v>542436.86427820299</v>
      </c>
      <c r="X94" s="19">
        <v>188626.273868146</v>
      </c>
      <c r="Y94" s="19">
        <v>74582.930850119898</v>
      </c>
      <c r="Z94" s="19">
        <v>7162858.5056629702</v>
      </c>
      <c r="AA94" s="19">
        <v>764491.92015393695</v>
      </c>
      <c r="AB94" s="19">
        <v>1410557.5559936401</v>
      </c>
      <c r="AC94" s="19">
        <v>4416773.0819792198</v>
      </c>
      <c r="AD94" s="19">
        <v>3643126.9502568399</v>
      </c>
      <c r="AE94" s="19">
        <v>9169311.4883010704</v>
      </c>
    </row>
    <row r="95" spans="1:31" x14ac:dyDescent="0.2">
      <c r="A95" s="3">
        <v>94</v>
      </c>
      <c r="B95" s="7" t="s">
        <v>221</v>
      </c>
      <c r="C95" s="8" t="s">
        <v>336</v>
      </c>
      <c r="D95" s="7" t="s">
        <v>312</v>
      </c>
      <c r="E95" s="7" t="s">
        <v>336</v>
      </c>
      <c r="F95" s="7" t="s">
        <v>261</v>
      </c>
      <c r="G95" s="7" t="s">
        <v>300</v>
      </c>
      <c r="H95" s="20">
        <v>19913.236468319399</v>
      </c>
      <c r="I95" s="20">
        <v>23668.973368308401</v>
      </c>
      <c r="J95" s="20">
        <v>36685.837467013</v>
      </c>
      <c r="K95" s="20">
        <v>535801.15207464597</v>
      </c>
      <c r="L95" s="20">
        <v>7470.7547903723898</v>
      </c>
      <c r="M95" s="20">
        <v>-585840.56240020599</v>
      </c>
      <c r="N95" s="20">
        <v>49.333695188746603</v>
      </c>
      <c r="O95" s="20">
        <v>100.671762440677</v>
      </c>
      <c r="P95" s="20">
        <v>-185.38060423157</v>
      </c>
      <c r="Q95" s="20">
        <v>-5713.6041977408604</v>
      </c>
      <c r="R95" s="20">
        <v>33783.9668424626</v>
      </c>
      <c r="S95" s="20">
        <v>-9866.9376617227208</v>
      </c>
      <c r="T95" s="20">
        <v>24588.257150477999</v>
      </c>
      <c r="U95" s="20">
        <v>1705.19591953543</v>
      </c>
      <c r="V95" s="20">
        <v>12261.5409107289</v>
      </c>
      <c r="W95" s="20">
        <v>1930.70808303792</v>
      </c>
      <c r="X95" s="20">
        <v>-6018.1887418336</v>
      </c>
      <c r="Y95" s="20">
        <v>383.05530081244802</v>
      </c>
      <c r="Z95" s="20">
        <v>30314.701659353399</v>
      </c>
      <c r="AA95" s="20">
        <v>11899.8703019185</v>
      </c>
      <c r="AB95" s="20">
        <v>7165.8663351962005</v>
      </c>
      <c r="AC95" s="20">
        <v>22577.420845591801</v>
      </c>
      <c r="AD95" s="20">
        <v>18648.748841723998</v>
      </c>
      <c r="AE95" s="20">
        <v>46429.289384249598</v>
      </c>
    </row>
    <row r="96" spans="1:31" x14ac:dyDescent="0.2">
      <c r="A96" s="3">
        <v>95</v>
      </c>
      <c r="B96" s="4" t="s">
        <v>236</v>
      </c>
      <c r="C96" s="5" t="s">
        <v>336</v>
      </c>
      <c r="D96" s="4" t="s">
        <v>392</v>
      </c>
      <c r="E96" s="4" t="s">
        <v>336</v>
      </c>
      <c r="F96" s="4" t="s">
        <v>139</v>
      </c>
      <c r="G96" s="4" t="s">
        <v>300</v>
      </c>
      <c r="H96" s="19">
        <v>36575200.817998499</v>
      </c>
      <c r="I96" s="19">
        <v>3254203.8038455299</v>
      </c>
      <c r="J96" s="19">
        <v>29216284.939845901</v>
      </c>
      <c r="K96" s="19">
        <v>62773663.821973503</v>
      </c>
      <c r="L96" s="19">
        <v>842128.44375736197</v>
      </c>
      <c r="M96" s="19">
        <v>676810.68074998294</v>
      </c>
      <c r="N96" s="19">
        <v>1713.44558457023</v>
      </c>
      <c r="O96" s="19">
        <v>11912.863165728701</v>
      </c>
      <c r="P96" s="19">
        <v>29233.537125807601</v>
      </c>
      <c r="Q96" s="19">
        <v>204301.58049676599</v>
      </c>
      <c r="R96" s="19">
        <v>100495.297060799</v>
      </c>
      <c r="S96" s="19">
        <v>192163.74537147899</v>
      </c>
      <c r="T96" s="19">
        <v>3580.7724058969102</v>
      </c>
      <c r="U96" s="19">
        <v>-39947.475110066298</v>
      </c>
      <c r="V96" s="19">
        <v>8217.6154244987792</v>
      </c>
      <c r="W96" s="19">
        <v>9515.9418283913801</v>
      </c>
      <c r="X96" s="19">
        <v>-2303.9937340182901</v>
      </c>
      <c r="Y96" s="19">
        <v>34.421741818710998</v>
      </c>
      <c r="Z96" s="19">
        <v>41586.192795905503</v>
      </c>
      <c r="AA96" s="19">
        <v>1804.2118852154699</v>
      </c>
      <c r="AB96" s="19">
        <v>463.34358232943299</v>
      </c>
      <c r="AC96" s="19">
        <v>23368.401533653701</v>
      </c>
      <c r="AD96" s="19">
        <v>20103.2523058431</v>
      </c>
      <c r="AE96" s="19">
        <v>53304.763379062999</v>
      </c>
    </row>
    <row r="97" spans="1:31" x14ac:dyDescent="0.2">
      <c r="A97" s="3">
        <v>96</v>
      </c>
      <c r="B97" s="7" t="s">
        <v>108</v>
      </c>
      <c r="C97" s="8" t="s">
        <v>336</v>
      </c>
      <c r="D97" s="7" t="s">
        <v>388</v>
      </c>
      <c r="E97" s="7" t="s">
        <v>336</v>
      </c>
      <c r="F97" s="7" t="s">
        <v>66</v>
      </c>
      <c r="G97" s="7" t="s">
        <v>300</v>
      </c>
      <c r="H97" s="20">
        <v>36651534.961709701</v>
      </c>
      <c r="I97" s="20">
        <v>2390474.5595629001</v>
      </c>
      <c r="J97" s="20">
        <v>37407043.626234703</v>
      </c>
      <c r="K97" s="20">
        <v>56714837.404397897</v>
      </c>
      <c r="L97" s="20">
        <v>1228396.60738796</v>
      </c>
      <c r="M97" s="20">
        <v>914957.74331066106</v>
      </c>
      <c r="N97" s="20">
        <v>1362.7390381918401</v>
      </c>
      <c r="O97" s="20">
        <v>9148.0296160645103</v>
      </c>
      <c r="P97" s="20">
        <v>24608.936014161802</v>
      </c>
      <c r="Q97" s="20">
        <v>165239.54122489499</v>
      </c>
      <c r="R97" s="20">
        <v>58709.670855407203</v>
      </c>
      <c r="S97" s="20">
        <v>187769.895590172</v>
      </c>
      <c r="T97" s="20">
        <v>2217.7052419832398</v>
      </c>
      <c r="U97" s="20">
        <v>-39919.470316789302</v>
      </c>
      <c r="V97" s="20">
        <v>11222.5608717795</v>
      </c>
      <c r="W97" s="20">
        <v>9947.1509666759393</v>
      </c>
      <c r="X97" s="20">
        <v>-5343.8361568258697</v>
      </c>
      <c r="Y97" s="20">
        <v>35.213630109682697</v>
      </c>
      <c r="Z97" s="20">
        <v>38776.9929704612</v>
      </c>
      <c r="AA97" s="20">
        <v>193.04543947097599</v>
      </c>
      <c r="AB97" s="20">
        <v>226.00307933507401</v>
      </c>
      <c r="AC97" s="20">
        <v>14082.0079796223</v>
      </c>
      <c r="AD97" s="20">
        <v>12137.4176572463</v>
      </c>
      <c r="AE97" s="20">
        <v>30108.604781418599</v>
      </c>
    </row>
    <row r="98" spans="1:31" x14ac:dyDescent="0.2">
      <c r="A98" s="3">
        <v>97</v>
      </c>
      <c r="B98" s="4" t="s">
        <v>282</v>
      </c>
      <c r="C98" s="5" t="s">
        <v>336</v>
      </c>
      <c r="D98" s="4" t="s">
        <v>361</v>
      </c>
      <c r="E98" s="4" t="s">
        <v>336</v>
      </c>
      <c r="F98" s="4" t="s">
        <v>64</v>
      </c>
      <c r="G98" s="4" t="s">
        <v>300</v>
      </c>
      <c r="H98" s="19">
        <v>30043826.1851728</v>
      </c>
      <c r="I98" s="19">
        <v>3355297.5295685502</v>
      </c>
      <c r="J98" s="19">
        <v>26696093.656960901</v>
      </c>
      <c r="K98" s="19">
        <v>44032662.2143232</v>
      </c>
      <c r="L98" s="19">
        <v>920176.51195926405</v>
      </c>
      <c r="M98" s="19">
        <v>5636196.5046385098</v>
      </c>
      <c r="N98" s="19">
        <v>2380.8779395885299</v>
      </c>
      <c r="O98" s="19">
        <v>17635.715535760901</v>
      </c>
      <c r="P98" s="19">
        <v>41352.567768887697</v>
      </c>
      <c r="Q98" s="19">
        <v>289461.13157687598</v>
      </c>
      <c r="R98" s="19">
        <v>1055074.4572246999</v>
      </c>
      <c r="S98" s="19">
        <v>363006.36487161601</v>
      </c>
      <c r="T98" s="19">
        <v>5957.1154446021801</v>
      </c>
      <c r="U98" s="19">
        <v>-38082.996151729203</v>
      </c>
      <c r="V98" s="19">
        <v>18332.409895318699</v>
      </c>
      <c r="W98" s="19">
        <v>22532.148422550701</v>
      </c>
      <c r="X98" s="19">
        <v>-3551.9183854129401</v>
      </c>
      <c r="Y98" s="19">
        <v>49.203389522877899</v>
      </c>
      <c r="Z98" s="19">
        <v>38758.875837626802</v>
      </c>
      <c r="AA98" s="19">
        <v>-263.14593782948702</v>
      </c>
      <c r="AB98" s="19">
        <v>369.34021481835998</v>
      </c>
      <c r="AC98" s="19">
        <v>22872.270396315798</v>
      </c>
      <c r="AD98" s="19">
        <v>19084.484485986701</v>
      </c>
      <c r="AE98" s="19">
        <v>50119.804348664802</v>
      </c>
    </row>
    <row r="99" spans="1:31" x14ac:dyDescent="0.2">
      <c r="A99" s="3">
        <v>98</v>
      </c>
      <c r="B99" s="7" t="s">
        <v>14</v>
      </c>
      <c r="C99" s="8" t="s">
        <v>336</v>
      </c>
      <c r="D99" s="7" t="s">
        <v>276</v>
      </c>
      <c r="E99" s="7" t="s">
        <v>336</v>
      </c>
      <c r="F99" s="7" t="s">
        <v>18</v>
      </c>
      <c r="G99" s="7" t="s">
        <v>300</v>
      </c>
      <c r="H99" s="20">
        <v>31581803.5482345</v>
      </c>
      <c r="I99" s="20">
        <v>2699890.39756638</v>
      </c>
      <c r="J99" s="20">
        <v>21136902.400644898</v>
      </c>
      <c r="K99" s="20">
        <v>38747597.409954503</v>
      </c>
      <c r="L99" s="20">
        <v>1286294.0655938</v>
      </c>
      <c r="M99" s="20">
        <v>7654002.0344569497</v>
      </c>
      <c r="N99" s="20">
        <v>1950.14364810755</v>
      </c>
      <c r="O99" s="20">
        <v>14136.3369144714</v>
      </c>
      <c r="P99" s="20">
        <v>34435.1087148347</v>
      </c>
      <c r="Q99" s="20">
        <v>248452.14209111701</v>
      </c>
      <c r="R99" s="20">
        <v>1086117.8725864501</v>
      </c>
      <c r="S99" s="20">
        <v>74810.336650448196</v>
      </c>
      <c r="T99" s="20">
        <v>3815.5216922835102</v>
      </c>
      <c r="U99" s="20">
        <v>-37666.1917377145</v>
      </c>
      <c r="V99" s="20">
        <v>7593.9048817878302</v>
      </c>
      <c r="W99" s="20">
        <v>13266.618165559001</v>
      </c>
      <c r="X99" s="20">
        <v>-4435.2789823346002</v>
      </c>
      <c r="Y99" s="20">
        <v>27.1196305789307</v>
      </c>
      <c r="Z99" s="20">
        <v>35411.421821906501</v>
      </c>
      <c r="AA99" s="20">
        <v>-578.28789669660205</v>
      </c>
      <c r="AB99" s="20">
        <v>346.67285858927698</v>
      </c>
      <c r="AC99" s="20">
        <v>13384.638143013901</v>
      </c>
      <c r="AD99" s="20">
        <v>10640.1934582877</v>
      </c>
      <c r="AE99" s="20">
        <v>26831.881225765101</v>
      </c>
    </row>
    <row r="100" spans="1:31" x14ac:dyDescent="0.2">
      <c r="A100" s="3">
        <v>99</v>
      </c>
      <c r="B100" s="4" t="s">
        <v>347</v>
      </c>
      <c r="C100" s="5" t="s">
        <v>336</v>
      </c>
      <c r="D100" s="4" t="s">
        <v>260</v>
      </c>
      <c r="E100" s="4" t="s">
        <v>336</v>
      </c>
      <c r="F100" s="4" t="s">
        <v>348</v>
      </c>
      <c r="G100" s="4" t="s">
        <v>300</v>
      </c>
      <c r="H100" s="19">
        <v>28608240.3298309</v>
      </c>
      <c r="I100" s="19">
        <v>2793585.56731711</v>
      </c>
      <c r="J100" s="19">
        <v>20153711.913825002</v>
      </c>
      <c r="K100" s="19">
        <v>36412005.237559602</v>
      </c>
      <c r="L100" s="19">
        <v>1604555.67155153</v>
      </c>
      <c r="M100" s="19">
        <v>8210497.3973894902</v>
      </c>
      <c r="N100" s="19">
        <v>2144.1726629587101</v>
      </c>
      <c r="O100" s="19">
        <v>14591.487510815299</v>
      </c>
      <c r="P100" s="19">
        <v>37121.888732233303</v>
      </c>
      <c r="Q100" s="19">
        <v>259704.989662401</v>
      </c>
      <c r="R100" s="19">
        <v>1153858.9303437399</v>
      </c>
      <c r="S100" s="19">
        <v>44826.4884482173</v>
      </c>
      <c r="T100" s="19">
        <v>4355.0587047481804</v>
      </c>
      <c r="U100" s="19">
        <v>-36772.515856595099</v>
      </c>
      <c r="V100" s="19">
        <v>122520.749970519</v>
      </c>
      <c r="W100" s="19">
        <v>18804.4369077273</v>
      </c>
      <c r="X100" s="19">
        <v>-5176.2031359054199</v>
      </c>
      <c r="Y100" s="19">
        <v>23.848872015747901</v>
      </c>
      <c r="Z100" s="19">
        <v>40233.043463284397</v>
      </c>
      <c r="AA100" s="19">
        <v>-495.64270720158299</v>
      </c>
      <c r="AB100" s="19">
        <v>472.01058318596802</v>
      </c>
      <c r="AC100" s="19">
        <v>22677.325337578099</v>
      </c>
      <c r="AD100" s="19">
        <v>18215.3717225867</v>
      </c>
      <c r="AE100" s="19">
        <v>44455.336301422198</v>
      </c>
    </row>
    <row r="101" spans="1:31" x14ac:dyDescent="0.2">
      <c r="A101" s="3">
        <v>100</v>
      </c>
      <c r="B101" s="7" t="s">
        <v>10</v>
      </c>
      <c r="C101" s="8" t="s">
        <v>336</v>
      </c>
      <c r="D101" s="7" t="s">
        <v>297</v>
      </c>
      <c r="E101" s="7" t="s">
        <v>336</v>
      </c>
      <c r="F101" s="7" t="s">
        <v>162</v>
      </c>
      <c r="G101" s="7" t="s">
        <v>300</v>
      </c>
      <c r="H101" s="20">
        <v>33089579.270281501</v>
      </c>
      <c r="I101" s="20">
        <v>3646959.2179463198</v>
      </c>
      <c r="J101" s="20">
        <v>18311879.404730398</v>
      </c>
      <c r="K101" s="20">
        <v>35343674.255227298</v>
      </c>
      <c r="L101" s="20">
        <v>2690511.43085923</v>
      </c>
      <c r="M101" s="20">
        <v>7349895.5785973798</v>
      </c>
      <c r="N101" s="20">
        <v>2973.6589999399098</v>
      </c>
      <c r="O101" s="20">
        <v>20929.003126465101</v>
      </c>
      <c r="P101" s="20">
        <v>52583.6507184601</v>
      </c>
      <c r="Q101" s="20">
        <v>370262.18441654602</v>
      </c>
      <c r="R101" s="20">
        <v>1422921.8660414501</v>
      </c>
      <c r="S101" s="20">
        <v>2581.2246472516399</v>
      </c>
      <c r="T101" s="20">
        <v>5990.47404269243</v>
      </c>
      <c r="U101" s="20">
        <v>-35604.653789466996</v>
      </c>
      <c r="V101" s="20">
        <v>6269.1662595559301</v>
      </c>
      <c r="W101" s="20">
        <v>16705.136818531399</v>
      </c>
      <c r="X101" s="20">
        <v>-4228.6844003074502</v>
      </c>
      <c r="Y101" s="20">
        <v>3.7442861181796201</v>
      </c>
      <c r="Z101" s="20">
        <v>60003.902396420497</v>
      </c>
      <c r="AA101" s="20">
        <v>-569.82533435340099</v>
      </c>
      <c r="AB101" s="20">
        <v>446.67621503423902</v>
      </c>
      <c r="AC101" s="20">
        <v>3838.62069555069</v>
      </c>
      <c r="AD101" s="20">
        <v>3041.7229844776498</v>
      </c>
      <c r="AE101" s="20">
        <v>7643.0995930777599</v>
      </c>
    </row>
    <row r="102" spans="1:31" x14ac:dyDescent="0.2">
      <c r="A102" s="3">
        <v>101</v>
      </c>
      <c r="B102" s="4" t="s">
        <v>246</v>
      </c>
      <c r="C102" s="5" t="s">
        <v>336</v>
      </c>
      <c r="D102" s="4" t="s">
        <v>41</v>
      </c>
      <c r="E102" s="4" t="s">
        <v>336</v>
      </c>
      <c r="F102" s="4" t="s">
        <v>358</v>
      </c>
      <c r="G102" s="4" t="s">
        <v>300</v>
      </c>
      <c r="H102" s="19">
        <v>39734313.812059298</v>
      </c>
      <c r="I102" s="19">
        <v>5291990.2811505701</v>
      </c>
      <c r="J102" s="19">
        <v>9226175.4157472197</v>
      </c>
      <c r="K102" s="19">
        <v>47498402.070970602</v>
      </c>
      <c r="L102" s="19">
        <v>1252180.0200493301</v>
      </c>
      <c r="M102" s="19">
        <v>8214185.7389739603</v>
      </c>
      <c r="N102" s="19">
        <v>5237.6557541575603</v>
      </c>
      <c r="O102" s="19">
        <v>35867.367512854697</v>
      </c>
      <c r="P102" s="19">
        <v>92087.125815461695</v>
      </c>
      <c r="Q102" s="19">
        <v>577988.41085844405</v>
      </c>
      <c r="R102" s="19">
        <v>566461.61505114101</v>
      </c>
      <c r="S102" s="19">
        <v>-7725.5844359934299</v>
      </c>
      <c r="T102" s="19">
        <v>1105.4762257832001</v>
      </c>
      <c r="U102" s="19">
        <v>-38923.910672216603</v>
      </c>
      <c r="V102" s="19">
        <v>10457.920162783101</v>
      </c>
      <c r="W102" s="19">
        <v>16657.008974114098</v>
      </c>
      <c r="X102" s="19">
        <v>-4165.6395029739097</v>
      </c>
      <c r="Y102" s="19">
        <v>0.43179433822287899</v>
      </c>
      <c r="Z102" s="19">
        <v>100292.28055102999</v>
      </c>
      <c r="AA102" s="19">
        <v>-757.67982660902499</v>
      </c>
      <c r="AB102" s="19">
        <v>264.67068924569401</v>
      </c>
      <c r="AC102" s="19">
        <v>1040.7329035749899</v>
      </c>
      <c r="AD102" s="19">
        <v>1033.3930925597999</v>
      </c>
      <c r="AE102" s="19">
        <v>2596.3682283441799</v>
      </c>
    </row>
    <row r="103" spans="1:31" x14ac:dyDescent="0.2">
      <c r="A103" s="3">
        <v>102</v>
      </c>
      <c r="B103" s="7" t="s">
        <v>372</v>
      </c>
      <c r="C103" s="8" t="s">
        <v>336</v>
      </c>
      <c r="D103" s="7" t="s">
        <v>62</v>
      </c>
      <c r="E103" s="7" t="s">
        <v>336</v>
      </c>
      <c r="F103" s="7" t="s">
        <v>179</v>
      </c>
      <c r="G103" s="7" t="s">
        <v>300</v>
      </c>
      <c r="H103" s="20">
        <v>40950164.053092301</v>
      </c>
      <c r="I103" s="20">
        <v>5261579.29483735</v>
      </c>
      <c r="J103" s="20">
        <v>8645690.3853475396</v>
      </c>
      <c r="K103" s="20">
        <v>47457529.348958902</v>
      </c>
      <c r="L103" s="20">
        <v>1679693.7593256801</v>
      </c>
      <c r="M103" s="20">
        <v>9955856.9801318292</v>
      </c>
      <c r="N103" s="20">
        <v>5795.2066018285996</v>
      </c>
      <c r="O103" s="20">
        <v>41522.951986503402</v>
      </c>
      <c r="P103" s="20">
        <v>100842.35463447</v>
      </c>
      <c r="Q103" s="20">
        <v>703017.94222373795</v>
      </c>
      <c r="R103" s="20">
        <v>405376.78434516198</v>
      </c>
      <c r="S103" s="20">
        <v>-7979.9817910469601</v>
      </c>
      <c r="T103" s="20">
        <v>1128.14667086541</v>
      </c>
      <c r="U103" s="20">
        <v>-35628.664348915197</v>
      </c>
      <c r="V103" s="20">
        <v>20719.862593419999</v>
      </c>
      <c r="W103" s="20">
        <v>15641.199275848499</v>
      </c>
      <c r="X103" s="20">
        <v>-3430.8289126774898</v>
      </c>
      <c r="Y103" s="20">
        <v>-14.974746709395999</v>
      </c>
      <c r="Z103" s="20">
        <v>110119.35682917399</v>
      </c>
      <c r="AA103" s="20">
        <v>-320.37891195909799</v>
      </c>
      <c r="AB103" s="20">
        <v>426.675514735852</v>
      </c>
      <c r="AC103" s="20">
        <v>1382.10457700963</v>
      </c>
      <c r="AD103" s="20">
        <v>1018.725072466</v>
      </c>
      <c r="AE103" s="20">
        <v>2584.3655869498202</v>
      </c>
    </row>
    <row r="104" spans="1:31" x14ac:dyDescent="0.2">
      <c r="A104" s="3">
        <v>103</v>
      </c>
      <c r="B104" s="4" t="s">
        <v>357</v>
      </c>
      <c r="C104" s="5" t="s">
        <v>336</v>
      </c>
      <c r="D104" s="4" t="s">
        <v>167</v>
      </c>
      <c r="E104" s="4" t="s">
        <v>336</v>
      </c>
      <c r="F104" s="4" t="s">
        <v>399</v>
      </c>
      <c r="G104" s="4" t="s">
        <v>300</v>
      </c>
      <c r="H104" s="19">
        <v>9614645.2921204697</v>
      </c>
      <c r="I104" s="19">
        <v>6252079.60615863</v>
      </c>
      <c r="J104" s="19">
        <v>9442145.3679940905</v>
      </c>
      <c r="K104" s="19">
        <v>22040737.549338002</v>
      </c>
      <c r="L104" s="19">
        <v>2349898.3823374398</v>
      </c>
      <c r="M104" s="19">
        <v>39976440.251880102</v>
      </c>
      <c r="N104" s="19">
        <v>6592.89036038619</v>
      </c>
      <c r="O104" s="19">
        <v>24820.087950232399</v>
      </c>
      <c r="P104" s="19">
        <v>80794.898825128606</v>
      </c>
      <c r="Q104" s="19">
        <v>322448.07760816597</v>
      </c>
      <c r="R104" s="19">
        <v>8859047.4939751197</v>
      </c>
      <c r="S104" s="19">
        <v>142379.62243524101</v>
      </c>
      <c r="T104" s="19">
        <v>5830709.7174675297</v>
      </c>
      <c r="U104" s="19">
        <v>1035328.74322096</v>
      </c>
      <c r="V104" s="19">
        <v>2774650.4749846999</v>
      </c>
      <c r="W104" s="19">
        <v>604728.37205466698</v>
      </c>
      <c r="X104" s="19">
        <v>205100.43542035299</v>
      </c>
      <c r="Y104" s="19">
        <v>70257.374882035205</v>
      </c>
      <c r="Z104" s="19">
        <v>7115606.8512529302</v>
      </c>
      <c r="AA104" s="19">
        <v>823558.85659806</v>
      </c>
      <c r="AB104" s="19">
        <v>1313229.8762763699</v>
      </c>
      <c r="AC104" s="19">
        <v>4374138.2375641102</v>
      </c>
      <c r="AD104" s="19">
        <v>3939903.7805628502</v>
      </c>
      <c r="AE104" s="19">
        <v>9913501.4730627798</v>
      </c>
    </row>
    <row r="105" spans="1:31" x14ac:dyDescent="0.2">
      <c r="A105" s="3">
        <v>104</v>
      </c>
      <c r="B105" s="7" t="s">
        <v>223</v>
      </c>
      <c r="C105" s="8" t="s">
        <v>336</v>
      </c>
      <c r="D105" s="7" t="s">
        <v>343</v>
      </c>
      <c r="E105" s="7" t="s">
        <v>336</v>
      </c>
      <c r="F105" s="7" t="s">
        <v>104</v>
      </c>
      <c r="G105" s="7" t="s">
        <v>300</v>
      </c>
      <c r="H105" s="20">
        <v>22950.116138697998</v>
      </c>
      <c r="I105" s="20">
        <v>25936.8067518883</v>
      </c>
      <c r="J105" s="20">
        <v>41049.999519085199</v>
      </c>
      <c r="K105" s="20">
        <v>1122470.7317127101</v>
      </c>
      <c r="L105" s="20">
        <v>6926.4971259835502</v>
      </c>
      <c r="M105" s="20">
        <v>-677658.73009239603</v>
      </c>
      <c r="N105" s="20">
        <v>56.667088955793403</v>
      </c>
      <c r="O105" s="20">
        <v>43.335432336392003</v>
      </c>
      <c r="P105" s="20">
        <v>-28.0072541564891</v>
      </c>
      <c r="Q105" s="20">
        <v>-5875.3297667017196</v>
      </c>
      <c r="R105" s="20">
        <v>37608.825121791298</v>
      </c>
      <c r="S105" s="20">
        <v>-8544.37585029816</v>
      </c>
      <c r="T105" s="20">
        <v>23689.166275633299</v>
      </c>
      <c r="U105" s="20">
        <v>-1909.60878593652</v>
      </c>
      <c r="V105" s="20">
        <v>12199.4305362418</v>
      </c>
      <c r="W105" s="20">
        <v>2689.97392666921</v>
      </c>
      <c r="X105" s="20">
        <v>-5368.8568256645103</v>
      </c>
      <c r="Y105" s="20">
        <v>342.50686551466299</v>
      </c>
      <c r="Z105" s="20">
        <v>29664.7608866712</v>
      </c>
      <c r="AA105" s="20">
        <v>12526.0116659633</v>
      </c>
      <c r="AB105" s="20">
        <v>6470.8445759534998</v>
      </c>
      <c r="AC105" s="20">
        <v>21729.234428232801</v>
      </c>
      <c r="AD105" s="20">
        <v>18547.891142015698</v>
      </c>
      <c r="AE105" s="20">
        <v>45121.300621736897</v>
      </c>
    </row>
    <row r="106" spans="1:31" x14ac:dyDescent="0.2">
      <c r="A106" s="3">
        <v>105</v>
      </c>
      <c r="B106" s="4" t="s">
        <v>27</v>
      </c>
      <c r="C106" s="5" t="s">
        <v>336</v>
      </c>
      <c r="D106" s="4" t="s">
        <v>83</v>
      </c>
      <c r="E106" s="4" t="s">
        <v>336</v>
      </c>
      <c r="F106" s="4" t="s">
        <v>254</v>
      </c>
      <c r="G106" s="4" t="s">
        <v>300</v>
      </c>
      <c r="H106" s="19">
        <v>155608.449233611</v>
      </c>
      <c r="I106" s="19">
        <v>11804.2105318546</v>
      </c>
      <c r="J106" s="19">
        <v>48771.8785681316</v>
      </c>
      <c r="K106" s="19">
        <v>19608578.714343101</v>
      </c>
      <c r="L106" s="19">
        <v>12809.0842239741</v>
      </c>
      <c r="M106" s="19">
        <v>3617933.2973971702</v>
      </c>
      <c r="N106" s="19">
        <v>92.666972567694998</v>
      </c>
      <c r="O106" s="19">
        <v>590.01220652632503</v>
      </c>
      <c r="P106" s="19">
        <v>2972.30923599174</v>
      </c>
      <c r="Q106" s="19">
        <v>31838.105896965</v>
      </c>
      <c r="R106" s="19">
        <v>5435.0358099585501</v>
      </c>
      <c r="S106" s="19">
        <v>53741.865974883498</v>
      </c>
      <c r="T106" s="19">
        <v>2422.20574830437</v>
      </c>
      <c r="U106" s="19">
        <v>35347.721955051296</v>
      </c>
      <c r="V106" s="19">
        <v>1700.76795808254</v>
      </c>
      <c r="W106" s="19">
        <v>8743.3431244209605</v>
      </c>
      <c r="X106" s="19">
        <v>46707.764814655602</v>
      </c>
      <c r="Y106" s="19">
        <v>57.5199418139889</v>
      </c>
      <c r="Z106" s="19">
        <v>2314.18752303665</v>
      </c>
      <c r="AA106" s="19">
        <v>4479.19738574844</v>
      </c>
      <c r="AB106" s="19">
        <v>441.34015965239502</v>
      </c>
      <c r="AC106" s="19">
        <v>1857.4541124689599</v>
      </c>
      <c r="AD106" s="19">
        <v>1568.0861160259501</v>
      </c>
      <c r="AE106" s="19">
        <v>3995.2255843037401</v>
      </c>
    </row>
    <row r="107" spans="1:31" x14ac:dyDescent="0.2">
      <c r="A107" s="3">
        <v>106</v>
      </c>
      <c r="B107" s="7" t="s">
        <v>80</v>
      </c>
      <c r="C107" s="8" t="s">
        <v>336</v>
      </c>
      <c r="D107" s="7" t="s">
        <v>360</v>
      </c>
      <c r="E107" s="7" t="s">
        <v>336</v>
      </c>
      <c r="F107" s="7" t="s">
        <v>378</v>
      </c>
      <c r="G107" s="7" t="s">
        <v>300</v>
      </c>
      <c r="H107" s="20">
        <v>266572.65331847098</v>
      </c>
      <c r="I107" s="20">
        <v>121919.41935039</v>
      </c>
      <c r="J107" s="20">
        <v>251690.14521721299</v>
      </c>
      <c r="K107" s="20">
        <v>-51338.445065854699</v>
      </c>
      <c r="L107" s="20">
        <v>56694.040097245001</v>
      </c>
      <c r="M107" s="20">
        <v>1009084.48976831</v>
      </c>
      <c r="N107" s="20">
        <v>147.335050542749</v>
      </c>
      <c r="O107" s="20">
        <v>662.70953357460303</v>
      </c>
      <c r="P107" s="20">
        <v>2063.2451464513201</v>
      </c>
      <c r="Q107" s="20">
        <v>9917.5054720523403</v>
      </c>
      <c r="R107" s="20">
        <v>169291.978690574</v>
      </c>
      <c r="S107" s="20">
        <v>1371.72190824057</v>
      </c>
      <c r="T107" s="20">
        <v>133387.69378681001</v>
      </c>
      <c r="U107" s="20">
        <v>31036.008077113602</v>
      </c>
      <c r="V107" s="20">
        <v>56938.3324973579</v>
      </c>
      <c r="W107" s="20">
        <v>15734.9450906079</v>
      </c>
      <c r="X107" s="20">
        <v>5948.2247653557697</v>
      </c>
      <c r="Y107" s="20">
        <v>1905.3788509384599</v>
      </c>
      <c r="Z107" s="20">
        <v>143160.992453877</v>
      </c>
      <c r="AA107" s="20">
        <v>15634.524515552701</v>
      </c>
      <c r="AB107" s="20">
        <v>34610.9706967526</v>
      </c>
      <c r="AC107" s="20">
        <v>101614.895920795</v>
      </c>
      <c r="AD107" s="20">
        <v>84102.699935530007</v>
      </c>
      <c r="AE107" s="20">
        <v>219451.48765282499</v>
      </c>
    </row>
    <row r="108" spans="1:31" x14ac:dyDescent="0.2">
      <c r="A108" s="3">
        <v>107</v>
      </c>
      <c r="B108" s="10" t="s">
        <v>209</v>
      </c>
      <c r="C108" s="3" t="s">
        <v>336</v>
      </c>
      <c r="D108" s="10" t="s">
        <v>360</v>
      </c>
      <c r="E108" s="10" t="s">
        <v>336</v>
      </c>
      <c r="F108" s="10" t="s">
        <v>336</v>
      </c>
      <c r="G108" s="10" t="s">
        <v>336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x14ac:dyDescent="0.2">
      <c r="A109" s="3">
        <v>108</v>
      </c>
      <c r="B109" s="7" t="s">
        <v>114</v>
      </c>
      <c r="C109" s="8" t="s">
        <v>336</v>
      </c>
      <c r="D109" s="7" t="s">
        <v>126</v>
      </c>
      <c r="E109" s="7" t="s">
        <v>336</v>
      </c>
      <c r="F109" s="7" t="s">
        <v>353</v>
      </c>
      <c r="G109" s="7" t="s">
        <v>300</v>
      </c>
      <c r="H109" s="20">
        <v>771902.11840381101</v>
      </c>
      <c r="I109" s="20">
        <v>500223.64439541101</v>
      </c>
      <c r="J109" s="20">
        <v>869814.45197194396</v>
      </c>
      <c r="K109" s="20">
        <v>1836433.5848099799</v>
      </c>
      <c r="L109" s="20">
        <v>211967.27826975301</v>
      </c>
      <c r="M109" s="20">
        <v>3866546.3657312901</v>
      </c>
      <c r="N109" s="20">
        <v>664.68646446005096</v>
      </c>
      <c r="O109" s="20">
        <v>2618.3489241815901</v>
      </c>
      <c r="P109" s="20">
        <v>7985.2261130693596</v>
      </c>
      <c r="Q109" s="20">
        <v>34050.890595945501</v>
      </c>
      <c r="R109" s="20">
        <v>709478.98004427599</v>
      </c>
      <c r="S109" s="20">
        <v>13936.9029155067</v>
      </c>
      <c r="T109" s="20">
        <v>531231.29757955298</v>
      </c>
      <c r="U109" s="20">
        <v>105215.525828408</v>
      </c>
      <c r="V109" s="20">
        <v>218094.77361571201</v>
      </c>
      <c r="W109" s="20">
        <v>64488.616359773201</v>
      </c>
      <c r="X109" s="20">
        <v>21811.1868888104</v>
      </c>
      <c r="Y109" s="20">
        <v>7393.8600356039897</v>
      </c>
      <c r="Z109" s="20">
        <v>566237.64026303706</v>
      </c>
      <c r="AA109" s="20">
        <v>75825.094851723799</v>
      </c>
      <c r="AB109" s="20">
        <v>133278.47778224701</v>
      </c>
      <c r="AC109" s="20">
        <v>395559.763338277</v>
      </c>
      <c r="AD109" s="20">
        <v>348697.94540705299</v>
      </c>
      <c r="AE109" s="20">
        <v>916204.80244466604</v>
      </c>
    </row>
    <row r="110" spans="1:31" x14ac:dyDescent="0.2">
      <c r="A110" s="3">
        <v>109</v>
      </c>
      <c r="B110" s="10" t="s">
        <v>209</v>
      </c>
      <c r="C110" s="3" t="s">
        <v>336</v>
      </c>
      <c r="D110" s="10" t="s">
        <v>126</v>
      </c>
      <c r="E110" s="10" t="s">
        <v>336</v>
      </c>
      <c r="F110" s="10" t="s">
        <v>336</v>
      </c>
      <c r="G110" s="10" t="s">
        <v>336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x14ac:dyDescent="0.2">
      <c r="A111" s="3">
        <v>110</v>
      </c>
      <c r="B111" s="7" t="s">
        <v>94</v>
      </c>
      <c r="C111" s="8" t="s">
        <v>336</v>
      </c>
      <c r="D111" s="7" t="s">
        <v>202</v>
      </c>
      <c r="E111" s="7" t="s">
        <v>336</v>
      </c>
      <c r="F111" s="7" t="s">
        <v>382</v>
      </c>
      <c r="G111" s="7" t="s">
        <v>300</v>
      </c>
      <c r="H111" s="20">
        <v>2254390.9463223298</v>
      </c>
      <c r="I111" s="20">
        <v>1319252.6609372301</v>
      </c>
      <c r="J111" s="20">
        <v>2426988.52392552</v>
      </c>
      <c r="K111" s="20">
        <v>5651728.5914674904</v>
      </c>
      <c r="L111" s="20">
        <v>513245.28444988799</v>
      </c>
      <c r="M111" s="20">
        <v>10287397.159163499</v>
      </c>
      <c r="N111" s="20">
        <v>1575.43054827485</v>
      </c>
      <c r="O111" s="20">
        <v>6017.5189451613596</v>
      </c>
      <c r="P111" s="20">
        <v>20007.492913390601</v>
      </c>
      <c r="Q111" s="20">
        <v>80280.144037798396</v>
      </c>
      <c r="R111" s="20">
        <v>1925043.1900772899</v>
      </c>
      <c r="S111" s="20">
        <v>33388.623684422397</v>
      </c>
      <c r="T111" s="20">
        <v>1236489.22713618</v>
      </c>
      <c r="U111" s="20">
        <v>251103.24053505101</v>
      </c>
      <c r="V111" s="20">
        <v>583718.34736381401</v>
      </c>
      <c r="W111" s="20">
        <v>146865.868224921</v>
      </c>
      <c r="X111" s="20">
        <v>51655.670266661502</v>
      </c>
      <c r="Y111" s="20">
        <v>17368.037697206801</v>
      </c>
      <c r="Z111" s="20">
        <v>1495003.013552</v>
      </c>
      <c r="AA111" s="20">
        <v>198570.90287064799</v>
      </c>
      <c r="AB111" s="20">
        <v>324519.540299282</v>
      </c>
      <c r="AC111" s="20">
        <v>1038474.60368781</v>
      </c>
      <c r="AD111" s="20">
        <v>923319.45345401799</v>
      </c>
      <c r="AE111" s="20">
        <v>2554178.9003478899</v>
      </c>
    </row>
    <row r="112" spans="1:31" x14ac:dyDescent="0.2">
      <c r="A112" s="3">
        <v>111</v>
      </c>
      <c r="B112" s="10" t="s">
        <v>209</v>
      </c>
      <c r="C112" s="3" t="s">
        <v>336</v>
      </c>
      <c r="D112" s="10" t="s">
        <v>202</v>
      </c>
      <c r="E112" s="10" t="s">
        <v>336</v>
      </c>
      <c r="F112" s="10" t="s">
        <v>336</v>
      </c>
      <c r="G112" s="10" t="s">
        <v>336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x14ac:dyDescent="0.2">
      <c r="A113" s="3">
        <v>112</v>
      </c>
      <c r="B113" s="7" t="s">
        <v>259</v>
      </c>
      <c r="C113" s="8" t="s">
        <v>336</v>
      </c>
      <c r="D113" s="7" t="s">
        <v>335</v>
      </c>
      <c r="E113" s="7" t="s">
        <v>336</v>
      </c>
      <c r="F113" s="7" t="s">
        <v>76</v>
      </c>
      <c r="G113" s="7" t="s">
        <v>300</v>
      </c>
      <c r="H113" s="20">
        <v>10070000.793881901</v>
      </c>
      <c r="I113" s="20">
        <v>5998482.18818013</v>
      </c>
      <c r="J113" s="20">
        <v>8711759.5990455393</v>
      </c>
      <c r="K113" s="20">
        <v>20584491.721896801</v>
      </c>
      <c r="L113" s="20">
        <v>2679051.5648507802</v>
      </c>
      <c r="M113" s="20">
        <v>43039015.649351597</v>
      </c>
      <c r="N113" s="20">
        <v>6476.8440449776199</v>
      </c>
      <c r="O113" s="20">
        <v>24805.912017630599</v>
      </c>
      <c r="P113" s="20">
        <v>79016.352577123893</v>
      </c>
      <c r="Q113" s="20">
        <v>354206.02098704001</v>
      </c>
      <c r="R113" s="20">
        <v>8028941.9076615404</v>
      </c>
      <c r="S113" s="20">
        <v>123621.43149298</v>
      </c>
      <c r="T113" s="20">
        <v>5888620.3431135798</v>
      </c>
      <c r="U113" s="20">
        <v>1136527.1202145701</v>
      </c>
      <c r="V113" s="20">
        <v>2881995.9266827302</v>
      </c>
      <c r="W113" s="20">
        <v>531748.93320857605</v>
      </c>
      <c r="X113" s="20">
        <v>186069.14498401299</v>
      </c>
      <c r="Y113" s="20">
        <v>72114.702111151797</v>
      </c>
      <c r="Z113" s="20">
        <v>7525126.6491399398</v>
      </c>
      <c r="AA113" s="20">
        <v>729909.221841497</v>
      </c>
      <c r="AB113" s="20">
        <v>1404812.99409936</v>
      </c>
      <c r="AC113" s="20">
        <v>4681598.5118332496</v>
      </c>
      <c r="AD113" s="20">
        <v>3798463.2393307402</v>
      </c>
      <c r="AE113" s="20">
        <v>9311950.6776170991</v>
      </c>
    </row>
    <row r="114" spans="1:31" x14ac:dyDescent="0.2">
      <c r="A114" s="3">
        <v>113</v>
      </c>
      <c r="B114" s="10" t="s">
        <v>209</v>
      </c>
      <c r="C114" s="3" t="s">
        <v>336</v>
      </c>
      <c r="D114" s="10" t="s">
        <v>335</v>
      </c>
      <c r="E114" s="10" t="s">
        <v>336</v>
      </c>
      <c r="F114" s="10" t="s">
        <v>336</v>
      </c>
      <c r="G114" s="10" t="s">
        <v>336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x14ac:dyDescent="0.2">
      <c r="A115" s="3">
        <v>114</v>
      </c>
      <c r="B115" s="7" t="s">
        <v>5</v>
      </c>
      <c r="C115" s="8" t="s">
        <v>336</v>
      </c>
      <c r="D115" s="7" t="s">
        <v>198</v>
      </c>
      <c r="E115" s="7" t="s">
        <v>336</v>
      </c>
      <c r="F115" s="7" t="s">
        <v>234</v>
      </c>
      <c r="G115" s="7" t="s">
        <v>300</v>
      </c>
      <c r="H115" s="20">
        <v>23395855.325201198</v>
      </c>
      <c r="I115" s="20">
        <v>15712601.3649537</v>
      </c>
      <c r="J115" s="20">
        <v>23585448.343371298</v>
      </c>
      <c r="K115" s="20">
        <v>52240609.193828098</v>
      </c>
      <c r="L115" s="20">
        <v>5961234.4928509695</v>
      </c>
      <c r="M115" s="20">
        <v>102998035.82599001</v>
      </c>
      <c r="N115" s="20">
        <v>15647.332848657899</v>
      </c>
      <c r="O115" s="20">
        <v>59385.985391185903</v>
      </c>
      <c r="P115" s="20">
        <v>191516.89067708401</v>
      </c>
      <c r="Q115" s="20">
        <v>785265.94368876598</v>
      </c>
      <c r="R115" s="20">
        <v>22010159.214359298</v>
      </c>
      <c r="S115" s="20">
        <v>355189.29143942101</v>
      </c>
      <c r="T115" s="20">
        <v>14556000.366342001</v>
      </c>
      <c r="U115" s="20">
        <v>2909260.5392742502</v>
      </c>
      <c r="V115" s="20">
        <v>6975185.8648525402</v>
      </c>
      <c r="W115" s="20">
        <v>1391672.8934709099</v>
      </c>
      <c r="X115" s="20">
        <v>506034.81700254098</v>
      </c>
      <c r="Y115" s="20">
        <v>171391.85258655701</v>
      </c>
      <c r="Z115" s="20">
        <v>18179779.0358993</v>
      </c>
      <c r="AA115" s="20">
        <v>2753330.7164049302</v>
      </c>
      <c r="AB115" s="20">
        <v>3735222.18367963</v>
      </c>
      <c r="AC115" s="20">
        <v>11248788.425380001</v>
      </c>
      <c r="AD115" s="20">
        <v>10022156.728682499</v>
      </c>
      <c r="AE115" s="20">
        <v>25107468.593398102</v>
      </c>
    </row>
    <row r="116" spans="1:31" x14ac:dyDescent="0.2">
      <c r="A116" s="3">
        <v>115</v>
      </c>
      <c r="B116" s="10" t="s">
        <v>209</v>
      </c>
      <c r="C116" s="3" t="s">
        <v>336</v>
      </c>
      <c r="D116" s="10" t="s">
        <v>198</v>
      </c>
      <c r="E116" s="10" t="s">
        <v>336</v>
      </c>
      <c r="F116" s="10" t="s">
        <v>336</v>
      </c>
      <c r="G116" s="10" t="s">
        <v>336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x14ac:dyDescent="0.2">
      <c r="A117" s="3">
        <v>116</v>
      </c>
      <c r="B117" s="7" t="s">
        <v>217</v>
      </c>
      <c r="C117" s="8" t="s">
        <v>336</v>
      </c>
      <c r="D117" s="7" t="s">
        <v>269</v>
      </c>
      <c r="E117" s="7" t="s">
        <v>336</v>
      </c>
      <c r="F117" s="7" t="s">
        <v>55</v>
      </c>
      <c r="G117" s="7" t="s">
        <v>300</v>
      </c>
      <c r="H117" s="20">
        <v>94371786.812846601</v>
      </c>
      <c r="I117" s="20">
        <v>58329523.813455798</v>
      </c>
      <c r="J117" s="20">
        <v>83486365.342642099</v>
      </c>
      <c r="K117" s="20">
        <v>181111637.40518701</v>
      </c>
      <c r="L117" s="20">
        <v>25540905.098704401</v>
      </c>
      <c r="M117" s="20">
        <v>415832992.428505</v>
      </c>
      <c r="N117" s="20">
        <v>61289.604561017601</v>
      </c>
      <c r="O117" s="20">
        <v>230791.40244111</v>
      </c>
      <c r="P117" s="20">
        <v>751426.42172083503</v>
      </c>
      <c r="Q117" s="20">
        <v>4282077.0708626201</v>
      </c>
      <c r="R117" s="20">
        <v>78812657.496585205</v>
      </c>
      <c r="S117" s="20">
        <v>1255262.68733491</v>
      </c>
      <c r="T117" s="20">
        <v>56007410.553790897</v>
      </c>
      <c r="U117" s="20">
        <v>12309250.9493597</v>
      </c>
      <c r="V117" s="20">
        <v>27230992.467455398</v>
      </c>
      <c r="W117" s="20">
        <v>5274632.5121960901</v>
      </c>
      <c r="X117" s="20">
        <v>1703742.42956369</v>
      </c>
      <c r="Y117" s="20">
        <v>662340.96993433998</v>
      </c>
      <c r="Z117" s="20">
        <v>72093049.473811194</v>
      </c>
      <c r="AA117" s="20">
        <v>9615069.7454892993</v>
      </c>
      <c r="AB117" s="20">
        <v>15236122.829293</v>
      </c>
      <c r="AC117" s="20">
        <v>43998613.9801111</v>
      </c>
      <c r="AD117" s="20">
        <v>35492694.243164897</v>
      </c>
      <c r="AE117" s="20">
        <v>86197152.197315902</v>
      </c>
    </row>
    <row r="118" spans="1:31" x14ac:dyDescent="0.2">
      <c r="A118" s="3">
        <v>117</v>
      </c>
      <c r="B118" s="10" t="s">
        <v>209</v>
      </c>
      <c r="C118" s="3" t="s">
        <v>336</v>
      </c>
      <c r="D118" s="10" t="s">
        <v>269</v>
      </c>
      <c r="E118" s="10" t="s">
        <v>336</v>
      </c>
      <c r="F118" s="10" t="s">
        <v>336</v>
      </c>
      <c r="G118" s="10" t="s">
        <v>336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x14ac:dyDescent="0.2">
      <c r="A119" s="3">
        <v>118</v>
      </c>
      <c r="B119" s="7" t="s">
        <v>285</v>
      </c>
      <c r="C119" s="8" t="s">
        <v>336</v>
      </c>
      <c r="D119" s="7" t="s">
        <v>43</v>
      </c>
      <c r="E119" s="7" t="s">
        <v>336</v>
      </c>
      <c r="F119" s="7" t="s">
        <v>225</v>
      </c>
      <c r="G119" s="7" t="s">
        <v>300</v>
      </c>
      <c r="H119" s="20">
        <v>325641.51724762702</v>
      </c>
      <c r="I119" s="20">
        <v>224185.58867949201</v>
      </c>
      <c r="J119" s="20">
        <v>348145.809347437</v>
      </c>
      <c r="K119" s="20">
        <v>212115.765398444</v>
      </c>
      <c r="L119" s="20">
        <v>103016.584746696</v>
      </c>
      <c r="M119" s="20">
        <v>2039686.5489628001</v>
      </c>
      <c r="N119" s="20">
        <v>616.01784347603996</v>
      </c>
      <c r="O119" s="20">
        <v>1445.46618811606</v>
      </c>
      <c r="P119" s="20">
        <v>6565.5690878776504</v>
      </c>
      <c r="Q119" s="20">
        <v>16493.541070736301</v>
      </c>
      <c r="R119" s="20">
        <v>327721.63578113401</v>
      </c>
      <c r="S119" s="20">
        <v>534.46229313349102</v>
      </c>
      <c r="T119" s="20">
        <v>247526.292024005</v>
      </c>
      <c r="U119" s="20">
        <v>53434.705707145898</v>
      </c>
      <c r="V119" s="20">
        <v>109295.36916025401</v>
      </c>
      <c r="W119" s="20">
        <v>23744.289677344699</v>
      </c>
      <c r="X119" s="20">
        <v>9430.6626506519697</v>
      </c>
      <c r="Y119" s="20">
        <v>3709.7210719199402</v>
      </c>
      <c r="Z119" s="20">
        <v>280865.189065994</v>
      </c>
      <c r="AA119" s="20">
        <v>69072.934851163795</v>
      </c>
      <c r="AB119" s="20">
        <v>64464.543538739599</v>
      </c>
      <c r="AC119" s="20">
        <v>194716.38431355101</v>
      </c>
      <c r="AD119" s="20">
        <v>166790.531902327</v>
      </c>
      <c r="AE119" s="20">
        <v>427937.80694793997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Concentrations</vt:lpstr>
      <vt:lpstr>Calibration</vt:lpstr>
      <vt:lpstr>QAQC</vt:lpstr>
      <vt:lpstr>Raw Results</vt:lpstr>
      <vt:lpstr>Processed Results</vt:lpstr>
      <vt:lpstr>Reported Results</vt:lpstr>
      <vt:lpstr>Raw Intensities</vt:lpstr>
      <vt:lpstr>Raw Intensities RSDs</vt:lpstr>
      <vt:lpstr>Net Intensities</vt:lpstr>
      <vt:lpstr>Net Intensities RSDs</vt:lpstr>
      <vt:lpstr>Concentrations RSDs</vt:lpstr>
      <vt:lpstr>Unfactored Concentrations</vt:lpstr>
      <vt:lpstr>Internal Standards</vt:lpstr>
      <vt:lpstr>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 Glinski</cp:lastModifiedBy>
  <dcterms:created xsi:type="dcterms:W3CDTF">2025-02-05T21:41:43Z</dcterms:created>
  <dcterms:modified xsi:type="dcterms:W3CDTF">2025-02-20T20:52:35Z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